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20" windowWidth="19200" windowHeight="7480" tabRatio="760"/>
  </bookViews>
  <sheets>
    <sheet name="total-2018" sheetId="18" r:id="rId1"/>
    <sheet name="bilan_2018-05-11" sheetId="19" r:id="rId2"/>
    <sheet name="livres_A_numérisation_" sheetId="23" r:id="rId3"/>
    <sheet name="livres_A_récent" sheetId="28" r:id="rId4"/>
    <sheet name="livres_A_reprint" sheetId="31" r:id="rId5"/>
    <sheet name="livres_A_mode-image" sheetId="36" r:id="rId6"/>
    <sheet name="livres_A_OCR&lt;95" sheetId="34" r:id="rId7"/>
    <sheet name="livres_B_numérisation" sheetId="26" r:id="rId8"/>
    <sheet name="livres_B_mode-image" sheetId="30" r:id="rId9"/>
    <sheet name="livres_B_OCR&lt;95" sheetId="35" r:id="rId10"/>
    <sheet name="demande-bnf_point-total_2018-07" sheetId="24" r:id="rId11"/>
    <sheet name="appel-à-projets_A" sheetId="37" r:id="rId12"/>
    <sheet name="appel-à-projets_B" sheetId="38" r:id="rId13"/>
    <sheet name="wikisource-ocr" sheetId="25" r:id="rId14"/>
    <sheet name="haine-theatre" sheetId="7" state="hidden" r:id="rId15"/>
    <sheet name="italie-mercure" sheetId="8" state="hidden" r:id="rId16"/>
    <sheet name="fabula-numerica" sheetId="10" state="hidden" r:id="rId17"/>
    <sheet name="orpo" sheetId="15" r:id="rId18"/>
    <sheet name="challe" sheetId="16" r:id="rId19"/>
    <sheet name="moliere-personnage_extr-18-05" sheetId="21" r:id="rId20"/>
    <sheet name="compte-balisage-saisie" sheetId="22" r:id="rId21"/>
    <sheet name="budget-num" sheetId="39" r:id="rId22"/>
  </sheets>
  <definedNames>
    <definedName name="_xlnm._FilterDatabase" localSheetId="20" hidden="1">'compte-balisage-saisie'!$A$1:$M$181</definedName>
    <definedName name="_xlnm._FilterDatabase" localSheetId="10" hidden="1">'demande-bnf_point-total_2018-07'!$A$1:$U$1636</definedName>
    <definedName name="_xlnm._FilterDatabase" localSheetId="5" hidden="1">'livres_A_mode-image'!$A$1:$O$184</definedName>
    <definedName name="_xlnm._FilterDatabase" localSheetId="2" hidden="1">livres_A_numérisation_!$A$1:$O$393</definedName>
    <definedName name="_xlnm._FilterDatabase" localSheetId="3" hidden="1">livres_A_récent!$A$1:$O$43</definedName>
    <definedName name="_xlnm._FilterDatabase" localSheetId="4" hidden="1">livres_A_reprint!$A$1:$O$58</definedName>
    <definedName name="_xlnm._FilterDatabase" localSheetId="8" hidden="1">'livres_B_mode-image'!$A$1:$O$82</definedName>
    <definedName name="_xlnm._FilterDatabase" localSheetId="7" hidden="1">livres_B_numérisation!$A$1:$O$439</definedName>
    <definedName name="_xlnm._FilterDatabase" localSheetId="9" hidden="1">'livres_B_OCR&lt;95'!$A$1:$O$90</definedName>
    <definedName name="_xlnm._FilterDatabase" localSheetId="19" hidden="1">'moliere-personnage_extr-18-05'!$A$1:$L$67</definedName>
    <definedName name="_xlnm._FilterDatabase" localSheetId="0" hidden="1">'total-2018'!$A$1:$R$726</definedName>
  </definedNames>
  <calcPr calcId="145621"/>
</workbook>
</file>

<file path=xl/calcChain.xml><?xml version="1.0" encoding="utf-8"?>
<calcChain xmlns="http://schemas.openxmlformats.org/spreadsheetml/2006/main">
  <c r="C11" i="39" l="1"/>
  <c r="C10" i="39"/>
  <c r="B11" i="39"/>
  <c r="B10" i="39"/>
  <c r="B9" i="39"/>
  <c r="C9" i="39" s="1"/>
  <c r="B8" i="39"/>
  <c r="B7" i="39"/>
  <c r="C8" i="39"/>
  <c r="C7" i="39"/>
  <c r="C1" i="39"/>
  <c r="C2" i="39"/>
  <c r="C3" i="39"/>
  <c r="C4" i="39"/>
  <c r="C5" i="39"/>
  <c r="C6" i="39"/>
  <c r="B6" i="39"/>
  <c r="B5" i="39"/>
  <c r="B4" i="39"/>
  <c r="B3" i="39"/>
  <c r="B2" i="39"/>
  <c r="B1" i="39"/>
  <c r="L1637" i="24" l="1"/>
  <c r="D727" i="18" l="1"/>
  <c r="E36" i="19" l="1"/>
  <c r="E35" i="19"/>
  <c r="E34" i="19"/>
  <c r="D35" i="19"/>
  <c r="D34" i="19"/>
  <c r="O216" i="22" l="1"/>
  <c r="P216" i="22" s="1"/>
  <c r="A216" i="22"/>
  <c r="M2" i="22"/>
  <c r="K181" i="22"/>
  <c r="K180" i="22"/>
  <c r="K179" i="22"/>
  <c r="K178" i="22"/>
  <c r="K177" i="22"/>
  <c r="K176" i="22"/>
  <c r="K175" i="22"/>
  <c r="K174" i="22"/>
  <c r="K173" i="22"/>
  <c r="K172" i="22"/>
  <c r="K171" i="22"/>
  <c r="K170" i="22"/>
  <c r="K169" i="22"/>
  <c r="K168" i="22"/>
  <c r="K167" i="22"/>
  <c r="K166" i="22"/>
  <c r="K165" i="22"/>
  <c r="K164" i="22"/>
  <c r="K163" i="22"/>
  <c r="K162" i="22"/>
  <c r="K161" i="22"/>
  <c r="K160" i="22"/>
  <c r="K159" i="22"/>
  <c r="K158" i="22"/>
  <c r="K157" i="22"/>
  <c r="K156" i="22"/>
  <c r="K155" i="22"/>
  <c r="K154" i="22"/>
  <c r="K153" i="22"/>
  <c r="K152" i="22"/>
  <c r="K151" i="22"/>
  <c r="K150" i="22"/>
  <c r="K149" i="22"/>
  <c r="K148" i="22"/>
  <c r="K147" i="22"/>
  <c r="K146" i="22"/>
  <c r="K145" i="22"/>
  <c r="K144" i="22"/>
  <c r="K143" i="22"/>
  <c r="K142" i="22"/>
  <c r="K141" i="22"/>
  <c r="K140" i="22"/>
  <c r="K139" i="22"/>
  <c r="K138" i="22"/>
  <c r="K137" i="22"/>
  <c r="K136" i="22"/>
  <c r="K135" i="22"/>
  <c r="K134" i="22"/>
  <c r="K133" i="22"/>
  <c r="K132" i="22"/>
  <c r="K131" i="22"/>
  <c r="K130" i="22"/>
  <c r="K129" i="22"/>
  <c r="K128" i="22"/>
  <c r="K127" i="22"/>
  <c r="K126" i="22"/>
  <c r="K125" i="22"/>
  <c r="K124" i="22"/>
  <c r="K123" i="22"/>
  <c r="K122" i="22"/>
  <c r="K121" i="22"/>
  <c r="K120" i="22"/>
  <c r="K119" i="22"/>
  <c r="K118" i="22"/>
  <c r="K117" i="22"/>
  <c r="K116" i="22"/>
  <c r="K115" i="22"/>
  <c r="K114" i="22"/>
  <c r="K113" i="22"/>
  <c r="K112" i="22"/>
  <c r="K111" i="22"/>
  <c r="K110" i="22"/>
  <c r="K109" i="22"/>
  <c r="K108" i="22"/>
  <c r="K107" i="22"/>
  <c r="K106" i="22"/>
  <c r="K105" i="22"/>
  <c r="K104" i="22"/>
  <c r="K103" i="22"/>
  <c r="K102" i="22"/>
  <c r="K101" i="22"/>
  <c r="K100" i="22"/>
  <c r="K99" i="22"/>
  <c r="K98" i="22"/>
  <c r="K97" i="22"/>
  <c r="K96" i="22"/>
  <c r="K95" i="22"/>
  <c r="K94" i="22"/>
  <c r="K93" i="22"/>
  <c r="K92" i="22"/>
  <c r="K91" i="22"/>
  <c r="K90" i="22"/>
  <c r="K89" i="22"/>
  <c r="K88" i="22"/>
  <c r="K87" i="22"/>
  <c r="K86" i="22"/>
  <c r="K85" i="22"/>
  <c r="K84" i="22"/>
  <c r="K83" i="22"/>
  <c r="K82" i="22"/>
  <c r="K81" i="22"/>
  <c r="K80" i="22"/>
  <c r="K79" i="22"/>
  <c r="K78" i="22"/>
  <c r="K77" i="22"/>
  <c r="K76" i="22"/>
  <c r="K75" i="22"/>
  <c r="K74" i="22"/>
  <c r="K73" i="22"/>
  <c r="K72" i="22"/>
  <c r="K71" i="22"/>
  <c r="K70" i="22"/>
  <c r="K69" i="22"/>
  <c r="K68" i="22"/>
  <c r="K67" i="22"/>
  <c r="K66" i="22"/>
  <c r="K65" i="22"/>
  <c r="K64" i="22"/>
  <c r="K63" i="22"/>
  <c r="K62" i="22"/>
  <c r="K61" i="22"/>
  <c r="K60" i="22"/>
  <c r="K59" i="22"/>
  <c r="K58" i="22"/>
  <c r="K57" i="22"/>
  <c r="K56" i="22"/>
  <c r="K55" i="22"/>
  <c r="K54" i="22"/>
  <c r="K53" i="22"/>
  <c r="K52" i="22"/>
  <c r="K51" i="22"/>
  <c r="K50" i="22"/>
  <c r="K49" i="22"/>
  <c r="K48" i="22"/>
  <c r="K47" i="22"/>
  <c r="K46" i="22"/>
  <c r="K45" i="22"/>
  <c r="K44" i="22"/>
  <c r="K43" i="22"/>
  <c r="K42" i="22"/>
  <c r="K41" i="22"/>
  <c r="K40" i="22"/>
  <c r="K39" i="22"/>
  <c r="K38" i="22"/>
  <c r="K37" i="22"/>
  <c r="K36" i="22"/>
  <c r="K35" i="22"/>
  <c r="K34" i="22"/>
  <c r="K33" i="22"/>
  <c r="K32" i="22"/>
  <c r="K31" i="22"/>
  <c r="K30" i="22"/>
  <c r="K29" i="22"/>
  <c r="K28" i="22"/>
  <c r="K27" i="22"/>
  <c r="K26" i="22"/>
  <c r="K25" i="22"/>
  <c r="K24" i="22"/>
  <c r="K23" i="22"/>
  <c r="K22" i="22"/>
  <c r="K21" i="22"/>
  <c r="K20" i="22"/>
  <c r="K19" i="22"/>
  <c r="K18" i="22"/>
  <c r="K17" i="22"/>
  <c r="K16" i="22"/>
  <c r="K15" i="22"/>
  <c r="K14" i="22"/>
  <c r="K13" i="22"/>
  <c r="K12" i="22"/>
  <c r="K11" i="22"/>
  <c r="K10" i="22"/>
  <c r="K9" i="22"/>
  <c r="K8" i="22"/>
  <c r="K7" i="22"/>
  <c r="K6" i="22"/>
  <c r="K5" i="22"/>
  <c r="K4" i="22"/>
  <c r="K3" i="22"/>
  <c r="K2" i="22"/>
  <c r="G155" i="22"/>
  <c r="M181" i="22"/>
  <c r="M180" i="22"/>
  <c r="M179" i="22"/>
  <c r="M178" i="22"/>
  <c r="M177" i="22"/>
  <c r="M176" i="22"/>
  <c r="M175" i="22"/>
  <c r="M174" i="22"/>
  <c r="M173" i="22"/>
  <c r="M172" i="22"/>
  <c r="M171" i="22"/>
  <c r="M170" i="22"/>
  <c r="M169" i="22"/>
  <c r="M168" i="22"/>
  <c r="M167" i="22"/>
  <c r="M166" i="22"/>
  <c r="M165" i="22"/>
  <c r="M164" i="22"/>
  <c r="M163" i="22"/>
  <c r="M162" i="22"/>
  <c r="M161" i="22"/>
  <c r="M160" i="22"/>
  <c r="M159" i="22"/>
  <c r="M158" i="22"/>
  <c r="M157" i="22"/>
  <c r="M156" i="22"/>
  <c r="M155" i="22"/>
  <c r="M154" i="22"/>
  <c r="M153" i="22"/>
  <c r="M152" i="22"/>
  <c r="M151" i="22"/>
  <c r="M150" i="22"/>
  <c r="M149" i="22"/>
  <c r="M148" i="22"/>
  <c r="M147" i="22"/>
  <c r="M146" i="22"/>
  <c r="M145" i="22"/>
  <c r="M144" i="22"/>
  <c r="M143" i="22"/>
  <c r="M142" i="22"/>
  <c r="M141" i="22"/>
  <c r="M140" i="22"/>
  <c r="M139" i="22"/>
  <c r="M138" i="22"/>
  <c r="M137" i="22"/>
  <c r="M136" i="22"/>
  <c r="M135" i="22"/>
  <c r="M134" i="22"/>
  <c r="M133" i="22"/>
  <c r="M132" i="22"/>
  <c r="M131" i="22"/>
  <c r="M130" i="22"/>
  <c r="M129" i="22"/>
  <c r="M128" i="22"/>
  <c r="M127" i="22"/>
  <c r="M126" i="22"/>
  <c r="M125" i="22"/>
  <c r="M124" i="22"/>
  <c r="M123" i="22"/>
  <c r="M122" i="22"/>
  <c r="M121" i="22"/>
  <c r="M120" i="22"/>
  <c r="M119" i="22"/>
  <c r="M118" i="22"/>
  <c r="M117" i="22"/>
  <c r="M116" i="22"/>
  <c r="M115" i="22"/>
  <c r="M114" i="22"/>
  <c r="M113" i="22"/>
  <c r="M112" i="22"/>
  <c r="M111" i="22"/>
  <c r="M110" i="22"/>
  <c r="M109" i="22"/>
  <c r="M108" i="22"/>
  <c r="M107" i="22"/>
  <c r="M106" i="22"/>
  <c r="M105" i="22"/>
  <c r="M104" i="22"/>
  <c r="M103" i="22"/>
  <c r="M102" i="22"/>
  <c r="M101" i="22"/>
  <c r="M100" i="22"/>
  <c r="M99" i="22"/>
  <c r="M98" i="22"/>
  <c r="M97" i="22"/>
  <c r="M96" i="22"/>
  <c r="M95" i="22"/>
  <c r="M94" i="22"/>
  <c r="M93" i="22"/>
  <c r="M92" i="22"/>
  <c r="M91" i="22"/>
  <c r="M90" i="22"/>
  <c r="M89" i="22"/>
  <c r="M88" i="22"/>
  <c r="M87" i="22"/>
  <c r="M86" i="22"/>
  <c r="M85" i="22"/>
  <c r="M84" i="22"/>
  <c r="M83" i="22"/>
  <c r="M82" i="22"/>
  <c r="M81" i="22"/>
  <c r="M80" i="22"/>
  <c r="M79" i="22"/>
  <c r="M78" i="22"/>
  <c r="M77" i="22"/>
  <c r="M76" i="22"/>
  <c r="M75" i="22"/>
  <c r="M74" i="22"/>
  <c r="M73" i="22"/>
  <c r="M72" i="22"/>
  <c r="M71" i="22"/>
  <c r="M70" i="22"/>
  <c r="M69" i="22"/>
  <c r="M68" i="22"/>
  <c r="M67" i="22"/>
  <c r="M66" i="22"/>
  <c r="M65" i="22"/>
  <c r="M64" i="22"/>
  <c r="M63" i="22"/>
  <c r="M62" i="22"/>
  <c r="M61" i="22"/>
  <c r="M60" i="22"/>
  <c r="M59" i="22"/>
  <c r="M58" i="22"/>
  <c r="M57" i="22"/>
  <c r="M56" i="22"/>
  <c r="M55" i="22"/>
  <c r="M54" i="22"/>
  <c r="M53" i="22"/>
  <c r="M52" i="22"/>
  <c r="M51" i="22"/>
  <c r="M50" i="22"/>
  <c r="M49" i="22"/>
  <c r="M48" i="22"/>
  <c r="M47" i="22"/>
  <c r="M46" i="22"/>
  <c r="M45" i="22"/>
  <c r="M44" i="22"/>
  <c r="M43" i="22"/>
  <c r="M42" i="22"/>
  <c r="M41" i="22"/>
  <c r="M40" i="22"/>
  <c r="M39" i="22"/>
  <c r="M38" i="22"/>
  <c r="M37" i="22"/>
  <c r="M36" i="22"/>
  <c r="M35" i="22"/>
  <c r="M34" i="22"/>
  <c r="M33" i="22"/>
  <c r="M32" i="22"/>
  <c r="M31" i="22"/>
  <c r="M30" i="22"/>
  <c r="M29" i="22"/>
  <c r="M28" i="22"/>
  <c r="M27" i="22"/>
  <c r="M26" i="22"/>
  <c r="M25" i="22"/>
  <c r="M24" i="22"/>
  <c r="M23" i="22"/>
  <c r="M22" i="22"/>
  <c r="M21" i="22"/>
  <c r="M20" i="22"/>
  <c r="M19" i="22"/>
  <c r="M18" i="22"/>
  <c r="M17" i="22"/>
  <c r="M16" i="22"/>
  <c r="M15" i="22"/>
  <c r="M14" i="22"/>
  <c r="M13" i="22"/>
  <c r="M12" i="22"/>
  <c r="M11" i="22"/>
  <c r="M10" i="22"/>
  <c r="M9" i="22"/>
  <c r="M8" i="22"/>
  <c r="M7" i="22"/>
  <c r="M6" i="22"/>
  <c r="M5" i="22"/>
  <c r="M4" i="22"/>
  <c r="M3" i="22"/>
  <c r="G51" i="22"/>
  <c r="O172" i="22"/>
  <c r="P172" i="22" s="1"/>
  <c r="O124" i="22"/>
  <c r="P124" i="22" s="1"/>
  <c r="O77" i="22"/>
  <c r="P77" i="22" s="1"/>
  <c r="O48" i="22"/>
  <c r="P48" i="22" s="1"/>
  <c r="O36" i="22"/>
  <c r="P36" i="22" s="1"/>
  <c r="I181" i="22"/>
  <c r="I180" i="22"/>
  <c r="I179" i="22"/>
  <c r="I178" i="22"/>
  <c r="I177" i="22"/>
  <c r="I176" i="22"/>
  <c r="I175" i="22"/>
  <c r="I174" i="22"/>
  <c r="I173" i="22"/>
  <c r="I172" i="22"/>
  <c r="I171" i="22"/>
  <c r="I170" i="22"/>
  <c r="I169" i="22"/>
  <c r="I168" i="22"/>
  <c r="I167" i="22"/>
  <c r="I166" i="22"/>
  <c r="I165" i="22"/>
  <c r="I164" i="22"/>
  <c r="I163" i="22"/>
  <c r="I162" i="22"/>
  <c r="I161" i="22"/>
  <c r="I160" i="22"/>
  <c r="I159" i="22"/>
  <c r="I158" i="22"/>
  <c r="I157" i="22"/>
  <c r="I156" i="22"/>
  <c r="I155" i="22"/>
  <c r="I154" i="22"/>
  <c r="I153" i="22"/>
  <c r="I152" i="22"/>
  <c r="I151" i="22"/>
  <c r="I150" i="22"/>
  <c r="I149" i="22"/>
  <c r="I148" i="22"/>
  <c r="I147" i="22"/>
  <c r="I146" i="22"/>
  <c r="I145" i="22"/>
  <c r="I144" i="22"/>
  <c r="I143" i="22"/>
  <c r="I142" i="22"/>
  <c r="I141" i="22"/>
  <c r="I140" i="22"/>
  <c r="O140" i="22" s="1"/>
  <c r="P140" i="22" s="1"/>
  <c r="I139" i="22"/>
  <c r="I138" i="22"/>
  <c r="I137" i="22"/>
  <c r="I136" i="22"/>
  <c r="I135" i="22"/>
  <c r="I134" i="22"/>
  <c r="I133" i="22"/>
  <c r="I132" i="22"/>
  <c r="O132" i="22" s="1"/>
  <c r="P132" i="22" s="1"/>
  <c r="I131" i="22"/>
  <c r="I130" i="22"/>
  <c r="I129" i="22"/>
  <c r="I128" i="22"/>
  <c r="I127" i="22"/>
  <c r="I126" i="22"/>
  <c r="I125" i="22"/>
  <c r="I124" i="22"/>
  <c r="I123" i="22"/>
  <c r="I122" i="22"/>
  <c r="I121" i="22"/>
  <c r="I120" i="22"/>
  <c r="I119" i="22"/>
  <c r="I118" i="22"/>
  <c r="I117" i="22"/>
  <c r="I116" i="22"/>
  <c r="I115" i="22"/>
  <c r="I114" i="22"/>
  <c r="I113" i="22"/>
  <c r="I112" i="22"/>
  <c r="I111" i="22"/>
  <c r="I110" i="22"/>
  <c r="I109" i="22"/>
  <c r="I108" i="22"/>
  <c r="I107" i="22"/>
  <c r="I106" i="22"/>
  <c r="I105" i="22"/>
  <c r="I104" i="22"/>
  <c r="I103" i="22"/>
  <c r="I102" i="22"/>
  <c r="I101" i="22"/>
  <c r="I100" i="22"/>
  <c r="I99" i="22"/>
  <c r="I98" i="22"/>
  <c r="I97" i="22"/>
  <c r="I96" i="22"/>
  <c r="I95" i="22"/>
  <c r="I94" i="22"/>
  <c r="I93" i="22"/>
  <c r="I92" i="22"/>
  <c r="I91" i="22"/>
  <c r="I90" i="22"/>
  <c r="I89" i="22"/>
  <c r="I88" i="22"/>
  <c r="I87" i="22"/>
  <c r="I86" i="22"/>
  <c r="I85" i="22"/>
  <c r="I84" i="22"/>
  <c r="I83" i="22"/>
  <c r="I82" i="22"/>
  <c r="I81" i="22"/>
  <c r="I80" i="22"/>
  <c r="I79" i="22"/>
  <c r="I78" i="22"/>
  <c r="I77" i="22"/>
  <c r="I76" i="22"/>
  <c r="I75" i="22"/>
  <c r="I74" i="22"/>
  <c r="I73" i="22"/>
  <c r="I72" i="22"/>
  <c r="I71" i="22"/>
  <c r="I70" i="22"/>
  <c r="I69" i="22"/>
  <c r="I68" i="22"/>
  <c r="I67" i="22"/>
  <c r="I66" i="22"/>
  <c r="I65" i="22"/>
  <c r="I64" i="22"/>
  <c r="I63" i="22"/>
  <c r="I62" i="22"/>
  <c r="I61" i="22"/>
  <c r="I60" i="22"/>
  <c r="I59" i="22"/>
  <c r="I58" i="22"/>
  <c r="I57" i="22"/>
  <c r="I56" i="22"/>
  <c r="I55" i="22"/>
  <c r="I54" i="22"/>
  <c r="I53" i="22"/>
  <c r="I52" i="22"/>
  <c r="I51" i="22"/>
  <c r="I50" i="22"/>
  <c r="I49" i="22"/>
  <c r="I48" i="22"/>
  <c r="I47" i="22"/>
  <c r="I46" i="22"/>
  <c r="I45" i="22"/>
  <c r="I44" i="22"/>
  <c r="I43" i="22"/>
  <c r="I42" i="22"/>
  <c r="I41" i="22"/>
  <c r="I40" i="22"/>
  <c r="I39" i="22"/>
  <c r="I38" i="22"/>
  <c r="I37" i="22"/>
  <c r="I36" i="22"/>
  <c r="I35" i="22"/>
  <c r="I34" i="22"/>
  <c r="I33" i="22"/>
  <c r="I32" i="22"/>
  <c r="I31" i="22"/>
  <c r="I30" i="22"/>
  <c r="I29" i="22"/>
  <c r="I28" i="22"/>
  <c r="I27" i="22"/>
  <c r="I26" i="22"/>
  <c r="I25" i="22"/>
  <c r="I24" i="22"/>
  <c r="I23" i="22"/>
  <c r="I22" i="22"/>
  <c r="I21" i="22"/>
  <c r="I20" i="22"/>
  <c r="I19" i="22"/>
  <c r="I18" i="22"/>
  <c r="I17" i="22"/>
  <c r="I16" i="22"/>
  <c r="I15" i="22"/>
  <c r="I14" i="22"/>
  <c r="I13" i="22"/>
  <c r="I12" i="22"/>
  <c r="I11" i="22"/>
  <c r="I10" i="22"/>
  <c r="I9" i="22"/>
  <c r="I8" i="22"/>
  <c r="I7" i="22"/>
  <c r="I6" i="22"/>
  <c r="I5" i="22"/>
  <c r="I4" i="22"/>
  <c r="G181" i="22"/>
  <c r="G180" i="22"/>
  <c r="O180" i="22" s="1"/>
  <c r="P180" i="22" s="1"/>
  <c r="G179" i="22"/>
  <c r="O179" i="22" s="1"/>
  <c r="P179" i="22" s="1"/>
  <c r="G178" i="22"/>
  <c r="G177" i="22"/>
  <c r="G176" i="22"/>
  <c r="G175" i="22"/>
  <c r="G174" i="22"/>
  <c r="G173" i="22"/>
  <c r="G172" i="22"/>
  <c r="G171" i="22"/>
  <c r="O171" i="22" s="1"/>
  <c r="P171" i="22" s="1"/>
  <c r="G170" i="22"/>
  <c r="G169" i="22"/>
  <c r="G168" i="22"/>
  <c r="G167" i="22"/>
  <c r="G166" i="22"/>
  <c r="G165" i="22"/>
  <c r="G164" i="22"/>
  <c r="O164" i="22" s="1"/>
  <c r="P164" i="22" s="1"/>
  <c r="G163" i="22"/>
  <c r="O163" i="22" s="1"/>
  <c r="P163" i="22" s="1"/>
  <c r="G162" i="22"/>
  <c r="G161" i="22"/>
  <c r="G160" i="22"/>
  <c r="G159" i="22"/>
  <c r="G158" i="22"/>
  <c r="G157" i="22"/>
  <c r="O157" i="22" s="1"/>
  <c r="P157" i="22" s="1"/>
  <c r="G156" i="22"/>
  <c r="G154" i="22"/>
  <c r="G153" i="22"/>
  <c r="G152" i="22"/>
  <c r="G151" i="22"/>
  <c r="G150" i="22"/>
  <c r="G149" i="22"/>
  <c r="G148" i="22"/>
  <c r="G147" i="22"/>
  <c r="G146" i="22"/>
  <c r="G145" i="22"/>
  <c r="G144" i="22"/>
  <c r="G143" i="22"/>
  <c r="G142" i="22"/>
  <c r="G141" i="22"/>
  <c r="O141" i="22" s="1"/>
  <c r="P141" i="22" s="1"/>
  <c r="G140" i="22"/>
  <c r="G139" i="22"/>
  <c r="O139" i="22" s="1"/>
  <c r="P139" i="22" s="1"/>
  <c r="G138" i="22"/>
  <c r="G137" i="22"/>
  <c r="G136" i="22"/>
  <c r="G135" i="22"/>
  <c r="G134" i="22"/>
  <c r="G133" i="22"/>
  <c r="G132" i="22"/>
  <c r="G131" i="22"/>
  <c r="O131" i="22" s="1"/>
  <c r="P131" i="22" s="1"/>
  <c r="G130" i="22"/>
  <c r="G129" i="22"/>
  <c r="G128" i="22"/>
  <c r="G127" i="22"/>
  <c r="G126" i="22"/>
  <c r="G125" i="22"/>
  <c r="G124" i="22"/>
  <c r="G123" i="22"/>
  <c r="O123" i="22" s="1"/>
  <c r="P123" i="22" s="1"/>
  <c r="G122" i="22"/>
  <c r="G121" i="22"/>
  <c r="G120" i="22"/>
  <c r="G119" i="22"/>
  <c r="G118" i="22"/>
  <c r="G117" i="22"/>
  <c r="G116" i="22"/>
  <c r="G115" i="22"/>
  <c r="O115" i="22" s="1"/>
  <c r="P115" i="22" s="1"/>
  <c r="G114" i="22"/>
  <c r="G113" i="22"/>
  <c r="G112" i="22"/>
  <c r="G111" i="22"/>
  <c r="G110" i="22"/>
  <c r="G109" i="22"/>
  <c r="O109" i="22" s="1"/>
  <c r="P109" i="22" s="1"/>
  <c r="G108" i="22"/>
  <c r="O108" i="22" s="1"/>
  <c r="P108" i="22" s="1"/>
  <c r="G107" i="22"/>
  <c r="O107" i="22" s="1"/>
  <c r="P107" i="22" s="1"/>
  <c r="G106" i="22"/>
  <c r="O106" i="22" s="1"/>
  <c r="P106" i="22" s="1"/>
  <c r="G105" i="22"/>
  <c r="G104" i="22"/>
  <c r="G103" i="22"/>
  <c r="G102" i="22"/>
  <c r="G101" i="22"/>
  <c r="O101" i="22" s="1"/>
  <c r="P101" i="22" s="1"/>
  <c r="G100" i="22"/>
  <c r="G99" i="22"/>
  <c r="O99" i="22" s="1"/>
  <c r="P99" i="22" s="1"/>
  <c r="G98" i="22"/>
  <c r="G97" i="22"/>
  <c r="G96" i="22"/>
  <c r="G95" i="22"/>
  <c r="G94" i="22"/>
  <c r="G93" i="22"/>
  <c r="O93" i="22" s="1"/>
  <c r="P93" i="22" s="1"/>
  <c r="G92" i="22"/>
  <c r="O92" i="22" s="1"/>
  <c r="P92" i="22" s="1"/>
  <c r="G91" i="22"/>
  <c r="O91" i="22" s="1"/>
  <c r="P91" i="22" s="1"/>
  <c r="G90" i="22"/>
  <c r="G89" i="22"/>
  <c r="G88" i="22"/>
  <c r="G87" i="22"/>
  <c r="G86" i="22"/>
  <c r="G85" i="22"/>
  <c r="G84" i="22"/>
  <c r="G83" i="22"/>
  <c r="O83" i="22" s="1"/>
  <c r="P83" i="22" s="1"/>
  <c r="G82" i="22"/>
  <c r="G81" i="22"/>
  <c r="G80" i="22"/>
  <c r="G79" i="22"/>
  <c r="G78" i="22"/>
  <c r="G77" i="22"/>
  <c r="G76" i="22"/>
  <c r="G75" i="22"/>
  <c r="G74" i="22"/>
  <c r="O74" i="22" s="1"/>
  <c r="P74" i="22" s="1"/>
  <c r="G73" i="22"/>
  <c r="G72" i="22"/>
  <c r="G71" i="22"/>
  <c r="G70" i="22"/>
  <c r="G69" i="22"/>
  <c r="O69" i="22" s="1"/>
  <c r="P69" i="22" s="1"/>
  <c r="G68" i="22"/>
  <c r="O68" i="22" s="1"/>
  <c r="P68" i="22" s="1"/>
  <c r="G67" i="22"/>
  <c r="O67" i="22" s="1"/>
  <c r="P67" i="22" s="1"/>
  <c r="G66" i="22"/>
  <c r="G65" i="22"/>
  <c r="G64" i="22"/>
  <c r="G63" i="22"/>
  <c r="G62" i="22"/>
  <c r="G61" i="22"/>
  <c r="O61" i="22" s="1"/>
  <c r="P61" i="22" s="1"/>
  <c r="G60" i="22"/>
  <c r="G59" i="22"/>
  <c r="G58" i="22"/>
  <c r="G57" i="22"/>
  <c r="G56" i="22"/>
  <c r="G55" i="22"/>
  <c r="G54" i="22"/>
  <c r="G53" i="22"/>
  <c r="O53" i="22" s="1"/>
  <c r="P53" i="22" s="1"/>
  <c r="G52" i="22"/>
  <c r="G50" i="22"/>
  <c r="O50" i="22" s="1"/>
  <c r="P50" i="22" s="1"/>
  <c r="G49" i="22"/>
  <c r="G48" i="22"/>
  <c r="G47" i="22"/>
  <c r="G46" i="22"/>
  <c r="G45" i="22"/>
  <c r="G44" i="22"/>
  <c r="O44" i="22" s="1"/>
  <c r="P44" i="22" s="1"/>
  <c r="G43" i="22"/>
  <c r="G42" i="22"/>
  <c r="G41" i="22"/>
  <c r="G40" i="22"/>
  <c r="G39" i="22"/>
  <c r="G38" i="22"/>
  <c r="G37" i="22"/>
  <c r="O37" i="22" s="1"/>
  <c r="P37" i="22" s="1"/>
  <c r="G36" i="22"/>
  <c r="G35" i="22"/>
  <c r="G34" i="22"/>
  <c r="G33" i="22"/>
  <c r="G32" i="22"/>
  <c r="G31" i="22"/>
  <c r="G30" i="22"/>
  <c r="G29" i="22"/>
  <c r="G28" i="22"/>
  <c r="G27" i="22"/>
  <c r="O27" i="22" s="1"/>
  <c r="P27" i="22" s="1"/>
  <c r="G26" i="22"/>
  <c r="G25" i="22"/>
  <c r="G24" i="22"/>
  <c r="G23" i="22"/>
  <c r="G22" i="22"/>
  <c r="G21" i="22"/>
  <c r="G20" i="22"/>
  <c r="O20" i="22" s="1"/>
  <c r="P20" i="22" s="1"/>
  <c r="G19" i="22"/>
  <c r="G18" i="22"/>
  <c r="G17" i="22"/>
  <c r="G16" i="22"/>
  <c r="G15" i="22"/>
  <c r="G14" i="22"/>
  <c r="G13" i="22"/>
  <c r="G12" i="22"/>
  <c r="G11" i="22"/>
  <c r="G10" i="22"/>
  <c r="G9" i="22"/>
  <c r="G8" i="22"/>
  <c r="G7" i="22"/>
  <c r="G6" i="22"/>
  <c r="G5" i="22"/>
  <c r="O5" i="22" s="1"/>
  <c r="P5" i="22" s="1"/>
  <c r="G4" i="22"/>
  <c r="O4" i="22" s="1"/>
  <c r="P4" i="22" s="1"/>
  <c r="I3" i="22"/>
  <c r="G3" i="22"/>
  <c r="O3" i="22" s="1"/>
  <c r="P3" i="22" s="1"/>
  <c r="I2" i="22"/>
  <c r="G2" i="22"/>
  <c r="O58" i="22" l="1"/>
  <c r="P58" i="22" s="1"/>
  <c r="O90" i="22"/>
  <c r="P90" i="22" s="1"/>
  <c r="O122" i="22"/>
  <c r="P122" i="22" s="1"/>
  <c r="O154" i="22"/>
  <c r="P154" i="22" s="1"/>
  <c r="O18" i="22"/>
  <c r="P18" i="22" s="1"/>
  <c r="O156" i="22"/>
  <c r="P156" i="22" s="1"/>
  <c r="O35" i="22"/>
  <c r="P35" i="22" s="1"/>
  <c r="O51" i="22"/>
  <c r="P51" i="22" s="1"/>
  <c r="O75" i="22"/>
  <c r="P75" i="22" s="1"/>
  <c r="O19" i="22"/>
  <c r="P19" i="22" s="1"/>
  <c r="O43" i="22"/>
  <c r="P43" i="22" s="1"/>
  <c r="O60" i="22"/>
  <c r="P60" i="22" s="1"/>
  <c r="O76" i="22"/>
  <c r="P76" i="22" s="1"/>
  <c r="O100" i="22"/>
  <c r="P100" i="22" s="1"/>
  <c r="O116" i="22"/>
  <c r="P116" i="22" s="1"/>
  <c r="O125" i="22"/>
  <c r="P125" i="22" s="1"/>
  <c r="O165" i="22"/>
  <c r="P165" i="22" s="1"/>
  <c r="O22" i="22"/>
  <c r="P22" i="22" s="1"/>
  <c r="O87" i="22"/>
  <c r="P87" i="22" s="1"/>
  <c r="O119" i="22"/>
  <c r="P119" i="22" s="1"/>
  <c r="O151" i="22"/>
  <c r="P151" i="22" s="1"/>
  <c r="O176" i="22"/>
  <c r="P176" i="22" s="1"/>
  <c r="O28" i="22"/>
  <c r="P28" i="22" s="1"/>
  <c r="O84" i="22"/>
  <c r="P84" i="22" s="1"/>
  <c r="O148" i="22"/>
  <c r="P148" i="22" s="1"/>
  <c r="O29" i="22"/>
  <c r="P29" i="22" s="1"/>
  <c r="O117" i="22"/>
  <c r="P117" i="22" s="1"/>
  <c r="O23" i="22"/>
  <c r="P23" i="22" s="1"/>
  <c r="O39" i="22"/>
  <c r="P39" i="22" s="1"/>
  <c r="O64" i="22"/>
  <c r="P64" i="22" s="1"/>
  <c r="O80" i="22"/>
  <c r="P80" i="22" s="1"/>
  <c r="O88" i="22"/>
  <c r="P88" i="22" s="1"/>
  <c r="O96" i="22"/>
  <c r="P96" i="22" s="1"/>
  <c r="O104" i="22"/>
  <c r="P104" i="22" s="1"/>
  <c r="O112" i="22"/>
  <c r="P112" i="22" s="1"/>
  <c r="O120" i="22"/>
  <c r="P120" i="22" s="1"/>
  <c r="O128" i="22"/>
  <c r="P128" i="22" s="1"/>
  <c r="O136" i="22"/>
  <c r="P136" i="22" s="1"/>
  <c r="O152" i="22"/>
  <c r="P152" i="22" s="1"/>
  <c r="O55" i="22"/>
  <c r="P55" i="22" s="1"/>
  <c r="O71" i="22"/>
  <c r="P71" i="22" s="1"/>
  <c r="O21" i="22"/>
  <c r="P21" i="22" s="1"/>
  <c r="O45" i="22"/>
  <c r="P45" i="22" s="1"/>
  <c r="O167" i="22"/>
  <c r="P167" i="22" s="1"/>
  <c r="O85" i="22"/>
  <c r="P85" i="22" s="1"/>
  <c r="O149" i="22"/>
  <c r="P149" i="22" s="1"/>
  <c r="O181" i="22"/>
  <c r="P181" i="22" s="1"/>
  <c r="O31" i="22"/>
  <c r="P31" i="22" s="1"/>
  <c r="O72" i="22"/>
  <c r="P72" i="22" s="1"/>
  <c r="O2" i="22"/>
  <c r="P2" i="22" s="1"/>
  <c r="O16" i="22"/>
  <c r="P16" i="22" s="1"/>
  <c r="O24" i="22"/>
  <c r="P24" i="22" s="1"/>
  <c r="O32" i="22"/>
  <c r="P32" i="22" s="1"/>
  <c r="O40" i="22"/>
  <c r="P40" i="22" s="1"/>
  <c r="O73" i="22"/>
  <c r="P73" i="22" s="1"/>
  <c r="O168" i="22"/>
  <c r="P168" i="22" s="1"/>
  <c r="O30" i="22"/>
  <c r="P30" i="22" s="1"/>
  <c r="O38" i="22"/>
  <c r="P38" i="22" s="1"/>
  <c r="O46" i="22"/>
  <c r="P46" i="22" s="1"/>
  <c r="O62" i="22"/>
  <c r="P62" i="22" s="1"/>
  <c r="O70" i="22"/>
  <c r="P70" i="22" s="1"/>
  <c r="O78" i="22"/>
  <c r="P78" i="22" s="1"/>
  <c r="O94" i="22"/>
  <c r="P94" i="22" s="1"/>
  <c r="O102" i="22"/>
  <c r="P102" i="22" s="1"/>
  <c r="O110" i="22"/>
  <c r="P110" i="22" s="1"/>
  <c r="O126" i="22"/>
  <c r="P126" i="22" s="1"/>
  <c r="O134" i="22"/>
  <c r="P134" i="22" s="1"/>
  <c r="O142" i="22"/>
  <c r="P142" i="22" s="1"/>
  <c r="O158" i="22"/>
  <c r="P158" i="22" s="1"/>
  <c r="O166" i="22"/>
  <c r="P166" i="22" s="1"/>
  <c r="O174" i="22"/>
  <c r="P174" i="22" s="1"/>
  <c r="O49" i="22"/>
  <c r="P49" i="22" s="1"/>
  <c r="O105" i="22"/>
  <c r="P105" i="22" s="1"/>
  <c r="O137" i="22"/>
  <c r="P137" i="22" s="1"/>
  <c r="O47" i="22"/>
  <c r="P47" i="22" s="1"/>
  <c r="O95" i="22"/>
  <c r="P95" i="22" s="1"/>
  <c r="O143" i="22"/>
  <c r="P143" i="22" s="1"/>
  <c r="O56" i="22"/>
  <c r="P56" i="22" s="1"/>
  <c r="O111" i="22"/>
  <c r="P111" i="22" s="1"/>
  <c r="O127" i="22"/>
  <c r="P127" i="22" s="1"/>
  <c r="O159" i="22"/>
  <c r="P159" i="22" s="1"/>
  <c r="O175" i="22"/>
  <c r="P175" i="22" s="1"/>
  <c r="O138" i="22"/>
  <c r="P138" i="22" s="1"/>
  <c r="O103" i="22"/>
  <c r="P103" i="22" s="1"/>
  <c r="O135" i="22"/>
  <c r="P135" i="22" s="1"/>
  <c r="O169" i="22"/>
  <c r="P169" i="22" s="1"/>
  <c r="O170" i="22"/>
  <c r="P170" i="22" s="1"/>
  <c r="O63" i="22"/>
  <c r="P63" i="22" s="1"/>
  <c r="O79" i="22"/>
  <c r="P79" i="22" s="1"/>
  <c r="O59" i="22"/>
  <c r="P59" i="22" s="1"/>
  <c r="O6" i="22"/>
  <c r="P6" i="22" s="1"/>
  <c r="O54" i="22"/>
  <c r="P54" i="22" s="1"/>
  <c r="O86" i="22"/>
  <c r="P86" i="22" s="1"/>
  <c r="O118" i="22"/>
  <c r="P118" i="22" s="1"/>
  <c r="O150" i="22"/>
  <c r="P150" i="22" s="1"/>
  <c r="O133" i="22"/>
  <c r="P133" i="22" s="1"/>
  <c r="O147" i="22"/>
  <c r="P147" i="22" s="1"/>
  <c r="O144" i="22"/>
  <c r="P144" i="22" s="1"/>
  <c r="O9" i="22"/>
  <c r="P9" i="22" s="1"/>
  <c r="O17" i="22"/>
  <c r="P17" i="22" s="1"/>
  <c r="O25" i="22"/>
  <c r="P25" i="22" s="1"/>
  <c r="O33" i="22"/>
  <c r="P33" i="22" s="1"/>
  <c r="O57" i="22"/>
  <c r="P57" i="22" s="1"/>
  <c r="O65" i="22"/>
  <c r="P65" i="22" s="1"/>
  <c r="O81" i="22"/>
  <c r="P81" i="22" s="1"/>
  <c r="O89" i="22"/>
  <c r="P89" i="22" s="1"/>
  <c r="O97" i="22"/>
  <c r="P97" i="22" s="1"/>
  <c r="O113" i="22"/>
  <c r="P113" i="22" s="1"/>
  <c r="O121" i="22"/>
  <c r="P121" i="22" s="1"/>
  <c r="O129" i="22"/>
  <c r="P129" i="22" s="1"/>
  <c r="O145" i="22"/>
  <c r="P145" i="22" s="1"/>
  <c r="O153" i="22"/>
  <c r="P153" i="22" s="1"/>
  <c r="O161" i="22"/>
  <c r="P161" i="22" s="1"/>
  <c r="O26" i="22"/>
  <c r="P26" i="22" s="1"/>
  <c r="O34" i="22"/>
  <c r="P34" i="22" s="1"/>
  <c r="O42" i="22"/>
  <c r="P42" i="22" s="1"/>
  <c r="O66" i="22"/>
  <c r="P66" i="22" s="1"/>
  <c r="O82" i="22"/>
  <c r="P82" i="22" s="1"/>
  <c r="O98" i="22"/>
  <c r="P98" i="22" s="1"/>
  <c r="O114" i="22"/>
  <c r="P114" i="22" s="1"/>
  <c r="O130" i="22"/>
  <c r="P130" i="22" s="1"/>
  <c r="O146" i="22"/>
  <c r="P146" i="22" s="1"/>
  <c r="O162" i="22"/>
  <c r="P162" i="22" s="1"/>
  <c r="O178" i="22"/>
  <c r="P178" i="22" s="1"/>
  <c r="O177" i="22"/>
  <c r="P177" i="22" s="1"/>
  <c r="O173" i="22"/>
  <c r="P173" i="22" s="1"/>
  <c r="O160" i="22"/>
  <c r="P160" i="22" s="1"/>
  <c r="O155" i="22"/>
  <c r="P155" i="22" s="1"/>
  <c r="O10" i="22"/>
  <c r="P10" i="22" s="1"/>
  <c r="O52" i="22"/>
  <c r="P52" i="22" s="1"/>
  <c r="O41" i="22"/>
  <c r="P41" i="22" s="1"/>
  <c r="O15" i="22"/>
  <c r="P15" i="22" s="1"/>
  <c r="O14" i="22"/>
  <c r="P14" i="22" s="1"/>
  <c r="O13" i="22"/>
  <c r="P13" i="22" s="1"/>
  <c r="O12" i="22"/>
  <c r="P12" i="22" s="1"/>
  <c r="O11" i="22"/>
  <c r="P11" i="22" s="1"/>
  <c r="O8" i="22"/>
  <c r="P8" i="22" s="1"/>
  <c r="O7" i="22"/>
  <c r="P7" i="22" s="1"/>
  <c r="I12" i="19"/>
  <c r="C727" i="18" l="1"/>
  <c r="D30" i="19" l="1"/>
  <c r="D29" i="19"/>
  <c r="D28" i="19"/>
  <c r="D31" i="19" s="1"/>
  <c r="D27" i="19"/>
  <c r="D26" i="19"/>
  <c r="D25" i="19"/>
  <c r="D24" i="19"/>
  <c r="D23" i="19"/>
  <c r="D22" i="19"/>
  <c r="D21" i="19"/>
  <c r="D20" i="19"/>
  <c r="D19" i="19"/>
  <c r="V11" i="19"/>
  <c r="V10" i="19"/>
  <c r="V9" i="19"/>
  <c r="V8" i="19"/>
  <c r="V7" i="19"/>
  <c r="V6" i="19"/>
  <c r="V5" i="19"/>
  <c r="V4" i="19"/>
  <c r="V3" i="19"/>
  <c r="S12" i="19"/>
  <c r="R12" i="19"/>
  <c r="Q12" i="19"/>
  <c r="P12" i="19" l="1"/>
  <c r="O12" i="19"/>
  <c r="N12" i="19"/>
  <c r="M11" i="19"/>
  <c r="M10" i="19"/>
  <c r="M9" i="19"/>
  <c r="M8" i="19"/>
  <c r="M7" i="19"/>
  <c r="M6" i="19"/>
  <c r="L11" i="19"/>
  <c r="U11" i="19" s="1"/>
  <c r="L10" i="19"/>
  <c r="U10" i="19" s="1"/>
  <c r="L9" i="19"/>
  <c r="U9" i="19" s="1"/>
  <c r="L8" i="19"/>
  <c r="U8" i="19" s="1"/>
  <c r="L7" i="19"/>
  <c r="U7" i="19" s="1"/>
  <c r="L6" i="19"/>
  <c r="U6" i="19" s="1"/>
  <c r="K11" i="19"/>
  <c r="T11" i="19" s="1"/>
  <c r="K10" i="19"/>
  <c r="T10" i="19" s="1"/>
  <c r="K9" i="19"/>
  <c r="T9" i="19" s="1"/>
  <c r="K8" i="19"/>
  <c r="T8" i="19" s="1"/>
  <c r="K7" i="19"/>
  <c r="T7" i="19" s="1"/>
  <c r="K6" i="19"/>
  <c r="T6" i="19" s="1"/>
  <c r="M5" i="19"/>
  <c r="L5" i="19"/>
  <c r="U5" i="19" s="1"/>
  <c r="K5" i="19"/>
  <c r="T5" i="19" s="1"/>
  <c r="M4" i="19"/>
  <c r="L4" i="19"/>
  <c r="U4" i="19" s="1"/>
  <c r="K4" i="19"/>
  <c r="T4" i="19" s="1"/>
  <c r="M3" i="19"/>
  <c r="L3" i="19"/>
  <c r="U3" i="19" s="1"/>
  <c r="K3" i="19"/>
  <c r="T3" i="19" s="1"/>
  <c r="J12" i="19"/>
  <c r="H12" i="19"/>
  <c r="G12" i="19"/>
  <c r="F12" i="19"/>
  <c r="E12" i="19"/>
  <c r="D12" i="19"/>
  <c r="C12" i="19"/>
  <c r="B12" i="19"/>
  <c r="K12" i="19" l="1"/>
  <c r="T12" i="19" s="1"/>
  <c r="M12" i="19"/>
  <c r="V12" i="19" s="1"/>
  <c r="L12" i="19"/>
  <c r="U12" i="19" s="1"/>
  <c r="E47" i="10" l="1"/>
  <c r="D47" i="10"/>
  <c r="C47" i="10"/>
  <c r="B47" i="10"/>
  <c r="A47" i="10"/>
  <c r="F47" i="10"/>
  <c r="E47" i="8"/>
  <c r="D47" i="8"/>
  <c r="C47" i="8"/>
  <c r="B47" i="8"/>
  <c r="A47" i="8"/>
  <c r="F47" i="8"/>
  <c r="E47" i="7"/>
  <c r="D47" i="7"/>
  <c r="C47" i="7"/>
  <c r="B47" i="7"/>
  <c r="A47" i="7"/>
  <c r="F47" i="7"/>
</calcChain>
</file>

<file path=xl/sharedStrings.xml><?xml version="1.0" encoding="utf-8"?>
<sst xmlns="http://schemas.openxmlformats.org/spreadsheetml/2006/main" count="46621" uniqueCount="11974">
  <si>
    <t>priorité</t>
  </si>
  <si>
    <t>auteur</t>
  </si>
  <si>
    <t>titre</t>
  </si>
  <si>
    <t>(paru dans)</t>
  </si>
  <si>
    <t>éditeur</t>
  </si>
  <si>
    <t>lieu édition</t>
  </si>
  <si>
    <t>n°/tome</t>
  </si>
  <si>
    <t>année de parution</t>
  </si>
  <si>
    <t>nb de pages</t>
  </si>
  <si>
    <t>adresse électronique du PDF</t>
  </si>
  <si>
    <t>remarque</t>
  </si>
  <si>
    <t>proposé par</t>
  </si>
  <si>
    <t>Paris</t>
  </si>
  <si>
    <t>Lettres sur la danse, dernière édition augmentée en 4vol. Avec les programmes de ballet</t>
  </si>
  <si>
    <t>impr. de J.-C. Schnoor</t>
  </si>
  <si>
    <t xml:space="preserve">https://archive.org/details/lettressurladans01noveuoft </t>
  </si>
  <si>
    <t>https://archive.org/details/lettressurladans02noveuoft</t>
  </si>
  <si>
    <t>https://archive.org/details/lettressurladans03noveuoft</t>
  </si>
  <si>
    <t>https://archive.org/details/lettressurladans04noveuoft</t>
  </si>
  <si>
    <t>Lettres sur les arts imitateurs en général et sur la danse en particulier</t>
  </si>
  <si>
    <t>L'Art de la danse, poëme en quatre chants, calqué sur l'Art poétique de Boileau</t>
  </si>
  <si>
    <t>chez l'auteur</t>
  </si>
  <si>
    <t>http://gallica.bnf.fr/ark:/12148/bpt6k9734454h</t>
  </si>
  <si>
    <t>Marie Taglioni</t>
  </si>
  <si>
    <t>Une vie de danseuse : Fanny Elssler</t>
  </si>
  <si>
    <t>Plon-Nourrit</t>
  </si>
  <si>
    <t>https://archive.org/details/uneviededanseus00ehrh</t>
  </si>
  <si>
    <t>Quinze ans de ma vie</t>
  </si>
  <si>
    <t>F. Juven</t>
  </si>
  <si>
    <t>Mademoiselle de Camargo</t>
  </si>
  <si>
    <t>Hachette</t>
  </si>
  <si>
    <t>Mademoiselle Guimard</t>
  </si>
  <si>
    <t>Albine Fiori</t>
  </si>
  <si>
    <t>1880-1910</t>
  </si>
  <si>
    <t>L'École de danse de Grünewald</t>
  </si>
  <si>
    <t>E. Fasquelle</t>
  </si>
  <si>
    <t>Le maître à danser […]</t>
  </si>
  <si>
    <t>Villette</t>
  </si>
  <si>
    <t>OCR ou saisie ?</t>
  </si>
  <si>
    <t>Librairie nouvelle</t>
  </si>
  <si>
    <t>https://archive.org/details/petitsmmoiresde00boiggoog</t>
  </si>
  <si>
    <t>Deburau. Histoire du théâtre à quatre sous pour faire suite à l'histoire du Théâtre-Français, Paris, Gosselin, 1832, rééd. avec une préface par Arsène Houssaye</t>
  </si>
  <si>
    <t>Librairie des bibliophiles</t>
  </si>
  <si>
    <t>L’Opéra</t>
  </si>
  <si>
    <t>Ladvocat</t>
  </si>
  <si>
    <t>Le Rat</t>
  </si>
  <si>
    <t>Léon Curmer</t>
  </si>
  <si>
    <t>Bauger et Cie</t>
  </si>
  <si>
    <t>Les Coulisses de l’Opéra</t>
  </si>
  <si>
    <t>Les Petits Mystères de l’Opéra</t>
  </si>
  <si>
    <t>Kugelmann</t>
  </si>
  <si>
    <t>Paulin et Le Chevalier</t>
  </si>
  <si>
    <t>1852-1853</t>
  </si>
  <si>
    <t>Vieil Abonné (un)</t>
  </si>
  <si>
    <t>Ces Demoiselles de l'Opéra</t>
  </si>
  <si>
    <t>Tresse et Stock</t>
  </si>
  <si>
    <t>Derrière la toile (Foyers, coulisses et comédiens). Petites physiologies des théâtres parisiens</t>
  </si>
  <si>
    <t>Achille Faure</t>
  </si>
  <si>
    <t>d'Houry fils</t>
  </si>
  <si>
    <t>Aymé Delaroche</t>
  </si>
  <si>
    <t>Lyon</t>
  </si>
  <si>
    <t>http://gallica.bnf.fr/ark:/12148/bpt6k108204h</t>
  </si>
  <si>
    <t>La Littérature renversée, ou l’Art de faire des pièces de théâtre sans paroles, ouvrage utile aux poètes dramatiques de nos jours, avec un traité du geste... suivi de l’art de se louer soi-même d'après les principes de M. Lin...</t>
  </si>
  <si>
    <t>chez les debitans de brochures nouvelles</t>
  </si>
  <si>
    <t xml:space="preserve">Lauze, François de </t>
  </si>
  <si>
    <t xml:space="preserve">Apologie de la danse et la parfaicte méthode de l'enseigner tant aux cavaliers qu'aux dames </t>
  </si>
  <si>
    <t>s.n.</t>
  </si>
  <si>
    <t>https://archive.org/details/basrigolbochesan00charuoft</t>
  </si>
  <si>
    <t>Mémoires de Rigolboche</t>
  </si>
  <si>
    <t>E. Dentu</t>
  </si>
  <si>
    <t>Physiologie de la lorette</t>
  </si>
  <si>
    <t>Aubert, Lavigne</t>
  </si>
  <si>
    <t>Gourdoux-Daux, J.-H.</t>
  </si>
  <si>
    <t>Principes et notions élémentaires sur l'art de la danse pour la ville, suivi des manières de civilité qui sont des attributions de cet art, 3e édition</t>
  </si>
  <si>
    <t>chez Dondey-Dupré</t>
  </si>
  <si>
    <t>Desrat, Georges</t>
  </si>
  <si>
    <t>Dictionnaire de la danse</t>
  </si>
  <si>
    <t>Paris Librairies réunies</t>
  </si>
  <si>
    <t>https://archive.org/details/dictionnairedela00desruoft</t>
  </si>
  <si>
    <t>saisie</t>
  </si>
  <si>
    <t>http://gallica.bnf.fr/ark:/12148/bpt6k108202r</t>
  </si>
  <si>
    <t>http://gallica.bnf.fr/ark:/12148/bpt6k1082034</t>
  </si>
  <si>
    <t>http://gallica.bnf.fr/ark:/12148/bpt6k9351007</t>
  </si>
  <si>
    <t>http://gallica.bnf.fr/ark:/12148/bpt6k1116945</t>
  </si>
  <si>
    <t>http://gallica.bnf.fr/ark:/12148/bpt6k6378164m</t>
  </si>
  <si>
    <t>OCR à 99,96 %, voir si TXT suffisant</t>
  </si>
  <si>
    <t>http://gallica.bnf.fr/ark:/12148/bpt6k64713028</t>
  </si>
  <si>
    <t>OCR à 100 %, voir si TXT suffisant</t>
  </si>
  <si>
    <t>http://gallica.bnf.fr/ark:/12148/bpt6k6438746w</t>
  </si>
  <si>
    <t>http://gallica.bnf.fr/ark:/12148/bpt6k57435347</t>
  </si>
  <si>
    <t>http://gallica.bnf.fr/ark:/12148/bpt6k1040284n</t>
  </si>
  <si>
    <t>A bas Rigolboche</t>
  </si>
  <si>
    <t>http://gallica.bnf.fr/ark:/12148/btv1b8530266k</t>
  </si>
  <si>
    <t>https://books.google.fr/books?id=OhVdAAAAcAAJ</t>
  </si>
  <si>
    <t>https://books.google.fr/books?id=NYqIf90YKUwC</t>
  </si>
  <si>
    <t>divisé + volume complet conservé</t>
  </si>
  <si>
    <t>5 lignes = 263 signes ; 27 lignes/page ; 141 pages actives</t>
  </si>
  <si>
    <t>H. Plon</t>
  </si>
  <si>
    <t>http://gallica.bnf.fr/ark:/12148/bpt6k35918b</t>
  </si>
  <si>
    <t>http://gallica.bnf.fr/ark:/12148/bpt6k215485w/f142</t>
  </si>
  <si>
    <t>http://gallica.bnf.fr/ark:/12148/bpt6k5682434f</t>
  </si>
  <si>
    <t>http://gallica.bnf.fr/ark:/12148/btv1b8623292z</t>
  </si>
  <si>
    <t>http://gallica.bnf.fr/ark:/12148/bpt6k1025063s/f104</t>
  </si>
  <si>
    <t>https://archive.org/details/histoiregenerale00bonn</t>
  </si>
  <si>
    <t>5 lignes = 266 signes ; 30 lignes/page ; 74 pages actives</t>
  </si>
  <si>
    <t>https://archive.org/details/derrirelatoile00vizeuoft</t>
  </si>
  <si>
    <t>réédition : éditions plus anciennes accessibles sur google books : 1769, 1785, 1775</t>
  </si>
  <si>
    <t>https://books.google.fr/books?id=jOYJAllKOfkC</t>
  </si>
  <si>
    <t>https://archive.org/details/parisoulelivrede15pari</t>
  </si>
  <si>
    <t>5 lignes = 291 signes ; 33 lignes/page ; 11 pages actives</t>
  </si>
  <si>
    <t>ocr complexe</t>
  </si>
  <si>
    <t>ocr simple</t>
  </si>
  <si>
    <t>signes</t>
  </si>
  <si>
    <t>chaîne</t>
  </si>
  <si>
    <t>état pdf</t>
  </si>
  <si>
    <t>stylage</t>
  </si>
  <si>
    <t>Boston</t>
  </si>
  <si>
    <t>stylage/ocr simple</t>
  </si>
  <si>
    <t>Tomeo, Ferdinando</t>
  </si>
  <si>
    <t>Breve corso di mitologia elementare corredato di note per uso de’ collegi della capitale, e del regno</t>
  </si>
  <si>
    <t>Napoli</t>
  </si>
  <si>
    <t>https://archive.org/details/bub_gb_IWv9FkuEj1YC</t>
  </si>
  <si>
    <t>Mitologia iconologica, ossia ritratti delle pagane deità, effigiati, sviluppati ed espressi per uso del seminario cavese del rev. Andrea Salomone, istitutore di filosofia e matematica del seminario medesimo, colla giunta delle istituzioni poetiche dello stesso autore</t>
  </si>
  <si>
    <t>Salomone, Andrea</t>
  </si>
  <si>
    <t>PDF médiocre. Structure très complexe : notes + marginalia</t>
  </si>
  <si>
    <t>Compendio della mitologia pe’ giovanetti del sacerdote Antonio Maria Durante</t>
  </si>
  <si>
    <t>Durante, Antonio Maria</t>
  </si>
  <si>
    <t>PDF médiocre. Structure très complexe : nombreuses notes, grec, etc.</t>
  </si>
  <si>
    <t>Leone, Nicola</t>
  </si>
  <si>
    <t>https://books.google.fr/books?id=5TMjOxE_B1UC</t>
  </si>
  <si>
    <t>Pescatori, Costantino</t>
  </si>
  <si>
    <t>Gazetta d'Italia</t>
  </si>
  <si>
    <t>Firenze</t>
  </si>
  <si>
    <t>Milano</t>
  </si>
  <si>
    <t>Anonyme</t>
  </si>
  <si>
    <t>PDF correct, double colonnage ; exactement le même que 1838, mais meilleure qualité</t>
  </si>
  <si>
    <t>PDF correct</t>
  </si>
  <si>
    <t>Rasi, Luigi</t>
  </si>
  <si>
    <t>https://archive.org/details/icomiciitaliani00rasigoog</t>
  </si>
  <si>
    <t>Morceaux choisis des classiques français, à l'usage des classes de grammaire. Recueillis et annotés par Léon Feugère,... Classe de quatrième</t>
  </si>
  <si>
    <t>http://gallica.bnf.fr/ark:/12148/bpt6k6435356z</t>
  </si>
  <si>
    <t>Morceaux choisis des classiques français, à l'usage des classes de grammaire. Recueillis et annotés par Léon Feugère,... Classe de cinquième</t>
  </si>
  <si>
    <t>J. Delalain fils</t>
  </si>
  <si>
    <t>http://gallica.bnf.fr/ark:/12148/bpt6k6441187v</t>
  </si>
  <si>
    <t>Morceaux choisis des prosateurs et poëtes français à l'usage des classes élémentaires. Recueillis et annotés par Léon Feugère</t>
  </si>
  <si>
    <t>J. Delalain</t>
  </si>
  <si>
    <t>http://gallica.bnf.fr/ark:/12148/bpt6k6429741v</t>
  </si>
  <si>
    <t>J. Delalain et fils</t>
  </si>
  <si>
    <t>http://gallica.bnf.fr/ark:/12148/bpt6k6456867b</t>
  </si>
  <si>
    <t>http://gallica.bnf.fr/ark:/12148/bpt6k62288363</t>
  </si>
  <si>
    <t>http://gallica.bnf.fr/ark:/12148/bpt6k6388595t</t>
  </si>
  <si>
    <t>http://gallica.bnf.fr/ark:/12148/bpt6k6389811g</t>
  </si>
  <si>
    <t>http://gallica.bnf.fr/ark:/12148/bpt6k64542615</t>
  </si>
  <si>
    <t>Vve E. Belin et fils</t>
  </si>
  <si>
    <t>http://gallica.bnf.fr/ark:/12148/bpt6k54600560</t>
  </si>
  <si>
    <t>Gaume</t>
  </si>
  <si>
    <t>http://gallica.bnf.fr/ark:/12148/bpt6k205094c</t>
  </si>
  <si>
    <t>Ch. Fourault et fils</t>
  </si>
  <si>
    <t>http://gallica.bnf.fr/ark:/12148/bpt6k1167840h</t>
  </si>
  <si>
    <t>Le Discours latin, théorie et application... à l'usage des élèves de rhétorique... par M. A. Jacquet</t>
  </si>
  <si>
    <t>E. Belin</t>
  </si>
  <si>
    <t>http://gallica.bnf.fr/ark:/12148/bpt6k6437054q</t>
  </si>
  <si>
    <t>Delestrée, L.</t>
  </si>
  <si>
    <t>Recueil de compositions françaises pour préparer au discours latin les candidats au baccalauréat ès-lettres, publié par L. Delestrée,... Première série</t>
  </si>
  <si>
    <t>http://gallica.bnf.fr/ark:/12148/bpt6k6437845h</t>
  </si>
  <si>
    <t>Bougeault, Alfred</t>
  </si>
  <si>
    <t>Hachette et Cie</t>
  </si>
  <si>
    <t>http://gallica.bnf.fr/ark:/12148/bpt6k6381420k</t>
  </si>
  <si>
    <t>La composition française aux examens du baccalauréat de l'enseignement secondaire moderne, d'après les programmes de 1891, aux examens de l'enseignement secondaire des jeunes filles et aux concours d'admission aux écoles spéciales</t>
  </si>
  <si>
    <t>Nony</t>
  </si>
  <si>
    <t>http://gallica.bnf.fr/ark:/12148/bpt6k5452638g</t>
  </si>
  <si>
    <t>Recueil des sujets de composition française donnés à la Sorbonne aux examens du baccalauréat ès lettres (1re partie), de 1881 à 1885, avec des plans et des développements pour les sujets de 1884 et de 1885, par A. et L. Gasc-Desfossés</t>
  </si>
  <si>
    <t>Gasc-Desfossés, Léon ; Gasc-Desfossés, Alfred</t>
  </si>
  <si>
    <t>Croville-Morant et Foucart</t>
  </si>
  <si>
    <t>http://gallica.bnf.fr/ark:/12148/bpt6k135051c</t>
  </si>
  <si>
    <t>5 lignes = 280 signes ; 36 lignes/page ; 188 pages actives</t>
  </si>
  <si>
    <t>Cours élémentaire de rhétorique, appliqué aux trois langues française, grecque, latine, par J.-J. Courtaud-Divernéresse</t>
  </si>
  <si>
    <t>Delagrave</t>
  </si>
  <si>
    <t>http://gallica.bnf.fr/ark:/12148/bpt6k6460708j</t>
  </si>
  <si>
    <t>Discours choisis. Traduction française, par W. Rinn et B. Villefore</t>
  </si>
  <si>
    <t>http://gallica.bnf.fr/ark:/12148/bpt6k64565145</t>
  </si>
  <si>
    <t>Les Auteurs latins expliqués d'après une méthode nouvelle par deux traductions françaises, l'une littérale et juxtalinéaire... l'autre correcte et fidèle, précédée du texte latin, avec des sommaires et des notes... Horace. Art poétique [traduit par E. Taillefert]</t>
  </si>
  <si>
    <t>L. Hachette</t>
  </si>
  <si>
    <t>http://gallica.bnf.fr/ark:/12148/bpt6k5821613g</t>
  </si>
  <si>
    <t>H. Langlois</t>
  </si>
  <si>
    <t>https://archive.org/details/courscompletderh00amar</t>
  </si>
  <si>
    <t>Rhétorique française, extraite des meilleurs auteurs anciens et modernes , par M. Andrieux</t>
  </si>
  <si>
    <t>Brunot-Labbe</t>
  </si>
  <si>
    <t>https://books.google.com/books?id=-o9UmwynwkYC</t>
  </si>
  <si>
    <t>Résumé de rhétorique et d'art oratoire</t>
  </si>
  <si>
    <t>F. Malepeyre</t>
  </si>
  <si>
    <t>https://books.google.com/books?id=UV5PAQAAMAAJ</t>
  </si>
  <si>
    <t>Manuel pratique de rhétorique</t>
  </si>
  <si>
    <t>l'auteur</t>
  </si>
  <si>
    <t>http://gallica.bnf.fr/ark:/12148/bpt6k6429522t</t>
  </si>
  <si>
    <t>http://gallica.bnf.fr/ark:/12148/bpt6k63572502</t>
  </si>
  <si>
    <t>http://gallica.bnf.fr/ark:/12148/bpt6k6549587z</t>
  </si>
  <si>
    <t>Étude sur la Rhétorique d'Aristote</t>
  </si>
  <si>
    <t>Précis de rhétorique divisé en trente leçons... suivi d'un petit traité de versification</t>
  </si>
  <si>
    <t>De la rhétorique, ou De la composition oratoire et littéraire (2e éd.)</t>
  </si>
  <si>
    <t>Petit traité de rhétorique et de littérature</t>
  </si>
  <si>
    <t>Jubien, Victor</t>
  </si>
  <si>
    <t>Précis de rhétorique : suivi des règles auxquelles sont assujettis les différents ouvrages de littérature</t>
  </si>
  <si>
    <t>Rhétorique nouvelle</t>
  </si>
  <si>
    <t>Poétique et Rhétorique . Traduction entièrement nouvelle, d'après les dernières recensions du texte, par Ch.-Émile Ruelle</t>
  </si>
  <si>
    <t>Cours élémentaire de littérature, style et poétique, à l'usage des élèves de seconde</t>
  </si>
  <si>
    <t>Poétique d'Aristote (Nouv. éd., rev. et corr.) / trad. française par Ch. Batteux</t>
  </si>
  <si>
    <t xml:space="preserve">Exercices latins adaptés à la Grammaire latine d'après Lhomond. Deuxième partie, Cours gradué de versions latines sur la syntaxe... : cours complet de langue latine, théorie et exercices </t>
  </si>
  <si>
    <t>Vérien, A.-S.-L.</t>
  </si>
  <si>
    <t>Cours complet et gradué de versions latines adaptées à la méthode de M. Burnouf, 1re et 2e parties, composées de versions extraites des anciens classiques et des auteurs modernes, à l'usage des classes de grammaire (sixième, cinquième, quatrième)</t>
  </si>
  <si>
    <t>Éléments de la grammaire française, par Lhomond ; édition corrigée, annotée et enrichie, pour la première fois, de dictées analytiques et orthographiques en regard du texte, par M.-A. Peigné</t>
  </si>
  <si>
    <t>impr. de J. Delalain</t>
  </si>
  <si>
    <t>http://gallica.bnf.fr/ark:/12148/bpt6k6459831n</t>
  </si>
  <si>
    <t>Girard et Josserand</t>
  </si>
  <si>
    <t>http://gallica.bnf.fr/ark:/12148/bpt6k6461349d</t>
  </si>
  <si>
    <t>librairie polytechnique d'A. Decq</t>
  </si>
  <si>
    <t>Bruxelles</t>
  </si>
  <si>
    <t>https://archive.org/details/bub_gb_6eY9AAAAcAAJ</t>
  </si>
  <si>
    <t>http://gallica.bnf.fr/ark:/12148/bpt6k6433316t</t>
  </si>
  <si>
    <t>V. Lecoffre</t>
  </si>
  <si>
    <t>http://gallica.bnf.fr/ark:/12148/bpt6k111807t</t>
  </si>
  <si>
    <t>impr. de Divry</t>
  </si>
  <si>
    <t>http://gallica.bnf.fr/ark:/12148/bpt6k62736708</t>
  </si>
  <si>
    <t>L. Giraud</t>
  </si>
  <si>
    <t>http://gallica.bnf.fr/ark:/12148/bpt6k6514539h</t>
  </si>
  <si>
    <t>J. Hetzel</t>
  </si>
  <si>
    <t>https://books.google.com/books?id=rrkPAAAAQAAJ</t>
  </si>
  <si>
    <t>https://books.google.com/books?id=2ukIAAAAQAAJ</t>
  </si>
  <si>
    <t>Garnier frères</t>
  </si>
  <si>
    <t>http://gallica.bnf.fr/ark:/12148/bpt6k6509227j</t>
  </si>
  <si>
    <t>https://books.google.fr/books?id=JNd7ngEACAAJ</t>
  </si>
  <si>
    <t>uniquement intro et commentaire</t>
  </si>
  <si>
    <t>http://gallica.bnf.fr/ark:/12148/bpt6k104333c</t>
  </si>
  <si>
    <t>http://purl.ox.ac.uk/uuid/abd1b84302aa4c549cc06701e6895cf4</t>
  </si>
  <si>
    <t>http://purl.ox.ac.uk/uuid/301b880f049f482d8774f6c73373e3bf</t>
  </si>
  <si>
    <t>http://purl.ox.ac.uk/uuid/8e2dc8f2162143698fc85b685de9c684</t>
  </si>
  <si>
    <t>Deterville</t>
  </si>
  <si>
    <t>A. Poilleux</t>
  </si>
  <si>
    <t>http://gallica.bnf.fr/ark:/12148/bpt6k6356483t</t>
  </si>
  <si>
    <t>Dezobry, E. Magdeleine et Cie</t>
  </si>
  <si>
    <t>http://gallica.bnf.fr/ark:/12148/bpt6k65093482</t>
  </si>
  <si>
    <t>https://books.google.fr/books/about/I_comici_italiani_biografia_bibliografia.html?id=KZoZAAAAYAAJ</t>
  </si>
  <si>
    <t>https://babel.hathitrust.org/cgi/pt?id=coo.31924091763502;view=1up;seq=1</t>
  </si>
  <si>
    <t>modernisation</t>
  </si>
  <si>
    <t>Poquelin (Jean-Baptiste)</t>
  </si>
  <si>
    <t>http://artflsrv02.uchicago.edu/cgi-bin/philologic/getobject.pl?c.2:470.bayle.11770474</t>
  </si>
  <si>
    <t>Amsterdam, Leide, La Haye, Utrecht</t>
  </si>
  <si>
    <t>Compagnie des libraires</t>
  </si>
  <si>
    <t>Essai sur la tradition théâtrale</t>
  </si>
  <si>
    <t>Ch. Pougens</t>
  </si>
  <si>
    <t>Éloge de Molière : discours qui a remporté le prix de l’Académie française, en 1769</t>
  </si>
  <si>
    <t>Chaumerot jeune</t>
  </si>
  <si>
    <t>http://gallica.bnf.fr/ark:/12148/bpt6k202650h</t>
  </si>
  <si>
    <t>Molière</t>
  </si>
  <si>
    <t>Moutard</t>
  </si>
  <si>
    <t>Amsterdam</t>
  </si>
  <si>
    <t>Prault</t>
  </si>
  <si>
    <t>Reymann et Cie</t>
  </si>
  <si>
    <t>La maison de Molière : comédie en quatre actes ; représentée, pour la première fois, sur le Théâtre-Français, le 20 octobre 1787</t>
  </si>
  <si>
    <t>Mme Dabo-Butschert</t>
  </si>
  <si>
    <t>http://books.google.fr/books?id=_Zw-AAAAYAAJ</t>
  </si>
  <si>
    <t>http://gallica.bnf.fr/ark:/12148/bpt6k2023632</t>
  </si>
  <si>
    <t>http://gallica.bnf.fr/ark:/12148/bpt6k5727506m</t>
  </si>
  <si>
    <t>Théâtre complet de George Sand : 1re série. Cosima - Le Roi attend - François le Champi - Claudie - Molière, p. 309-454</t>
  </si>
  <si>
    <t>Molière (Théâtre de la Gaîté, 10 mai 1851)</t>
  </si>
  <si>
    <t>M. Levy frères</t>
  </si>
  <si>
    <t>J. L. J. Brière</t>
  </si>
  <si>
    <t>Molière avec ses amis, ou La Soirée d’Auteuil : comédie en un acte, en vers</t>
  </si>
  <si>
    <t>Mme Masson</t>
  </si>
  <si>
    <t>Hugelet</t>
  </si>
  <si>
    <t>Molière au théâtre</t>
  </si>
  <si>
    <t>Bellet, Paul</t>
  </si>
  <si>
    <t>impr. Pradel</t>
  </si>
  <si>
    <t>Toulouse</t>
  </si>
  <si>
    <t>La fille de Molière : comédie en un acte, en vers, représentée à Paris, au second Théâtre-Français (Odéon), le 15 janvier 1863</t>
  </si>
  <si>
    <t>La maison de Molière : comédie en un acte…, admise au Théâtre-Français, et lue devant le comité de lecture le 11 novembre 1869</t>
  </si>
  <si>
    <t>Molière : comédie épisodique en un acte en vers, dédiée à Mademoiselle Mars ; représentée sur le Théâtre-Français, par les comédiens ordinaires du Roi, le 15 de janvier 1828, anniversaire de la naissance de Molière</t>
  </si>
  <si>
    <t>chez les marchands de nouveautés</t>
  </si>
  <si>
    <t>Fages</t>
  </si>
  <si>
    <t>http://books.google.fr/books?id=z3kMAAAAYAAJ</t>
  </si>
  <si>
    <t>Desportes, Auguste</t>
  </si>
  <si>
    <t>Le Voyage de Chambord, ou la Veille de la première représentation du «Bourgeois gentilhomme» : comédie en 1 acte, mêlée de vaudevilles, par MM. Desfontaines et Henri Dupin… [Paris, Vaudeville, 11 juillet 1808.]</t>
  </si>
  <si>
    <t>Molière à Chambord : comédie en quatre actes et en vers</t>
  </si>
  <si>
    <t>Tresse</t>
  </si>
  <si>
    <t>L'original de Pourceaugnac, ou Molière et les médecins : comédie en 1 acte, mêlée de vaudevilles, de M. Dumersan… [Paris, Vaudeville, 22 février 1816.]</t>
  </si>
  <si>
    <t>J.-N. Barba</t>
  </si>
  <si>
    <t>http://books.google.fr/books?id=R4zsWNGbV00C</t>
  </si>
  <si>
    <t>La vie de Molière : comédie en trois actes mêlée de couplets</t>
  </si>
  <si>
    <t>Bezou</t>
  </si>
  <si>
    <t>Le mariage de Molière, ou le manteau du Tartuffe : comédie en 3 actes et en vers</t>
  </si>
  <si>
    <t>J.-N. Barba ; chez les marchands de nouveautés</t>
  </si>
  <si>
    <t>Paris ; Lyon</t>
  </si>
  <si>
    <t>Le ménage de Molière : comédie en un acte et en vers, précédée d’un prologue</t>
  </si>
  <si>
    <t>Mme Huet ; Barba</t>
  </si>
  <si>
    <t>Le protégé de Molière : comédie en un acte, en vers, représentée pour la première fois sur le second Théâtre Français, le 15 janvier 1848</t>
  </si>
  <si>
    <t>Le souper d’Auteuil (extrait des Études religieuses, historiques et littéraires)</t>
  </si>
  <si>
    <t>C. Douniol</t>
  </si>
  <si>
    <t>Molière à Bordeaux, comédie épisodique en 2 actes et en vers. [Bordeaux, Français, 14 janvier 1865.]</t>
  </si>
  <si>
    <t>dans toutes les librairies</t>
  </si>
  <si>
    <t>Bordeaux</t>
  </si>
  <si>
    <t>Molière à Nantes, projet d'une scène dramatique, en commémoration du séjour de Molière à Nantes en 1648</t>
  </si>
  <si>
    <t>impr. de C. Mellinet</t>
  </si>
  <si>
    <t>Nantes</t>
  </si>
  <si>
    <t>http://gallica.bnf.fr/ark:/12148/bpt6k96120020</t>
  </si>
  <si>
    <t>https://books.google.fr/books?id=mLcnAAAAYAAJ</t>
  </si>
  <si>
    <t>http://gallica.bnf.fr/ark:/12148/bpt6k96951546</t>
  </si>
  <si>
    <t>Le Médecin volant, farce de Molière, précédée de Molière à Pézenas, prologue en un acte, en vers, p. 1-29</t>
  </si>
  <si>
    <t>Molière à Pézenas, prologue en un acte, en vers</t>
  </si>
  <si>
    <t>Le songe de Molière, épisode. [Bordeaux, Français, 21 mai 1867.]</t>
  </si>
  <si>
    <t>Féret</t>
  </si>
  <si>
    <t>http://gallica.bnf.fr/ark:/12148/bpt6k9611481p</t>
  </si>
  <si>
    <t>Un amour de Molière : comédie en 2 actes, mêlée de couplets, par Th. P. Colomb…</t>
  </si>
  <si>
    <t>Marchant</t>
  </si>
  <si>
    <t>http://gallica.bnf.fr/ark:/12148/bpt6k5605476h</t>
  </si>
  <si>
    <t>http://gallica.bnf.fr/ark:/12148/bpt6k289463/f259</t>
  </si>
  <si>
    <t>C. L</t>
  </si>
  <si>
    <t>Molière à Vienne : comédie en cinq actes, en prose, représentée à Vienne, le 9 octobre 1851</t>
  </si>
  <si>
    <t>Molière et Mignard à Avignon : comédie-vaudeville en 1 acte… 4e vaudeville improvisé par Eugène de Pradel. [Théâtre d’Avignon, 4 juin 1829.]</t>
  </si>
  <si>
    <t>Avignon</t>
  </si>
  <si>
    <t>Offray aîné</t>
  </si>
  <si>
    <t>La fête de Molière : comédie épisodique, en un acte et en vers ; par M. Samson, acteur du Théâtre royal de l’Odéon, représentée sur ce théâtre, le 15 janvier 1825, pour l’anniversaire de la naissance de Molière</t>
  </si>
  <si>
    <t>Simon, Henri</t>
  </si>
  <si>
    <t>Barba</t>
  </si>
  <si>
    <t>Vierne, Édouard</t>
  </si>
  <si>
    <t>Molière enfant : comédie en un acte, en vers</t>
  </si>
  <si>
    <t>M. Lévy frères</t>
  </si>
  <si>
    <t>Le Docteur Molière, comédie en un acte et en vers ; représentée pour la première fois sur le théâtre de l'Odéon, le 7 avril 1873</t>
  </si>
  <si>
    <t>http://books.google.fr/books?id=t7cnAAAAYAAJ</t>
  </si>
  <si>
    <t>Millot, Maurice</t>
  </si>
  <si>
    <t>L’Illustre Théâtre : comédie en un acte, représentée au Théâtre national de l’Odéon, le 15 janvier 1900, à l’occasion du 278e anniversaire de la naissance de Molière</t>
  </si>
  <si>
    <t>Crépin-Leblond</t>
  </si>
  <si>
    <t>Moulins</t>
  </si>
  <si>
    <t>http://gallica.bnf.fr/ark:/12148/bpt6k5468767p</t>
  </si>
  <si>
    <t>Molière et Montespan : comédie en 1 acte, en vers… [Paris, 3e théâtre français, 15 janvier 1879.]</t>
  </si>
  <si>
    <t>impr. de R. Pharisier</t>
  </si>
  <si>
    <t>Toulon</t>
  </si>
  <si>
    <t>http://gallica.bnf.fr/ark:/12148/bpt6k9611474j</t>
  </si>
  <si>
    <t>Une nuit de Molière, comédie en 1 acte et en vers, représentée… au théâtre du Gymnase de Marseille, le 17 janvier 1879, à l’occasion de l’anniversaire de Molière, suivie d’une poésie à Molière…</t>
  </si>
  <si>
    <t>Laveirarié</t>
  </si>
  <si>
    <t>Marseille</t>
  </si>
  <si>
    <t>http://gallica.bnf.fr/ark:/12148/bpt6k5789789v</t>
  </si>
  <si>
    <t>Jannet, Abel</t>
  </si>
  <si>
    <t>Molière en ménage</t>
  </si>
  <si>
    <t>Théâtre et poésies d’Abel Jannet : 1re livraison</t>
  </si>
  <si>
    <t>impr. de Ardant</t>
  </si>
  <si>
    <t>Angoulême</t>
  </si>
  <si>
    <t>http://gallica.bnf.fr/ark:/12148/bpt6k9611842z</t>
  </si>
  <si>
    <t>C. Lévy</t>
  </si>
  <si>
    <t>Molière et sa servante (Pour l’anniversaire de Molière). Représenté pour la première fois à la Comédie-Française le 15 janvier 1903</t>
  </si>
  <si>
    <t>s. n.</t>
  </si>
  <si>
    <t>http://gallica.bnf.fr/ark:/12148/bpt6k36047p/f168.tableDesMatieres</t>
  </si>
  <si>
    <t>Molière en province : étude sur sa troupe ambulante, suivie de Molière en voyage, comédie en un acte, en vers</t>
  </si>
  <si>
    <t>L. Willem</t>
  </si>
  <si>
    <t>http://gallica.bnf.fr/ark:/12148/bpt6k103076p</t>
  </si>
  <si>
    <t>Pogii florentini oratoris clarissimi facetiarum liber incipit feliciter ; Facetie morales Laurentii vallensis alias esopus grecus per dictum Laurentium translatus incipiunt feliciter ;
Francisci petrarche de salibus virorum illustrium ac facetiis. Tractatus incipit feliciter</t>
  </si>
  <si>
    <t>[Atelier du
Soufflet Vert ?]</t>
  </si>
  <si>
    <t>VIII-F-042</t>
  </si>
  <si>
    <t>S’ensuyvent les facecies de Poge translatees de latin en francoys qui traitent de plusieurs nouvelles choses moralles</t>
  </si>
  <si>
    <t>Veuve Jean
Trepperel</t>
  </si>
  <si>
    <t>III-F-116</t>
  </si>
  <si>
    <t>A.D.S.D.</t>
  </si>
  <si>
    <t>Boccace des cent nouvelles</t>
  </si>
  <si>
    <t>Le Decameron de Messire Iehan Bocace Florentin, nouvellement traduict d’Italien en Françoys par Maistre Anthoine le Macon conseiller du Roy &amp; tresorier de lextraordinaire de ses guerres, trad. Antoine Le Maçon</t>
  </si>
  <si>
    <t>Le recueil des hystoires des repeus franches</t>
  </si>
  <si>
    <t>Les avantures ioyeuses et faitz merveilleux de Tiel Ulespiegle. Ensemble, les grandes fortunes à luy avenues en diverses regions, lequel par falace ne se laissoit aucunement tromper. Le tout traduit d’Allemant en Françoys</t>
  </si>
  <si>
    <t>Les cent nouvelles. S’ensuyvent les cent nouvelles contenant cent hystoires ou nouveaulx comptes plaisans a deviser en toutes bonnes compaignies par matiere de ioyeusete</t>
  </si>
  <si>
    <t>Les comptes du monde adventureux. Où sont recitees plusieurs belles Histoires memorables; &amp; propres pour resiouir la compagnie, &amp; éviter mélancholie</t>
  </si>
  <si>
    <t>Les Fascetieux devitz des cent nouvelles, nouvelles, tres récréatives et fort exemplaires pour resveiller les bons espritz
Francoys, veuz et remis en leur naturel, par le seigneur de la Motte Roullant Lyonnois, homme tresdocte &amp; bien renommé</t>
  </si>
  <si>
    <t>Les facetieuses iournees, contenans cent certaines et
agreables Nouvelles la plus part advenuës de nostre temps, les autres recueillies &amp; choisies de tous les plus excellents autheurs estrangers qui en ont escrit. Par G.C.D.T. Gabriel Chappuis tourangeau</t>
  </si>
  <si>
    <t>Estienne Roffet</t>
  </si>
  <si>
    <t>[Denis Meslier]</t>
  </si>
  <si>
    <t>[Paris]</t>
  </si>
  <si>
    <t>Jean Saugrain (libr.) ; Jean d'Ogerolles (impr.)</t>
  </si>
  <si>
    <t>Olivier Arnoullet</t>
  </si>
  <si>
    <t>Benoît Rigaud</t>
  </si>
  <si>
    <t>Jehan Real</t>
  </si>
  <si>
    <t>Jean Houzé</t>
  </si>
  <si>
    <t>XVIII-C-013</t>
  </si>
  <si>
    <t>IV-H-038</t>
  </si>
  <si>
    <t>III-F-019</t>
  </si>
  <si>
    <t>XI-D-033</t>
  </si>
  <si>
    <t>IV-E-026</t>
  </si>
  <si>
    <t>XII-B-059</t>
  </si>
  <si>
    <t>V-C-005</t>
  </si>
  <si>
    <t>III-D-006</t>
  </si>
  <si>
    <t>Les chefs d’œuvres dramatiques de Charles Goldoni…, t. II, p. 209-399</t>
  </si>
  <si>
    <t>http://gallica.bnf.fr/ark:/12148/bpt6k749523</t>
  </si>
  <si>
    <t>https://archive.org/details/thtrecomplet01sanduoft</t>
  </si>
  <si>
    <t>https://books.google.fr/books?id=qkpWAAAAYAAJ</t>
  </si>
  <si>
    <t>https://books.google.fr/books?id=3bdoAAAAcAAJ</t>
  </si>
  <si>
    <t>http://gallica.bnf.fr/ark:/12148/bpt6k9738694z</t>
  </si>
  <si>
    <t>https://books.google.fr/books?id=IUJoAAAAcAAJ</t>
  </si>
  <si>
    <t>https://books.google.fr/books?id=wnkMAAAAYAAJ</t>
  </si>
  <si>
    <t>Ninon, Molière et Tartuffe : comédie en un acte et en vers, représentée sur le théâtre du Vaudeville le 26 avril 1815</t>
  </si>
  <si>
    <t>https://books.google.fr/books?id=98onAAAAYAAJ</t>
  </si>
  <si>
    <t>https://books.google.fr/books?id=C8snAAAAYAAJ</t>
  </si>
  <si>
    <t>https://books.google.fr/books?id=rVloAAAAcAAJ</t>
  </si>
  <si>
    <t>https://books.google.fr/books?id=OhU6AAAAcAAJ</t>
  </si>
  <si>
    <t>https://books.google.fr/books?id=WylMAAAAcAAJ</t>
  </si>
  <si>
    <t>https://books.google.fr/books?id=N8snAAAAYAAJ</t>
  </si>
  <si>
    <t>https://books.google.fr/books?id=4NrfV3IdqMoC</t>
  </si>
  <si>
    <t>https://books.google.fr/books?id=QssnAAAAYAAJ</t>
  </si>
  <si>
    <t>https://books.google.fr/books?id=wrwtAAAAMAAJ</t>
  </si>
  <si>
    <t>https://books.google.fr/books?id=0IbMxw0ZbBkC</t>
  </si>
  <si>
    <t>https://catalog.hathitrust.org/Record/011552478</t>
  </si>
  <si>
    <t>https://books.google.co.uk/books?id=hBtdAAAAcAAJ</t>
  </si>
  <si>
    <t>http://gallica.bnf.fr/ark:/12148/bpt6k9642156q</t>
  </si>
  <si>
    <t>à relire avec première édition de 1747 (https://books.google.fr/books?id=I1QGAAAAQAAJ)</t>
  </si>
  <si>
    <t>voir édition originale (1788) : https://archive.org/details/lamaisondemolir00goldgoog</t>
  </si>
  <si>
    <t>Moliere comédien aux Champs Elisées. Nouvelle Historique, Allegorique et Comique</t>
  </si>
  <si>
    <t>Adrian Braakman</t>
  </si>
  <si>
    <t>Londres</t>
  </si>
  <si>
    <t>Poinsinet et Molière : dialogue dédié à Monsieur Piron</t>
  </si>
  <si>
    <t>http://www.archive.org/details/recueildepices00bell</t>
  </si>
  <si>
    <t>Les Comédiens ou le Foyer : comédie en un acte et en prose, par M ***</t>
  </si>
  <si>
    <t>Molière ou Le Souper d’Auteuil : comédie historique en un acte et en vaudevilles ; représentée, pour la première fois, sur le Théâtre Montansier, le 5 Août 1806</t>
  </si>
  <si>
    <t>Molière avec ses amis, ou Le Souper d'Auteuil : comédie historique, en deux actes et en vaudevilles ; représentée, pour la première fois, sur le Théâtre des Jeunes-Artistes, le 8 Pluviôse, an IX de la République Française</t>
  </si>
  <si>
    <t>https://books.google.fr/books?id=w3oUAAAAQAAJ</t>
  </si>
  <si>
    <t>https://books.google.fr/books?id=TB2YoKWleVs</t>
  </si>
  <si>
    <t>La Mort de Molière : drame en trois actes et en prose ; représenté pour la première fois à Paris sur le théâtre royal de l'Odéon le 18 février 1830, pour l'anniversaire de la mort de Molière</t>
  </si>
  <si>
    <t>Molière à Nantes : à-propos historique en vers, un acte et deux tableaux</t>
  </si>
  <si>
    <t>Petitpas</t>
  </si>
  <si>
    <t>https://books.google.fr/books?id=XbYnAAAAYAAJ</t>
  </si>
  <si>
    <t>Irail, Simon-Augustin (1717?-1794)</t>
  </si>
  <si>
    <t>Durand</t>
  </si>
  <si>
    <t>Les deux âges du goût et du génie français sous Louis XIV et sous Louis XV ou Parallèle des efforts du génie et du goût dans les sciences, dans les arts et dans les lettres sous les deux règnes</t>
  </si>
  <si>
    <t>Bricaire de La Dixmerie, Nicolas (1730?-1791)</t>
  </si>
  <si>
    <t>Lacombe</t>
  </si>
  <si>
    <t>La Haye ; Paris</t>
  </si>
  <si>
    <t>http://dbooks.bodleian.ox.ac.uk/books/PDFs/N10218385.pdf</t>
  </si>
  <si>
    <t>https://books.google.fr/books?id=z0J_481llMYC</t>
  </si>
  <si>
    <t>https://books.google.fr/books?id=D8h1q49IgyIC</t>
  </si>
  <si>
    <t>https://books.google.fr/books?id=bzQ3NH3lZIIC</t>
  </si>
  <si>
    <t>https://books.google.fr/books?id=ii1x2Qk0fOEC</t>
  </si>
  <si>
    <t>La Porte, Joseph de (1714-1779)</t>
  </si>
  <si>
    <t>http://dbooks.bodleian.ox.ac.uk/books/PDFs/600022364.pdf</t>
  </si>
  <si>
    <t>http://dbooks.bodleian.ox.ac.uk/books/PDFs/600022365.pdf</t>
  </si>
  <si>
    <t>http://dbooks.bodleian.ox.ac.uk/books/PDFs/600022366.pdf</t>
  </si>
  <si>
    <t>http://dbooks.bodleian.ox.ac.uk/books/PDFs/600022367.pdf</t>
  </si>
  <si>
    <t>Rigoley de Juvigny, Jean-Antoine</t>
  </si>
  <si>
    <t>Discours sur le progrès des lettres en France</t>
  </si>
  <si>
    <t>Saillant et Nyon : M. Lambert</t>
  </si>
  <si>
    <t>Discours sur l'origine, les progrès et le genre des romans</t>
  </si>
  <si>
    <t>Didot l'aîné</t>
  </si>
  <si>
    <t>http://dbooks.bodleian.ox.ac.uk/books/PDFs/N10218895.pdf</t>
  </si>
  <si>
    <t>Sabatier de Castres, Antoine (1742-1817)</t>
  </si>
  <si>
    <t>Blin de Sainmore, Adrien-Michel-Hyacinthe (1733-1807)</t>
  </si>
  <si>
    <t>Lettre sur la nouvelle édition de Corneille par M. de Voltaire</t>
  </si>
  <si>
    <t>http://gallica.bnf.fr/ark:/12148/bpt6k5530882n</t>
  </si>
  <si>
    <t>Mercier, Louis-Sébastien (1740-1814)</t>
  </si>
  <si>
    <t>Cailleau</t>
  </si>
  <si>
    <t>Le bonheur des gens de lettres : discours</t>
  </si>
  <si>
    <t>http://gallica.bnf.fr/ark:/12148/bpt6k62709511</t>
  </si>
  <si>
    <t>Les larcins littéraires de J.-J. Rousseau, citoyen de Genève, ou ses plagiats sur l'éducation</t>
  </si>
  <si>
    <t>Cajot, Joseph (1726-1779)</t>
  </si>
  <si>
    <t>Laurens jeune</t>
  </si>
  <si>
    <t>http://gallica.bnf.fr/ark:/12148/bpt6k96135340</t>
  </si>
  <si>
    <t>Duclos, Charles (1704-1772)</t>
  </si>
  <si>
    <t>http://gallica.bnf.fr/ark:/12148/bpt6k9636372g</t>
  </si>
  <si>
    <t>Chaudon, Louis-Mayeul (1737-1817)</t>
  </si>
  <si>
    <t>A. Aubanel</t>
  </si>
  <si>
    <t>Préface</t>
  </si>
  <si>
    <t>Arnaud, François-Thomas-Marie de Baculard d' (1718-1805)</t>
  </si>
  <si>
    <t>Delalain</t>
  </si>
  <si>
    <t>http://gallica.bnf.fr/ark:/12148/bpt6k63622909</t>
  </si>
  <si>
    <t>Le Tourneur, Pierre-Prime-Félicien (1737-1788)</t>
  </si>
  <si>
    <t>Vve Duchesne ; l'auteur</t>
  </si>
  <si>
    <t>Musier fils</t>
  </si>
  <si>
    <t>http://archive.org/details/ossianfilsdefing01macp</t>
  </si>
  <si>
    <t>Discours préliminaire</t>
  </si>
  <si>
    <t>Lejay</t>
  </si>
  <si>
    <t>http://gallica.bnf.fr/ark:/12148/bpt6k205437p</t>
  </si>
  <si>
    <t>Rivarol, Antoine de (1753-1801) ; Champcenetz, Louis-Edmond Quentin (1760-1794 ; marquis de)</t>
  </si>
  <si>
    <t>Petit almanach de nos grands hommes pour l'année 1788</t>
  </si>
  <si>
    <t>Ginguené, Pierre-Louis (1748-1816)</t>
  </si>
  <si>
    <t>Lettres sur les Confessions de J.-J. Rousseau</t>
  </si>
  <si>
    <t>Barois l'aîné</t>
  </si>
  <si>
    <t>http://gallica.bnf.fr/ark:/12148/bpt6k57873804</t>
  </si>
  <si>
    <t>Réflexions sur l'état actuel de la littérature et des sciences en Allemagne</t>
  </si>
  <si>
    <t>Bridel, Philippe Sirice (1757-1845)</t>
  </si>
  <si>
    <t>Saarbrück</t>
  </si>
  <si>
    <t>http://reader.digitale-sammlungen.de/resolve/display/bsb10110908.html</t>
  </si>
  <si>
    <t>Discours sur la lecture [1764]</t>
  </si>
  <si>
    <t>Van Harrevelt</t>
  </si>
  <si>
    <t>http://books.google.fr/books?id=PFIUAAAAQAAJ</t>
  </si>
  <si>
    <t>De la littérature et des littérateurs suivi d’un Nouvel examen sur la tragédie françoise</t>
  </si>
  <si>
    <t>Yverdon</t>
  </si>
  <si>
    <t>Rivarol, Antoine de (1753-1801)</t>
  </si>
  <si>
    <t>Discours sur l’universalité de la langue française</t>
  </si>
  <si>
    <t>Bailly et Desenne</t>
  </si>
  <si>
    <t>Marmontel, Jean-François (1723-1799)</t>
  </si>
  <si>
    <t>Alembert, D' (1717-1783)</t>
  </si>
  <si>
    <t>Buisson</t>
  </si>
  <si>
    <t>http://reader.digitale-sammlungen.de/resolve/display/bsb10090940.html</t>
  </si>
  <si>
    <t>Florian, Jean-Pierre Claris de (1755-1794)</t>
  </si>
  <si>
    <t>Les Entretiens du Jardin des Thuileries de Paris</t>
  </si>
  <si>
    <t>http://dbooks.bodleian.ox.ac.uk/books/PDFs/500747817.pdf</t>
  </si>
  <si>
    <t>http://reader.digitale-sammlungen.de/de/fs1/object/display/bsb10090939_00001.html</t>
  </si>
  <si>
    <t>http://reader.digitale-sammlungen.de/resolve/display/bsb10090941.html</t>
  </si>
  <si>
    <t>http://reader.digitale-sammlungen.de/resolve/display/bsb10090942.html</t>
  </si>
  <si>
    <t>Correspondance littéraire secrète [puis : Correspondance politique et littéraire, faisant suite à la Correspondance littéraire secrète] : 1775</t>
  </si>
  <si>
    <t>Neuwied</t>
  </si>
  <si>
    <t>http://reader.digitale-sammlungen.de/de/fs1/object/display/bsb10731793_00004.html</t>
  </si>
  <si>
    <t>Correspondance littéraire secrète [puis : Correspondance politique et littéraire, faisant suite à la Correspondance littéraire secrète] : 1776</t>
  </si>
  <si>
    <t>Correspondance littéraire secrète [puis : Correspondance politique et littéraire, faisant suite à la Correspondance littéraire secrète] : 1777</t>
  </si>
  <si>
    <t>Correspondance littéraire secrète [puis : Correspondance politique et littéraire, faisant suite à la Correspondance littéraire secrète] : 1778</t>
  </si>
  <si>
    <t>Correspondance littéraire secrète [puis : Correspondance politique et littéraire, faisant suite à la Correspondance littéraire secrète] : 1779</t>
  </si>
  <si>
    <t>Correspondance littéraire secrète [puis : Correspondance politique et littéraire, faisant suite à la Correspondance littéraire secrète] : 1780</t>
  </si>
  <si>
    <t>Correspondance littéraire secrète [puis : Correspondance politique et littéraire, faisant suite à la Correspondance littéraire secrète] : 1781</t>
  </si>
  <si>
    <t>Correspondance littéraire secrète [puis : Correspondance politique et littéraire, faisant suite à la Correspondance littéraire secrète] : 1783</t>
  </si>
  <si>
    <t>Correspondance littéraire secrète [puis : Correspondance politique et littéraire, faisant suite à la Correspondance littéraire secrète] : 1784</t>
  </si>
  <si>
    <t>Correspondance littéraire secrète [puis : Correspondance politique et littéraire, faisant suite à la Correspondance littéraire secrète] : 1785</t>
  </si>
  <si>
    <t>http://reader.digitale-sammlungen.de/resolve/display/bsb10731795.html</t>
  </si>
  <si>
    <t>http://reader.digitale-sammlungen.de/resolve/display/bsb10731796.html</t>
  </si>
  <si>
    <t>http://reader.digitale-sammlungen.de/resolve/display/bsb10731797.html</t>
  </si>
  <si>
    <t>http://reader.digitale-sammlungen.de/resolve/display/bsb10731798.html</t>
  </si>
  <si>
    <t>http://reader.digitale-sammlungen.de/resolve/display/bsb10731799.html</t>
  </si>
  <si>
    <t>http://reader.digitale-sammlungen.de/resolve/display/bsb10731800.html</t>
  </si>
  <si>
    <t>http://reader.digitale-sammlungen.de/resolve/display/bsb10731801.html</t>
  </si>
  <si>
    <t>http://reader.digitale-sammlungen.de/resolve/display/bsb10731802.html</t>
  </si>
  <si>
    <t>Correspondance littéraire secrète [puis : Correspondance politique et littéraire, faisant suite à la Correspondance littéraire secrète] : 1786</t>
  </si>
  <si>
    <t>Correspondance littéraire secrète [puis : Correspondance politique et littéraire, faisant suite à la Correspondance littéraire secrète] : 1787</t>
  </si>
  <si>
    <t>http://reader.digitale-sammlungen.de/resolve/display/bsb10731803.html</t>
  </si>
  <si>
    <t>Correspondance littéraire secrète [puis : Correspondance politique et littéraire, faisant suite à la Correspondance littéraire secrète] : 1788</t>
  </si>
  <si>
    <t>http://reader.digitale-sammlungen.de/resolve/display/bsb10731804.html</t>
  </si>
  <si>
    <t>http://reader.digitale-sammlungen.de/resolve/display/bsb10731805.html</t>
  </si>
  <si>
    <t>[Textes liminaires]</t>
  </si>
  <si>
    <t>Épitre au Roi ; [Note sur Marmontel] ; Jubilé de Shakespeare ; Vie de Shakspeare ; Discours extrait des différentes préfaces que les éditeurs de Shakespeare ont mises à la tête de leurs éditions ; Avis sur cette traduction</t>
  </si>
  <si>
    <t>https://books.google.fr/books?id=ZPtBAAAAYAAJ</t>
  </si>
  <si>
    <t>https://books.google.fr/books?id=SW1LAAAAcAAJ</t>
  </si>
  <si>
    <t>http://gallica.bnf.fr/ark:/12148/bpt6k108517x</t>
  </si>
  <si>
    <t>https://books.google.fr/books?id=TsZDAAAAcAAJ</t>
  </si>
  <si>
    <t>http://www.e-rara.ch/zut/doi/10.3931/e-rara-26095</t>
  </si>
  <si>
    <t>https://archive.org/details/lepetitalmanach00degoog</t>
  </si>
  <si>
    <t>Essai sur la pastorale [1788]</t>
  </si>
  <si>
    <t>Lepetit</t>
  </si>
  <si>
    <t>http://gallica.bnf.fr/ark:/12148/bpt6k62597520</t>
  </si>
  <si>
    <t>Les Entretiens du Palais-Royal, 1re partie (2e éd.)</t>
  </si>
  <si>
    <t>Les Entretiens du Palais-Royal, 2e partie (2e éd.)</t>
  </si>
  <si>
    <t>Suite des Entretiens du Palais-Royal, 3e partie</t>
  </si>
  <si>
    <t>Suite des Entretiens du Palais-Royal, 4e partie</t>
  </si>
  <si>
    <t>La Harpe, Jean François de (1739-1803)</t>
  </si>
  <si>
    <t>Migneret</t>
  </si>
  <si>
    <t>https://archive.org/details/correspondanceli01lahauoft</t>
  </si>
  <si>
    <t>https://archive.org/details/correspondanceli02lahauoft</t>
  </si>
  <si>
    <t>https://archive.org/details/correspondanceli04lahauoft</t>
  </si>
  <si>
    <t>https://archive.org/details/correspondanceli03lahauoft</t>
  </si>
  <si>
    <t>http://gallica.bnf.fr/ark:/12148/bpt6k2053525</t>
  </si>
  <si>
    <t>http://gallica.bnf.fr/ark:/12148/bpt6k205353j</t>
  </si>
  <si>
    <t>Beaumarchais, Pierre-Augustin Caron de (1732-1799)</t>
  </si>
  <si>
    <t>L. Collin</t>
  </si>
  <si>
    <t>http://gallica.bnf.fr/ark:/12148/bpt6k58081171</t>
  </si>
  <si>
    <t>Essai sur le genre dramatique sérieux</t>
  </si>
  <si>
    <t>Lettre modérée sur la chute et la critique du Barbier de Séville</t>
  </si>
  <si>
    <t>Essai sur les romans considérés du côté moral</t>
  </si>
  <si>
    <t>A. Leroy</t>
  </si>
  <si>
    <t>http://books.google.fr/books?id=03goEi_prY8C</t>
  </si>
  <si>
    <t>Verdière</t>
  </si>
  <si>
    <t>comprend l'Essai sur le goût</t>
  </si>
  <si>
    <t xml:space="preserve">Bonstetten, Charles-Victor de (1745-1832) </t>
  </si>
  <si>
    <t>Littérature et critique</t>
  </si>
  <si>
    <t>Genève</t>
  </si>
  <si>
    <t>Raynouard, François-Just-Marie (1761-1836)</t>
  </si>
  <si>
    <t>impr. de F. Didot</t>
  </si>
  <si>
    <t>http://gallica.bnf.fr/ark:/12148/bpt6k5784124w</t>
  </si>
  <si>
    <t>Villers, Charles de (1765-1815)</t>
  </si>
  <si>
    <t>F. A. Brockhaus</t>
  </si>
  <si>
    <t>Paris ; Leipzig</t>
  </si>
  <si>
    <t>http://books.google.fr/books?id=SwVNAAAAcAAJ</t>
  </si>
  <si>
    <t>Staël-Holstein, Germaine de (1766-1817)</t>
  </si>
  <si>
    <t>H. Nicolle ; Mame frères</t>
  </si>
  <si>
    <t>Depelafol</t>
  </si>
  <si>
    <t>Du sentiment considéré dans ses rapports avec la littérature et les arts</t>
  </si>
  <si>
    <t>Ballanche, Pierre-Simon (1776-1847)</t>
  </si>
  <si>
    <t>Ballanche et Barret</t>
  </si>
  <si>
    <t>http://gallica.bnf.fr/ark:/12148/bpt6k114060k</t>
  </si>
  <si>
    <t>Coup d'oeil rapide sur le «Génie du christianisme», ou Quelques pages sur les cinq volumes in-8° publiés sous ce titre par François-Auguste Chateaubriand</t>
  </si>
  <si>
    <t>impr. de la Décade philosophique</t>
  </si>
  <si>
    <t>http://gallica.bnf.fr/ark:/12148/bpt6k9613094j</t>
  </si>
  <si>
    <t>Arnaud, François (1721-1784)</t>
  </si>
  <si>
    <t>http://gallica.bnf.fr/ark:/12148/bpt6k8089m</t>
  </si>
  <si>
    <t>http://gallica.bnf.fr/ark:/12148/bpt6k80903</t>
  </si>
  <si>
    <t>Suard, Jean-Baptiste-Antoine (1732-1817)</t>
  </si>
  <si>
    <t>Dentu</t>
  </si>
  <si>
    <t>https://archive.org/details/mlangesdelit04suar</t>
  </si>
  <si>
    <t>http://gallica.bnf.fr/ark:/12148/bpt6k9676861h</t>
  </si>
  <si>
    <t>http://gallica.bnf.fr/ark:/12148/bpt6k9674148m</t>
  </si>
  <si>
    <t>http://gallica.bnf.fr/ark:/12148/bpt6k9674144z</t>
  </si>
  <si>
    <t>https://books.google.fr/books?id=4KIGAAAAQAAJ</t>
  </si>
  <si>
    <t>https://books.google.fr/books?id=JAJMAAAAYAAJ</t>
  </si>
  <si>
    <t>https://archive.org/details/mlangesdelit05suar</t>
  </si>
  <si>
    <t>Essai sur l'esprit et l'influence de la réformation de Luther</t>
  </si>
  <si>
    <t>Henrichs ; Collignon</t>
  </si>
  <si>
    <t>Paris ; Metz</t>
  </si>
  <si>
    <t>http://gallica.bnf.fr/ark:/12148/bpt6k5401889s</t>
  </si>
  <si>
    <t>Sur la manière essentiellement différente dont les Poètes français et les allemans traitent l'amour</t>
  </si>
  <si>
    <t>http://books.google.fr/books?id=Od86AAAAcAAJ</t>
  </si>
  <si>
    <t>Münster</t>
  </si>
  <si>
    <t>Peter Walbed</t>
  </si>
  <si>
    <t>Auger, Louis-Simon (1772-1829)</t>
  </si>
  <si>
    <t>Mélanges philosophiques et littéraires, tome II</t>
  </si>
  <si>
    <t>Duminil-Lesueur</t>
  </si>
  <si>
    <t>Réflexions préliminaires sur la Parthénéide : poème de M. J. Baggesen ; traduit de l'allemand</t>
  </si>
  <si>
    <t>Fauriel, Claude (1772-1844)</t>
  </si>
  <si>
    <t>Treuttel et Würtz</t>
  </si>
  <si>
    <t>Mes idées sur nos auteurs comiques</t>
  </si>
  <si>
    <t>Notice sur l'état actuel de la question relative à l'authenticité des poèmes d'Ossian</t>
  </si>
  <si>
    <t>De l'influence des femmes sur la littérature française, comme protectrices des lettres et comme auteurs, ou Précis de l'histoire des femmes françaises les plus célèbres</t>
  </si>
  <si>
    <t>Genlis, Stéphanie-Félicité Du Crest (1746-1830 ; comtesse de)</t>
  </si>
  <si>
    <t>Maradan</t>
  </si>
  <si>
    <t>http://gallica.bnf.fr/ark:/12148/bpt6k62622791</t>
  </si>
  <si>
    <t>Auguis, Pierre-René (1786-1844)</t>
  </si>
  <si>
    <t>Guitel</t>
  </si>
  <si>
    <t>Rapport de la commission nommée pour le choix des livres classiques des lycées, dans les classes de latin et de belles-lettres. Du 25 floréal an 11 (15 mai 1803)</t>
  </si>
  <si>
    <t>Barbier, Antoine-Alexandre (1765-1825) ; Des Essarts, Nicolas-Toussaint (1744-1810)</t>
  </si>
  <si>
    <t>https://books.google.fr/books?id=VKIGAAAAQAAJ</t>
  </si>
  <si>
    <t>https://archive.org/details/lesrvlations00augu</t>
  </si>
  <si>
    <t>Les confessions : lettre apologétique sur l'état présent de la littérature</t>
  </si>
  <si>
    <t>Fontanes , Louis de (1759-1821) ; Champagne , Jean-François (1751-1813) ; Domairon, Louis (1745-1807)</t>
  </si>
  <si>
    <t>J. E. G. Dufour</t>
  </si>
  <si>
    <t>https://books.google.fr/books?id=0llLAAAAcAAJ</t>
  </si>
  <si>
    <t>Annales littéraires, ou Choix chronologique des principaux articles de littérature insérés par M. Dussault dans le Journal des débats, depuis 1800 jusqu'à 1817 inclusivement, recueillis et publiés par l'auteur des Mémoires historiques sur Louis XVII , tome II</t>
  </si>
  <si>
    <t>Annales littéraires, ou Choix chronologique des principaux articles de littérature insérés par M. Dussault dans le Journal des débats, depuis 1800 jusqu'à 1817 inclusivement, recueillis et publiés par l'auteur des Mémoires historiques sur Louis XVII , tome III</t>
  </si>
  <si>
    <t>Annales littéraires, ou Choix chronologique des principaux articles de littérature insérés par M. Dussault dans le Journal des débats, depuis 1800 jusqu'à 1817 inclusivement, recueillis et publiés par l'auteur des Mémoires historiques sur Louis XVII , tome IV</t>
  </si>
  <si>
    <t>Dussault, Jean Joseph (1769-1824)</t>
  </si>
  <si>
    <t>https://archive.org/details/annaleslittrai01dussuoft</t>
  </si>
  <si>
    <t>https://archive.org/details/annaleslittrai02dussuoft</t>
  </si>
  <si>
    <t>https://archive.org/details/annaleslittrai03dussuoft</t>
  </si>
  <si>
    <t>https://archive.org/details/annaleslittrai04dussuoft</t>
  </si>
  <si>
    <t>https://archive.org/details/annaleslittrai05duss</t>
  </si>
  <si>
    <t>Emler frères</t>
  </si>
  <si>
    <t>https://archive.org/details/lyceoucoursdel01laha</t>
  </si>
  <si>
    <t>https://archive.org/details/lyceoucoursdel02laha</t>
  </si>
  <si>
    <t>https://archive.org/details/lyceoucoursdel03laha</t>
  </si>
  <si>
    <t>https://archive.org/details/lyceoucoursdel04laha</t>
  </si>
  <si>
    <t>https://archive.org/details/lyceoucoursdel05laha</t>
  </si>
  <si>
    <t>https://archive.org/details/lyceoucoursdel06laha</t>
  </si>
  <si>
    <t>https://archive.org/details/lyceoucoursdel07laha</t>
  </si>
  <si>
    <t>https://archive.org/details/lyceoucoursdel08laha</t>
  </si>
  <si>
    <t>https://archive.org/details/lyceoucoursdel09laha</t>
  </si>
  <si>
    <t>https://archive.org/details/lyceoucoursdel10laha</t>
  </si>
  <si>
    <t>https://archive.org/details/lyceoucoursdel11laha</t>
  </si>
  <si>
    <t>https://archive.org/details/lyceoucoursdel12laha</t>
  </si>
  <si>
    <t>https://archive.org/details/lyceoucoursdel13laha</t>
  </si>
  <si>
    <t>https://archive.org/details/lyceoucoursdel14laha</t>
  </si>
  <si>
    <t>Chasles, Philarète (1798-1873)</t>
  </si>
  <si>
    <t>http://books.google.fr/books?id=u388JWk-EeEC</t>
  </si>
  <si>
    <t>Féletz, Charles-Marie de (1767-1850)</t>
  </si>
  <si>
    <t>Grimbert</t>
  </si>
  <si>
    <t>Vinet, Alexandre (1797-1847)</t>
  </si>
  <si>
    <t>http://gallica.bnf.fr/ark:/12148/bpt6k2081065</t>
  </si>
  <si>
    <t>Georges Bridel</t>
  </si>
  <si>
    <t>Lausanne</t>
  </si>
  <si>
    <t>Discours sur la littérature française [1838]</t>
  </si>
  <si>
    <t>Chrestomathie française ou Choix de morceaux tirés des meilleurs écrivains français, tome III : Littérature de la jeunesse et de l'âge mûr, p. 5-109</t>
  </si>
  <si>
    <t>Jay, Antoine (1770-1854)</t>
  </si>
  <si>
    <t>Moutardier</t>
  </si>
  <si>
    <t>http://books.google.fr/books?id=ATNAAAAAYAAJ</t>
  </si>
  <si>
    <t>Oeuvres de F.-B. Hoffman… : Critique, tome VII</t>
  </si>
  <si>
    <t>Hoffman, François-Benoît (1760-1828)</t>
  </si>
  <si>
    <t>Lefebvre</t>
  </si>
  <si>
    <t>Janin, Jules (1804-1874)</t>
  </si>
  <si>
    <t>Desmarais, Cyprien (17..-18..)</t>
  </si>
  <si>
    <t>Ampère, Jean-Jacques (1800-1864)</t>
  </si>
  <si>
    <t>Étude sur les Pensées de Pascal</t>
  </si>
  <si>
    <t>Poésies populaires de la France : instructions du Comité de la langue, de l'histoire et des arts de la France</t>
  </si>
  <si>
    <t>Planche, Gustave (1808-1857)</t>
  </si>
  <si>
    <t>Études littéraires</t>
  </si>
  <si>
    <t>Taine, Hippolyte-Adolphe (1828-1893)</t>
  </si>
  <si>
    <t>Champfleury (1821-1889)</t>
  </si>
  <si>
    <t>Le réalisme</t>
  </si>
  <si>
    <t>Deschanel, Émile (1819-1904)</t>
  </si>
  <si>
    <t>Bonald, Louis de (1754-1840)</t>
  </si>
  <si>
    <t>Choix d'études sur la littérature contemporaine</t>
  </si>
  <si>
    <t>Villemain, Abel-François (1791-1870)</t>
  </si>
  <si>
    <t>La Tribune moderne. 1re partie. M. de Chateaubriand, sa vie, ses écrits, son influence littéraire et politique sur son temps</t>
  </si>
  <si>
    <t>Géruzez, Eugène (1799-1865)</t>
  </si>
  <si>
    <t>Prévost-Paradol, Lucien-Anatole (1829-1870)</t>
  </si>
  <si>
    <t>Essais de morale et de critique</t>
  </si>
  <si>
    <t>Renan, Ernest (1823-1892)</t>
  </si>
  <si>
    <t>Gautier, Théophile (1811-1872)</t>
  </si>
  <si>
    <t>Victor Hugo, le poète</t>
  </si>
  <si>
    <t>Victor Hugo, le philosophe</t>
  </si>
  <si>
    <t>Rémusat, Charles de (1797-1875)</t>
  </si>
  <si>
    <t xml:space="preserve">Boissonade, Jean-François (1774-1857) </t>
  </si>
  <si>
    <t>Nisard, Désiré (1806-1888)</t>
  </si>
  <si>
    <t>L'idéalisme anglais : étude sur Carlyle</t>
  </si>
  <si>
    <t>Nouveaux samedis, 1re série</t>
  </si>
  <si>
    <t>Pontmartin, Armand de (1811-1890)</t>
  </si>
  <si>
    <t>La philosophie de Goethe</t>
  </si>
  <si>
    <t>Caro, Elme-Marie (1826-1887)</t>
  </si>
  <si>
    <t>Études sur le seizième siècle en France ; précédées d'une Histoire de la littérature et de la langue française de 1470 à 1610 ; et suivies d'une Chronologie de l'histoire littéraire et de l'histoire des arts de 1451 à 1610</t>
  </si>
  <si>
    <t>Chroniques parisiennes (1843-1845)</t>
  </si>
  <si>
    <t>Sainte-Beuve, Charles-Augustin (1804-1869)</t>
  </si>
  <si>
    <t>Le pessimisme au XIXe siècle : Léopardi, Schopenhauer, Hartmann</t>
  </si>
  <si>
    <t>Scherer, Edmond (1815-1889)</t>
  </si>
  <si>
    <t>Albert, Paul (1827-1880)</t>
  </si>
  <si>
    <t>Topin, Marius (1838-1895)</t>
  </si>
  <si>
    <t>La comédie après Molière et le théâtre de Dancourt ; thèse présentée à la Faculté des lettres de Paris</t>
  </si>
  <si>
    <t>Lemaître, Jules (1853-1914)</t>
  </si>
  <si>
    <t>Les deux masques, tragédie - comédie, 1re série : Les antiques - II. Sophocle, Euripide, Aristophane, Calidasa</t>
  </si>
  <si>
    <t>Saint-Victor, Paul de (1827-1881)</t>
  </si>
  <si>
    <t>Barbey d'Aurevilly, Jules (1808-1889)</t>
  </si>
  <si>
    <t>Les ridicules du temps</t>
  </si>
  <si>
    <t>La tragédie française au XVIe siècle, 1550-1600</t>
  </si>
  <si>
    <t>Faguet, Émile (1847-1916)</t>
  </si>
  <si>
    <t>Brunetière, Ferdinand (1849-1906)</t>
  </si>
  <si>
    <t>Les deux masques, tragédie - comédie, 2e série : Les modernes - Shakespeare. Le théâtre français, depuis les origines jusqu'à Beaumarchais</t>
  </si>
  <si>
    <t>Au siècle dernier</t>
  </si>
  <si>
    <t>Fouquier, Henry (1838-1901)</t>
  </si>
  <si>
    <t>Dix-septième siècle : études littéraires</t>
  </si>
  <si>
    <t>Le Romantisme des classiques, 5e série : Le théâtre de Voltaire</t>
  </si>
  <si>
    <t>Doumic, René (1860-1937)</t>
  </si>
  <si>
    <t>L'influence de la science sur la littérature française dans la seconde moitié du XIXe siècle (le roman, la poésie, le théâtre, la critique)</t>
  </si>
  <si>
    <t>Fath, Robert</t>
  </si>
  <si>
    <t>Discours académiques</t>
  </si>
  <si>
    <t>L'art en silence : Edgar Poë, Mallarmé, Flaubert lyrique, le symbolisme, Paul Adam, Rodenbach, Besnard, Puvis de Chavannes, Rops, le sentimentalisme, etc.</t>
  </si>
  <si>
    <t>Mauclair, Camille (1872-1945)</t>
  </si>
  <si>
    <t>De Jean Coste</t>
  </si>
  <si>
    <t>Péguy, Charles (1873-1914)</t>
  </si>
  <si>
    <t>Vus du dehors, essai de critique scientifique et philosophique sur quelques auteurs français contemporains ; traduit de l'allemand par Auguste Dietrich</t>
  </si>
  <si>
    <t>Nordau, Max (1849-1923)</t>
  </si>
  <si>
    <t>Le symbolisme : anecdotes et souvenirs</t>
  </si>
  <si>
    <t>Retté, Adolphe (1863-1930)</t>
  </si>
  <si>
    <t>https://archive.org/details/oeuvresdefbhoffm04hoff</t>
  </si>
  <si>
    <t>https://archive.org/details/oeuvresdefbhoffm05hoff</t>
  </si>
  <si>
    <t>https://archive.org/details/oeuvresdefbhoffm06hoff</t>
  </si>
  <si>
    <t>https://archive.org/details/oeuvresdefbhoffm07hoff</t>
  </si>
  <si>
    <t>https://archive.org/details/oeuvresdefbhoffm08hoff</t>
  </si>
  <si>
    <t>https://archive.org/details/oeuvresdefbhoffm09hoff</t>
  </si>
  <si>
    <t>https://archive.org/details/oeuvresdefbhoffm10hoff</t>
  </si>
  <si>
    <t>https://archive.org/details/oeuvresdefbhoffm03hoff</t>
  </si>
  <si>
    <t>F. Didot</t>
  </si>
  <si>
    <t>Préface et Discours préliminaire</t>
  </si>
  <si>
    <t>https://archive.org/details/chantspopulaires00fauruoft</t>
  </si>
  <si>
    <t>Bossange frères</t>
  </si>
  <si>
    <t>https://archive.org/details/lecomtedecarmag00manzgoog</t>
  </si>
  <si>
    <t>Préface du traducteur</t>
  </si>
  <si>
    <t>Saint-Marc Girardin (1801-1873)</t>
  </si>
  <si>
    <t>http://gallica.bnf.fr/ark:/12148/bpt6k9610024z</t>
  </si>
  <si>
    <t>De la littérature française au dix-neuvième siècle, considérée dans ses rapports avec les progrès de la civilisation et de l'esprit national</t>
  </si>
  <si>
    <t>Tenon</t>
  </si>
  <si>
    <t>1re éd. en 1834</t>
  </si>
  <si>
    <t>Du Deffand, Marie (1697-1780)</t>
  </si>
  <si>
    <t>Vauvenargues, Luc de Clapiers (1715-1747 ; marquis de)</t>
  </si>
  <si>
    <t>Réflexions critiques sur quelques poètes (2e éd.) [1747]</t>
  </si>
  <si>
    <t>Fragments [1747]</t>
  </si>
  <si>
    <t>Moralistes et poètes</t>
  </si>
  <si>
    <t>https://archive.org/details/moralistesetpo00sour</t>
  </si>
  <si>
    <t>Havet, Ernest (1813-1899)</t>
  </si>
  <si>
    <t>Dezobry</t>
  </si>
  <si>
    <t>http://gallica.bnf.fr/ark:/12148/bpt6k9609169d</t>
  </si>
  <si>
    <t>Impr. Impériale</t>
  </si>
  <si>
    <t>http://gallica.bnf.fr/ark:/12148/bpt6k94238</t>
  </si>
  <si>
    <t>A. Le Clère</t>
  </si>
  <si>
    <t>http://gallica.bnf.fr/ark:/12148/bpt6k9427h</t>
  </si>
  <si>
    <t>Didier et Cie</t>
  </si>
  <si>
    <t>Charpentier</t>
  </si>
  <si>
    <t>Poulet-Malassis et de Broise</t>
  </si>
  <si>
    <t>https://archive.org/details/honordebalza00gaut</t>
  </si>
  <si>
    <t>http://dbooks.bodleian.ox.ac.uk/books/PDFs/N10217180.pdf</t>
  </si>
  <si>
    <t>http://dbooks.bodleian.ox.ac.uk/books/PDFs/555041854.pdf</t>
  </si>
  <si>
    <t>http://dbooks.bodleian.ox.ac.uk/books/PDFs/N11075169.pdf</t>
  </si>
  <si>
    <t>Victor Cousin. - Prosper Mérimée. - Villemain. - Auguste Brizeux. - A. De Lamartine. - Sainte - Beuve. - Ernest Legouvé. - La poésie, le théâtre et le roman en 1853 ; 5 lignes = 283 signes ; 34 lignes/page ; 371 pages actives</t>
  </si>
  <si>
    <t>Impr. Nationale</t>
  </si>
  <si>
    <t>http://dbooks.bodleian.ox.ac.uk/books/PDFs/N10224050.pdf</t>
  </si>
  <si>
    <t>Réflexions sur l’état présent de la république des lettres écrites en 1760</t>
  </si>
  <si>
    <t>Merlet, Gustave (1828-1891)</t>
  </si>
  <si>
    <t>Portraits d'hier et d'aujourd'hui : attiques et humoristes</t>
  </si>
  <si>
    <t>https://archive.org/details/portraitsdhieret00merl</t>
  </si>
  <si>
    <t>Le réalisme et la fantaisie dans la littérature</t>
  </si>
  <si>
    <t>https://books.google.fr/books?id=WeXPVarg_KUC</t>
  </si>
  <si>
    <t>https://archive.org/details/tableaudelalitt01merl</t>
  </si>
  <si>
    <t>Gazette de Champfleury : 1er décembre 1856</t>
  </si>
  <si>
    <t>Planchard</t>
  </si>
  <si>
    <t>https://archive.org/details/decgazettedecham00cham</t>
  </si>
  <si>
    <t>https://archive.org/details/leralisme00chamgoog</t>
  </si>
  <si>
    <t>uniquement Des écrts de Voltaire (1-24) ; Considérations philosophiques sur les principes et leur application (25-52) ; Réflexions sur les questions de l'indépendance des gens de lettres, et de l'influence du théâtre sur les moeurs et le goût, proposées pour sujet de prix par l'Institut national, à la séance du 29 juin 1805 (53-84) ; De la philosophie morale et politique du XVIIIe siècle (85-108) ; Observations morales sur quelques pièces de théâtre (109-145) ; Réflexions sur l'esprit et le génie (164-175) ; Du style et de la littérature (284-349) ; Réflexions philosophiques sur le beau moral (412-441) ; Questions morales sur la tragédie (442-498)</t>
  </si>
  <si>
    <t>Aspects</t>
  </si>
  <si>
    <t>Discours de combat : nouvelle série</t>
  </si>
  <si>
    <t>Rolland, Romain (1866-1944)</t>
  </si>
  <si>
    <t>Le théâtre du peuple</t>
  </si>
  <si>
    <t>Variétés littéraires</t>
  </si>
  <si>
    <t>L'histoire littéraire et la sociologie</t>
  </si>
  <si>
    <t>Notre patrie</t>
  </si>
  <si>
    <t>Les suppliants parallèles</t>
  </si>
  <si>
    <t>Brisson, Adolphe (1860-1925)</t>
  </si>
  <si>
    <t>Le théâtre et les mœurs</t>
  </si>
  <si>
    <t>Cassagne, Albert (1869-1916)</t>
  </si>
  <si>
    <t>Des Granges, Charles-Marc (1861-1944)</t>
  </si>
  <si>
    <t>Le théâtre nouveau</t>
  </si>
  <si>
    <t>https://archive.org/details/correspondancec01dude</t>
  </si>
  <si>
    <t>https://archive.org/details/correspondancec02dude</t>
  </si>
  <si>
    <t>https://archive.org/details/pacorrespondance01dude</t>
  </si>
  <si>
    <t>https://archive.org/details/correspondance02dude</t>
  </si>
  <si>
    <t>https://archive.org/details/correspondanceco03dude</t>
  </si>
  <si>
    <t>https://archive.org/details/coursdelittrat03sainuoft</t>
  </si>
  <si>
    <t>https://archive.org/details/coursdelittrat02sainuoft</t>
  </si>
  <si>
    <t>https://archive.org/details/coursdelittrat00sainuoft</t>
  </si>
  <si>
    <t>https://archive.org/details/coursdelittrat05sainuoft</t>
  </si>
  <si>
    <t>https://archive.org/details/coursdelitteratu01sain</t>
  </si>
  <si>
    <t>https://archive.org/details/lettresdemadame00conogoog</t>
  </si>
  <si>
    <t>https://archive.org/details/lettresdemadame01conogoog</t>
  </si>
  <si>
    <t>https://archive.org/details/victorhugolephil00reno</t>
  </si>
  <si>
    <t>https://archive.org/details/chroniquesparis00sain</t>
  </si>
  <si>
    <t>https://archive.org/details/oeuvrestableaude01sainuoft</t>
  </si>
  <si>
    <t>https://archive.org/details/oeuvrestableaude02sainuoft</t>
  </si>
  <si>
    <t>https://archive.org/details/lepessimismeauxi00caro</t>
  </si>
  <si>
    <t>https://archive.org/details/tudescritiques05sche</t>
  </si>
  <si>
    <t>https://archive.org/details/tudescritiques08sche</t>
  </si>
  <si>
    <t>https://archive.org/details/tudescritiques10sche</t>
  </si>
  <si>
    <t>Romanciers contemporains</t>
  </si>
  <si>
    <t>https://archive.org/details/romancierscontem00topi</t>
  </si>
  <si>
    <t>https://archive.org/details/lacomdieapr00lema</t>
  </si>
  <si>
    <t>https://archive.org/details/dixseptim00fagu</t>
  </si>
  <si>
    <t>https://archive.org/details/lesymbolismeane00rettgoog</t>
  </si>
  <si>
    <t>https://archive.org/details/discoursdecombat03brun</t>
  </si>
  <si>
    <t>https://archive.org/details/discoursdecomba02brun</t>
  </si>
  <si>
    <t>https://archive.org/details/tudesetportrai02bouruoft</t>
  </si>
  <si>
    <t>https://archive.org/details/histoiredelalit01brun</t>
  </si>
  <si>
    <t>https://archive.org/details/histoiredelalitt02brun</t>
  </si>
  <si>
    <t>https://archive.org/details/histoiredelalit03brun</t>
  </si>
  <si>
    <t>https://archive.org/details/histoiredelalit04brun</t>
  </si>
  <si>
    <t>https://archive.org/details/histoiredelalitt01faguuoft</t>
  </si>
  <si>
    <t>https://archive.org/details/histoiredelalitt02faguuoft</t>
  </si>
  <si>
    <t>https://archive.org/details/honordebalzac100brunuoft</t>
  </si>
  <si>
    <t>https://archive.org/details/victorhugoleo01brun</t>
  </si>
  <si>
    <t>https://books.google.com/books?id=k6IPAAAAQAAJ</t>
  </si>
  <si>
    <t>chargé via Proxy</t>
  </si>
  <si>
    <t>https://books.google.com/books?id=Z33RAAAAMAAJ</t>
  </si>
  <si>
    <t>https://books.google.com/books?id=wH3RAAAAMAAJ</t>
  </si>
  <si>
    <t>Mémoires de madame Roland ; nouv. éd. critique contenant des fragments inédits et des lettres de la prison, publ. par Cl. Perroud, tome II</t>
  </si>
  <si>
    <t>https://books.google.com/books?id=7xYUAAAAQAAJ</t>
  </si>
  <si>
    <t>https://books.google.com/books?id=LlMNAAAAYAAJ</t>
  </si>
  <si>
    <t>uniquement essais littéraires, p. 222-372</t>
  </si>
  <si>
    <t>https://archive.org/details/essaisdepolitiqu00pr</t>
  </si>
  <si>
    <t>https://archive.org/details/bub_gb_HMvZXMwyLzwC</t>
  </si>
  <si>
    <t>https://archive.org/details/critiquestudesl00rmgoog</t>
  </si>
  <si>
    <t>Honoré de Balzac, 1799-1850</t>
  </si>
  <si>
    <t>Kahn, Gustave (1859-1936)</t>
  </si>
  <si>
    <t>E. Sansot et Cie</t>
  </si>
  <si>
    <t>De Tartufe à Ces Messieurs</t>
  </si>
  <si>
    <t>Bibliothèque artistique et littéraire, Société anonyme La Plume</t>
  </si>
  <si>
    <t>G. Baillière</t>
  </si>
  <si>
    <t>http://books.google.fr/books?id=_88BAAAAQAAJ</t>
  </si>
  <si>
    <t>https://archive.org/details/nouveauxsamedis01pont</t>
  </si>
  <si>
    <t>renvoyer à Gallica (http://gallica.bnf.fr/ark:/12148/bpt6k5473897w)</t>
  </si>
  <si>
    <t>http://dbooks.bodleian.ox.ac.uk/books/PDFs/N10224729.pdf</t>
  </si>
  <si>
    <t>R. Pincebourde</t>
  </si>
  <si>
    <t>https://archive.org/details/brangeretsonte01janiuoft</t>
  </si>
  <si>
    <t>https://archive.org/details/brangeretsonte02janiuoft</t>
  </si>
  <si>
    <t>Voyages d'un critique à travers la vie et les livres. II, Italie et Espagne</t>
  </si>
  <si>
    <t>https://archive.org/details/voyagesduncritiq02chas</t>
  </si>
  <si>
    <t>L'Histoire du romantisme. L'ère impériale. L'avenir de la poésie. La jeunesse de Lamennais. Balzac. V. Cousin. Lamartine. Sainte-Beuve. Prévost-Paradol. Les Méditations religieuses de M. Guizot. St Paul. Les Odeurs de Paris. Daniel Stern. Taine. Paul de Saint-Victor. Baudelaire. Un roman de Flaubert. Les préfaces de M. Alex. Dumas fils. André Léo. Legouvé. Laugel. Ch. Dollfus</t>
  </si>
  <si>
    <t>https://archive.org/details/tudescritiques04sche</t>
  </si>
  <si>
    <t>A. Lemerre</t>
  </si>
  <si>
    <t>G. Charpentier</t>
  </si>
  <si>
    <t>http://gallica.bnf.fr/ark:/12148/bpt6k1139213</t>
  </si>
  <si>
    <t>Voyages d'un critique à travers la vie et les livres. III, L'Angleterre littéraire</t>
  </si>
  <si>
    <t>http://gallica.bnf.fr/ark:/12148/bpt6k104037z</t>
  </si>
  <si>
    <t>https://archive.org/details/s1oeuvresdiverse03jani</t>
  </si>
  <si>
    <t>L. Vanier ; A. Messein, successeur</t>
  </si>
  <si>
    <t>Lettre sur le roman intitulé « Justine, ou les Malheurs de la vertu » [1797] ; introduction d'Auguste Poulet-Malassis</t>
  </si>
  <si>
    <t>J. Baur</t>
  </si>
  <si>
    <t>http://dbooks.bodleian.ox.ac.uk/books/PDFs/N11285264.pdf</t>
  </si>
  <si>
    <t>André Chénier. Mme de la Rochejaquelein et M. de Barante. L'Hidille d'un savant. Les deux Ampère. Mémoires et correspondance de Lamartine. Eugène Fromentin. George Eliot. Les dialogues philosophiques de Renan. De la traduction en vers. La papauté. L'Église et la société moderne. La déformation de la langue française</t>
  </si>
  <si>
    <t>paris</t>
  </si>
  <si>
    <t>https://archive.org/details/potesetposie00albeuoft</t>
  </si>
  <si>
    <t>uniquement la première partie, p. 1-214</t>
  </si>
  <si>
    <t>https://archive.org/details/lafindudixhuiti01carouoft</t>
  </si>
  <si>
    <t>https://archive.org/details/lafindudixhuiti02carouoft</t>
  </si>
  <si>
    <t>La fin du dix-huitième siècle : études et portraits, tome II</t>
  </si>
  <si>
    <t>Charpentier et Cie</t>
  </si>
  <si>
    <t>chargé via Proxy ; Le Sentiment de la nature, par Victor de Laprade. La Question homérique. Lucrèce. Rabelais. Dante et Goethe. Machiavel. H. Taine, histoire de la littérature anglaise. Shakespeare et la critique. Milton. L. Sterne. La littérature du XVIIe siècle. Bossuet. La Fontaine. Le Cabaret du Mouton blanc. Goethe</t>
  </si>
  <si>
    <t>Laprade, Victor de (1812-1883)</t>
  </si>
  <si>
    <t>Le sentiment de la nature chez les modernes</t>
  </si>
  <si>
    <t>Essais de critique idéaliste</t>
  </si>
  <si>
    <t>https://archive.org/details/essaisdecritiqu00laprgoog</t>
  </si>
  <si>
    <t>Dialogues [1747]</t>
  </si>
  <si>
    <t>E. Plon</t>
  </si>
  <si>
    <t>Essai sur quelques caractères (LI à LX) [1747]</t>
  </si>
  <si>
    <t>https://archive.org/details/lesdeuxmasquestr02sainuoft</t>
  </si>
  <si>
    <t>E. Rouveyre et G. Blond</t>
  </si>
  <si>
    <t>https://archive.org/details/histoireetlitt01brunuoft</t>
  </si>
  <si>
    <t>https://archive.org/details/racinede01descuoft</t>
  </si>
  <si>
    <t>https://archive.org/details/lesdeuxmasquestr03sainuoft</t>
  </si>
  <si>
    <t>A. Kistemaeckers</t>
  </si>
  <si>
    <t>http://dbooks.bodleian.ox.ac.uk/books/PDFs/N10269752.pdf</t>
  </si>
  <si>
    <t>https://archive.org/details/histoireetlitt02brunuoft</t>
  </si>
  <si>
    <t>Boivin et Cie</t>
  </si>
  <si>
    <t>https://archive.org/details/histoireetlitt03brunuoft</t>
  </si>
  <si>
    <t>https://archive.org/details/letheatredevolta00descuoft</t>
  </si>
  <si>
    <t>Desjardins, Paul (1859-1940)</t>
  </si>
  <si>
    <t>Esquisses et impressions</t>
  </si>
  <si>
    <t>H. Lecène et H. Oudin</t>
  </si>
  <si>
    <t>http://archive.org/details/esquissesetimpre00desj</t>
  </si>
  <si>
    <t>Le Moyen Âge et sa théocratie. La monarchie de Juillet. Mémoires d'un royaliste. Les tablettes de V. Hugo. Crime d'amour, de Bourget. Les Apôtres, de Renan. L'Europe et la Révolution française. Gladstone et Tennyson. Le sens de la vie, de Rod. Le Grand Condé. L'artiste et le critique</t>
  </si>
  <si>
    <t>Perrin et Cie</t>
  </si>
  <si>
    <t>https://archive.org/details/describeibsen00doum</t>
  </si>
  <si>
    <t>Discours de combat : première série</t>
  </si>
  <si>
    <t>Payot</t>
  </si>
  <si>
    <t>https://archive.org/details/linfluencedelasc00fathuoft</t>
  </si>
  <si>
    <t>https://archive.org/details/discoursacadmi00brunuoft</t>
  </si>
  <si>
    <t>P. Ollendorff</t>
  </si>
  <si>
    <t>http://gallica.bnf.fr/ark:/12148/bpt6k816057</t>
  </si>
  <si>
    <t>F. Alcan</t>
  </si>
  <si>
    <t>https://archive.org/details/vusdudehorsessa00nordgoog</t>
  </si>
  <si>
    <t>Cahiers de la quinzaine</t>
  </si>
  <si>
    <t>https://archive.org/details/lethtredupeu00rolluoft</t>
  </si>
  <si>
    <t>https://archive.org/details/varitslitt00brunuoft</t>
  </si>
  <si>
    <t>Revue de métaphysique et de morale</t>
  </si>
  <si>
    <t>http://babel.hathitrust.org/cgi/pt?id=uc1.b4017964;view=1up;seq=10</t>
  </si>
  <si>
    <t>Plon-Nourrit et Cie</t>
  </si>
  <si>
    <t>Cahiers de la quinzaine, 7e série, 3e cahier, octobre 1905, p. 5-81</t>
  </si>
  <si>
    <t>Les récentes œuvres de Zola</t>
  </si>
  <si>
    <t>Cahiers de la quinzaine, 7e série, 8e cahier, décembre 1905, p. XIII-XXXII</t>
  </si>
  <si>
    <t>https://archive.org/details/lethtreetles01brisuoft</t>
  </si>
  <si>
    <t>E. Flammarion</t>
  </si>
  <si>
    <t>C. Delagrave</t>
  </si>
  <si>
    <t>La théorie de l'art pour l'art en France chez les derniers romantiques et les premiers réalistes</t>
  </si>
  <si>
    <t>Le Romantisme et la critique : la presse littéraire sous la Restauration, 1815-1830</t>
  </si>
  <si>
    <t>Mercure de France</t>
  </si>
  <si>
    <t>https://archive.org/details/leromantismeetla00desguoft</t>
  </si>
  <si>
    <t>Discours de combat : dernière série</t>
  </si>
  <si>
    <t>http://archive.org/details/lethtrenouv00doum</t>
  </si>
  <si>
    <t>G. Charpentier et Cie</t>
  </si>
  <si>
    <t>Le Romantisme des classiques, 3e série : Pascal, La Rochefoucauld, Bossuet</t>
  </si>
  <si>
    <t>Le Romantisme des classiques, 4e série : Boileau, Charles Perrault</t>
  </si>
  <si>
    <t>https://archive.org/details/pascallarochefou00descuoft</t>
  </si>
  <si>
    <t>https://archive.org/details/boileaucharles00desc</t>
  </si>
  <si>
    <t>Venezia</t>
  </si>
  <si>
    <t>Corso di mitologia, o, Storia delle divinità e degli eroi del paganesimo: Per la spiegazione dei classici e dei monumenti di belle arti</t>
  </si>
  <si>
    <t>Roma</t>
  </si>
  <si>
    <t>Mitologia ad uso della gioventù</t>
  </si>
  <si>
    <t>Fanfani</t>
  </si>
  <si>
    <t>Fontanella, Francesco</t>
  </si>
  <si>
    <t>PDF exécrable</t>
  </si>
  <si>
    <t>https://books.google.fr/books?id=UWqdyWkqKBkC</t>
  </si>
  <si>
    <t>https://books.google.fr/books?id=2x4681GQJzMC</t>
  </si>
  <si>
    <t>PDF correct, structure complexe (notes, illustrations, citations)</t>
  </si>
  <si>
    <t>G. Ricordi e S. Jouhaud</t>
  </si>
  <si>
    <t>https://archive.org/details/bub_gb_ctjMb9DPXQUC</t>
  </si>
  <si>
    <t>https://archive.org/details/bub_gb_eTXMEbXbD7oC</t>
  </si>
  <si>
    <t>https://archive.org/details/bub_gb_6qEF4FjgpWcC</t>
  </si>
  <si>
    <t>https://books.google.fr/books?id=TMxVAAAAYAAJ</t>
  </si>
  <si>
    <t>C. Pulcinelli</t>
  </si>
  <si>
    <t>Renouvier, Charles (1815-1903)</t>
  </si>
  <si>
    <t>Lettres de madame Roland, publiées par Claude Perroud, tome I  [1780-1787]</t>
  </si>
  <si>
    <t>Roland de La Platière, Jeanne-Marie (1734-1793)</t>
  </si>
  <si>
    <t>Lettres de madame Roland, publiées par Claude Perroud, tome II  [1788-1793]</t>
  </si>
  <si>
    <t>A. Colin et Cie</t>
  </si>
  <si>
    <t>https://archive.org/details/s4cahiersdelaquinz01pg</t>
  </si>
  <si>
    <t>https://archive.org/details/s4cahiersdelaquinz05pg</t>
  </si>
  <si>
    <t>surtout L'oeuvre de Calvin (1901) ; L'oeuvre critique de Taine (1902)</t>
  </si>
  <si>
    <t>PDF moyen, structure complexe</t>
  </si>
  <si>
    <t>Histoire de la littérature française. [I] Depuis les origines jusqu'à la fin dun XVIe siècle</t>
  </si>
  <si>
    <t>Histoire de la littérature française. [II]. Depuis le XVIIe siècle jusqu'à nos jours</t>
  </si>
  <si>
    <t>Lanson, Gustave (1857-1934)</t>
  </si>
  <si>
    <t>Bourget, Paul (1852-1935)</t>
  </si>
  <si>
    <t>https://archive.org/details/s7cahiersdelaquinz01pg</t>
  </si>
  <si>
    <t>https://archive.org/details/s7cahiersdelaquinz08pg</t>
  </si>
  <si>
    <t>Louis de Gonzague</t>
  </si>
  <si>
    <t>https://archive.org/details/s7cahiersdelaquinz05pg</t>
  </si>
  <si>
    <t>https://books.google.com/books?id=BZ4PAAAAQAAJ</t>
  </si>
  <si>
    <t>Vuibert et Nony</t>
  </si>
  <si>
    <t>Gourmont, Remy de (1858-1915)</t>
  </si>
  <si>
    <r>
      <t>Nouveaux Dialogues des Amateurs sur les choses du temps, 1907-1910 (</t>
    </r>
    <r>
      <rPr>
        <sz val="10"/>
        <color rgb="FF000000"/>
        <rFont val="Calibri"/>
        <family val="2"/>
      </rPr>
      <t>É</t>
    </r>
    <r>
      <rPr>
        <sz val="10"/>
        <color rgb="FF000000"/>
        <rFont val="Arial"/>
        <family val="2"/>
      </rPr>
      <t>pilogues, Ve série)</t>
    </r>
  </si>
  <si>
    <t>Dialogue des Amateurs sur les choses du temps, 1905-1907 (Épilogues, IVe série)</t>
  </si>
  <si>
    <t>https://archive.org/details/nouveauxdialogue00gouruoft</t>
  </si>
  <si>
    <t>surtout Le génie breton (1895), La modernité de Bossuet (1900), La renaissance du paganisme dans la morale contemporaine (1903), L'évolution du concept de science (1899)</t>
  </si>
  <si>
    <t>Lettres de madame Roland : nouvelle série (1767-1780) ; publiées par Claude Perroud avec la collab. de Mme Marthe Conor, tome I</t>
  </si>
  <si>
    <t>Lettres de madame Roland : nouvelle série (1767-1780) ; publiées par Claude Perroud avec la collab. de Mme Marthe Conor, tome II</t>
  </si>
  <si>
    <t>https://archive.org/details/lettrespublieesp01rolauoft</t>
  </si>
  <si>
    <t>https://archive.org/details/lettrespublieesp02rolauoft</t>
  </si>
  <si>
    <t>Commentaire sur le théâtre de Voltaire, imprimé d'après le manuscrit autographe... recueilli et publié par *** [Decroix]</t>
  </si>
  <si>
    <t>https://books.google.fr/books?id=izo0AAAAMAAJ</t>
  </si>
  <si>
    <t>http://books.google.fr/books?id=nxo7AAAAcAAJ</t>
  </si>
  <si>
    <t>http://books.google.fr/books?id=qg87AAAAcAAJ</t>
  </si>
  <si>
    <t>http://books.google.fr/books?id=zA87AAAAcAAJ</t>
  </si>
  <si>
    <t>Considérations sur ce qu'on appelle la littérature romantique</t>
  </si>
  <si>
    <t>Regnault-Warin, Jean-Baptiste-Joseph-Innocent-Philadelphe, dit Julius Junius</t>
  </si>
  <si>
    <t>Persan</t>
  </si>
  <si>
    <t>http://books.google.fr/books?id=FYRKAAAAcAAJ</t>
  </si>
  <si>
    <t>Lettre à M. Thurot sur les poèmes d'Homère</t>
  </si>
  <si>
    <t>Cabanis, Pierre-Jean-Georges (1757-1808)</t>
  </si>
  <si>
    <t>Bossange ; Firmin Didot</t>
  </si>
  <si>
    <t>Crochard</t>
  </si>
  <si>
    <t>Virey, Julien-Joseph (1775-1846)</t>
  </si>
  <si>
    <t>https://archive.org/details/b22028808</t>
  </si>
  <si>
    <t>De la femme considérée sous le rapport littéraire</t>
  </si>
  <si>
    <t>Homère, ou la Poésie épique</t>
  </si>
  <si>
    <t>F.-G. Levrault</t>
  </si>
  <si>
    <t>http://gallica.bnf.fr/ark:/12148/bpt6k9634146p</t>
  </si>
  <si>
    <t>Études sur la littérature et les mœurs de l'Angleterre au XIXe siècle</t>
  </si>
  <si>
    <t>Amyot</t>
  </si>
  <si>
    <t>https://archive.org/details/tudessurlalitt00chasuoft</t>
  </si>
  <si>
    <t>Nouveaux samedis, 2e série</t>
  </si>
  <si>
    <t>Nouveaux samedis, 3e série</t>
  </si>
  <si>
    <t>Nouveaux samedis, 4e série</t>
  </si>
  <si>
    <t>Nouveaux samedis, 5e série</t>
  </si>
  <si>
    <t>Nouveaux samedis, 6e série</t>
  </si>
  <si>
    <t>Nouveaux samedis, 7e série</t>
  </si>
  <si>
    <t>Nouveaux samedis, 8e série</t>
  </si>
  <si>
    <t>http://books.google.fr/books?id=oq0GAAAAQAAJ</t>
  </si>
  <si>
    <t>ocr à 99,96 % ; voir si Full Text exploitable</t>
  </si>
  <si>
    <t>ocr à 99,66 % ; voir si Full Text exploitable</t>
  </si>
  <si>
    <t>ocr à 99,75 % ; voir si Full Text exploitable</t>
  </si>
  <si>
    <t>ocr à 99,72 % ; voir si Full Text exploitable</t>
  </si>
  <si>
    <t>ocr à 98,5 %</t>
  </si>
  <si>
    <t>ocr à 99,98 % ; voir si Full Text exploitable</t>
  </si>
  <si>
    <t>ocr à 96,12 % ; attention aux autres volumes non numérisés</t>
  </si>
  <si>
    <t>ocr à 96,12 %</t>
  </si>
  <si>
    <t>ocr à 99,92 % mais structure complexe, guillemets citations, etc.</t>
  </si>
  <si>
    <t>ocr à 99 % ; voir si Full Text exploitable</t>
  </si>
  <si>
    <t>ocr à 99,48 % ; voir si Full Text exploitable</t>
  </si>
  <si>
    <t>ocr à 98,92 % mais en fait extrêmement médiocre</t>
  </si>
  <si>
    <t>ocr à 98,5 % mais en fait extrêmement médiocre</t>
  </si>
  <si>
    <t>ocr à 99,42 % ; voir si Full Text suffisant</t>
  </si>
  <si>
    <t>incomplet</t>
  </si>
  <si>
    <t>réserve</t>
  </si>
  <si>
    <t>Extraits des classiques français, dix-septième, dix-huitième et dix-neuvième siècles, accompagnés de notes et notices, par Gustave Merlet... Cours supérieurs et moyens. Prose et poésie</t>
  </si>
  <si>
    <t>uniquement partie 16e ; préface et partie 17e-19e à reprendre sur fichier de 1870 sur Obvil</t>
  </si>
  <si>
    <t>Extraits des classiques français, seizième, dix-septième, dix-huitième et dix-neuvième siècles, accompagnés de notes et notices, par Gustave Merlet… Cours moyens. Première partie : prose</t>
  </si>
  <si>
    <t>A. Fouraut</t>
  </si>
  <si>
    <t>ocr à 99,97 %, voir si Full Text exploitable (attention aux guillemets)</t>
  </si>
  <si>
    <t>ocr à 92,8 % ; structure très complexe</t>
  </si>
  <si>
    <t>attention à l'état de langue</t>
  </si>
  <si>
    <t>http://gallica.bnf.fr/ark:/12148/bpt6k6522104k</t>
  </si>
  <si>
    <t>Nouveau cours complet et gradué de sixième ou Recueil choisi de versions latines, de thèmes latins, puisé aux meilleures sources... : matières et corrigés</t>
  </si>
  <si>
    <t>http://gallica.bnf.fr/ark:/12148/bpt6k6437762p</t>
  </si>
  <si>
    <t>Neuilly</t>
  </si>
  <si>
    <t>ocr à 99,45 % ; voir si Full Text exploitable</t>
  </si>
  <si>
    <t>ocr à 98,55 %, structure complexe</t>
  </si>
  <si>
    <t>ocr à 98,5 %, structure complexe</t>
  </si>
  <si>
    <t>danse_018</t>
  </si>
  <si>
    <t>danse_032</t>
  </si>
  <si>
    <t>danse_033</t>
  </si>
  <si>
    <t>danse_034</t>
  </si>
  <si>
    <t>danse_035</t>
  </si>
  <si>
    <t>critique_1751-1775_001</t>
  </si>
  <si>
    <t>critique_1751-1775_002</t>
  </si>
  <si>
    <t>critique_1751-1775_003</t>
  </si>
  <si>
    <t>critique_1751-1775_004</t>
  </si>
  <si>
    <t>critique_1751-1775_005</t>
  </si>
  <si>
    <t>critique_1751-1775_006</t>
  </si>
  <si>
    <t>critique_1751-1775_007</t>
  </si>
  <si>
    <t>http://dbooks.bodleian.ox.ac.uk/books/PDFs/600022368.pdf</t>
  </si>
  <si>
    <t>s. n. . Moutard</t>
  </si>
  <si>
    <t>http://dbooks.bodleian.ox.ac.uk/books/PDFs/N10971503.pdf</t>
  </si>
  <si>
    <t>http://dbooks.bodleian.ox.ac.uk/books/PDFs/N10971504.pdf</t>
  </si>
  <si>
    <t>http://dbooks.bodleian.ox.ac.uk/books/PDFs/N10971505.pdf</t>
  </si>
  <si>
    <t>http://dbooks.bodleian.ox.ac.uk/books/PDFs/N10971506.pdf</t>
  </si>
  <si>
    <t>critique_1776-1800_001</t>
  </si>
  <si>
    <t>critique_1776-1800_002</t>
  </si>
  <si>
    <t>critique_1776-1800_004</t>
  </si>
  <si>
    <t>critique_1776-1800_006</t>
  </si>
  <si>
    <t>critique_1776-1800_008</t>
  </si>
  <si>
    <t>critique_1776-1800_014</t>
  </si>
  <si>
    <t>critique_1776-1800_018</t>
  </si>
  <si>
    <t>critique_1776-1800_021</t>
  </si>
  <si>
    <t>danse_001</t>
  </si>
  <si>
    <t>danse_002</t>
  </si>
  <si>
    <t>danse_003</t>
  </si>
  <si>
    <t>danse_004</t>
  </si>
  <si>
    <t>danse_005</t>
  </si>
  <si>
    <t>danse_006</t>
  </si>
  <si>
    <t>danse_007</t>
  </si>
  <si>
    <t>danse_008</t>
  </si>
  <si>
    <t>danse_009</t>
  </si>
  <si>
    <t>danse_010</t>
  </si>
  <si>
    <t>danse_011</t>
  </si>
  <si>
    <t>danse_012</t>
  </si>
  <si>
    <t>danse_013</t>
  </si>
  <si>
    <t>danse_014</t>
  </si>
  <si>
    <t>danse_015</t>
  </si>
  <si>
    <t>danse_016</t>
  </si>
  <si>
    <t>danse_017</t>
  </si>
  <si>
    <t>Physiologie de tous les théâtres de Paris</t>
  </si>
  <si>
    <t>Petits mémoires de l’Opéra</t>
  </si>
  <si>
    <t>https://archive.org/details/deburauhistoired00janiuoft</t>
  </si>
  <si>
    <t>https://archive.org/details/bub_gb_CFShsZKmwcYC</t>
  </si>
  <si>
    <t>https://archive.org/details/mmoiresderigol00blumuoft</t>
  </si>
  <si>
    <t>http://gallica.bnf.fr/ark:/12148/bpt6k1047978h</t>
  </si>
  <si>
    <t>danse_019</t>
  </si>
  <si>
    <t>danse_020</t>
  </si>
  <si>
    <t>danse_021</t>
  </si>
  <si>
    <t>danse_023</t>
  </si>
  <si>
    <t>danse_024</t>
  </si>
  <si>
    <t>danse_025</t>
  </si>
  <si>
    <t>danse_026</t>
  </si>
  <si>
    <t>danse_029</t>
  </si>
  <si>
    <t>danse_030</t>
  </si>
  <si>
    <t>danse_031</t>
  </si>
  <si>
    <t>danse_036</t>
  </si>
  <si>
    <t>danse_037</t>
  </si>
  <si>
    <t>danse_038</t>
  </si>
  <si>
    <t>danse_039</t>
  </si>
  <si>
    <t>danse_040</t>
  </si>
  <si>
    <t>Extraits des classiques français, dix-septième, dix-huitième et dix-neuvième siècles, à l'usage de tous les établissements d'instruction, par Gustave Merlet... Cours supérieurs. Première partie : prose</t>
  </si>
  <si>
    <t>Sur les Gens de Lettres</t>
  </si>
  <si>
    <t>https://books.google.fr/books?id=tlcTAAAAQAAJ</t>
  </si>
  <si>
    <t>https://books.google.fr/books?id=CFE3JR7pG4AC</t>
  </si>
  <si>
    <t>https://books.google.fr/books?id=sHQFbatAPscC</t>
  </si>
  <si>
    <t>ecole_007</t>
  </si>
  <si>
    <t>ecole_010</t>
  </si>
  <si>
    <t>ecole_011</t>
  </si>
  <si>
    <t>ecole_014</t>
  </si>
  <si>
    <t>ecole_015</t>
  </si>
  <si>
    <t>ecole_019</t>
  </si>
  <si>
    <t>ecole_020</t>
  </si>
  <si>
    <t>ecole_021</t>
  </si>
  <si>
    <t>ecole_023</t>
  </si>
  <si>
    <t>ecole_024</t>
  </si>
  <si>
    <t>ecole_025</t>
  </si>
  <si>
    <t>ecole_026</t>
  </si>
  <si>
    <t>ecole_032</t>
  </si>
  <si>
    <t>ecole_034</t>
  </si>
  <si>
    <t>historiographie_020</t>
  </si>
  <si>
    <t>historiographie_022</t>
  </si>
  <si>
    <t>https://books.google.fr/books?id=DvGPLZjZqj4C</t>
  </si>
  <si>
    <t>moliere_007</t>
  </si>
  <si>
    <t>mythographie_003</t>
  </si>
  <si>
    <t>mythographie_004</t>
  </si>
  <si>
    <t>mythographie_009</t>
  </si>
  <si>
    <t>mythographie_010</t>
  </si>
  <si>
    <t>mythographie_024</t>
  </si>
  <si>
    <t>mythographie_025</t>
  </si>
  <si>
    <t>mythographie_026</t>
  </si>
  <si>
    <t>ecole_013</t>
  </si>
  <si>
    <t>ecole_035</t>
  </si>
  <si>
    <t>ecole_036</t>
  </si>
  <si>
    <t>ecole_038</t>
  </si>
  <si>
    <t>ecole_039</t>
  </si>
  <si>
    <t>ecole_042</t>
  </si>
  <si>
    <t>ecole_043</t>
  </si>
  <si>
    <t>ecole_044</t>
  </si>
  <si>
    <t>ecole_045</t>
  </si>
  <si>
    <t>ecole_047</t>
  </si>
  <si>
    <t>ecole_048</t>
  </si>
  <si>
    <t>mythographie_028</t>
  </si>
  <si>
    <t>mythographie_031</t>
  </si>
  <si>
    <t>mythographie_032</t>
  </si>
  <si>
    <t>mythographie_033</t>
  </si>
  <si>
    <t>critique_1776-1800_028</t>
  </si>
  <si>
    <t>critique_1776-1800_022</t>
  </si>
  <si>
    <t>critique_1776-1800_023</t>
  </si>
  <si>
    <t>critique_1776-1800_024</t>
  </si>
  <si>
    <t>critique_1776-1800_025</t>
  </si>
  <si>
    <t>critique_1776-1800_027</t>
  </si>
  <si>
    <t>critique_1801-1825_013</t>
  </si>
  <si>
    <t>pb de qualité pdf, mis en réserve</t>
  </si>
  <si>
    <t>critique_1776-1800_029</t>
  </si>
  <si>
    <t>critique_1801-1825_001</t>
  </si>
  <si>
    <t>critique_1801-1825_002</t>
  </si>
  <si>
    <t>critique_1801-1825_003</t>
  </si>
  <si>
    <t>critique_1801-1825_004</t>
  </si>
  <si>
    <t>critique_1801-1825_005</t>
  </si>
  <si>
    <t>critique_1801-1825_006</t>
  </si>
  <si>
    <t>critique_1801-1825_007</t>
  </si>
  <si>
    <t>critique_1801-1825_008</t>
  </si>
  <si>
    <t>critique_1801-1825_009</t>
  </si>
  <si>
    <t>critique_1801-1825_010</t>
  </si>
  <si>
    <t>critique_1801-1825_011</t>
  </si>
  <si>
    <t>critique_1801-1825_012</t>
  </si>
  <si>
    <t>https://archive.org/details/nouvellebiblioth01barbuoft</t>
  </si>
  <si>
    <t>https://archive.org/details/nouvellebiblioth02barbuoft</t>
  </si>
  <si>
    <t>https://archive.org/details/nouvellebiblioth03barbuoft</t>
  </si>
  <si>
    <t>https://archive.org/details/nouvellebiblioth04barbuoft</t>
  </si>
  <si>
    <t>https://archive.org/details/nouvellebiblioth05barbuoft</t>
  </si>
  <si>
    <t>critique_1801-1825_014</t>
  </si>
  <si>
    <t>critique_1801-1825_015</t>
  </si>
  <si>
    <t>critique_1801-1825_016</t>
  </si>
  <si>
    <t>critique_1801-1825_017</t>
  </si>
  <si>
    <t>critique_1801-1825_018</t>
  </si>
  <si>
    <t>critique_1801-1825_019</t>
  </si>
  <si>
    <t>critique_1801-1825_020</t>
  </si>
  <si>
    <t>critique_1801-1825_021</t>
  </si>
  <si>
    <t>critique_1801-1825_022</t>
  </si>
  <si>
    <t>critique_1801-1825_023</t>
  </si>
  <si>
    <t>critique_1801-1825_024</t>
  </si>
  <si>
    <t>critique_1801-1825_025</t>
  </si>
  <si>
    <t>critique_1801-1825_026</t>
  </si>
  <si>
    <t>critique_1801-1825_027</t>
  </si>
  <si>
    <t>critique_1801-1825_028</t>
  </si>
  <si>
    <t>critique_1801-1825_029</t>
  </si>
  <si>
    <t>critique_1801-1825_030</t>
  </si>
  <si>
    <t>critique_1801-1825_031</t>
  </si>
  <si>
    <t>critique_1801-1825_032</t>
  </si>
  <si>
    <t>https://archive.org/details/uvrescompltesd12marm</t>
  </si>
  <si>
    <t>https://archive.org/details/uvrescompltesd13marm</t>
  </si>
  <si>
    <t>https://archive.org/details/uvrescompltesd14marm</t>
  </si>
  <si>
    <t>https://archive.org/details/uvrescompltesd15marm</t>
  </si>
  <si>
    <t>https://archive.org/details/uvrescompltesd10marm</t>
  </si>
  <si>
    <t>critique_1801-1825_033</t>
  </si>
  <si>
    <t>critique_1801-1825_034</t>
  </si>
  <si>
    <t>critique_1801-1825_035</t>
  </si>
  <si>
    <t>critique_1801-1825_036</t>
  </si>
  <si>
    <t>critique_1801-1825_037</t>
  </si>
  <si>
    <t>critique_1801-1825_038</t>
  </si>
  <si>
    <t>critique_1801-1825_039</t>
  </si>
  <si>
    <t>critique_1801-1825_040</t>
  </si>
  <si>
    <t>critique_1801-1825_041</t>
  </si>
  <si>
    <t>critique_1801-1825_042</t>
  </si>
  <si>
    <t>critique_1801-1825_043</t>
  </si>
  <si>
    <t>critique_1801-1825_045</t>
  </si>
  <si>
    <t>critique_1801-1825_046</t>
  </si>
  <si>
    <t>critique_1801-1825_047</t>
  </si>
  <si>
    <t>critique_1801-1825_048</t>
  </si>
  <si>
    <t>Poésie</t>
  </si>
  <si>
    <t>https://archive.org/details/oeuvrescompltesd05caba</t>
  </si>
  <si>
    <t>https://archive.org/details/mlangesphiloso01auge</t>
  </si>
  <si>
    <t>https://archive.org/details/mlangesphiloso02auge</t>
  </si>
  <si>
    <t>https://archive.org/details/histoiredelapo00fauruoft</t>
  </si>
  <si>
    <t>https://archive.org/details/histoiredelapo02fauruoft</t>
  </si>
  <si>
    <t>W. Engelmann ; B. Duprat</t>
  </si>
  <si>
    <t>Leipzig ; Paris</t>
  </si>
  <si>
    <t>https://archive.org/details/histoiredelapo03fauruoft</t>
  </si>
  <si>
    <t>renvoyer à Gallica (http://gallica.bnf.fr/ark:/12148/bpt6k5473677f)</t>
  </si>
  <si>
    <t>https://archive.org/details/nouveauxsamedis02pont</t>
  </si>
  <si>
    <t>renvoyer à Gallica (http://gallica.bnf.fr/ark:/12148/bpt6k5473849t)</t>
  </si>
  <si>
    <t>renvoyer à Gallica (http://gallica.bnf.fr/ark:/12148/bpt6k5473957q)</t>
  </si>
  <si>
    <t>renvoyer à Gallica (http://gallica.bnf.fr/ark:/12148/bpt6k54740219)</t>
  </si>
  <si>
    <t>renvoyer à Gallica (http://gallica.bnf.fr/ark:/12148/bpt6k5525185r)</t>
  </si>
  <si>
    <t>renvoyer à Gallica (http://gallica.bnf.fr/ark:/12148/bpt6k54738774)</t>
  </si>
  <si>
    <t>renvoyer à Gallica (http://gallica.bnf.fr/ark:/12148/bpt6k5473880m)</t>
  </si>
  <si>
    <t>https://archive.org/details/nouveauxsamedis03pont</t>
  </si>
  <si>
    <t>https://archive.org/details/nouveauxsamedis04pont</t>
  </si>
  <si>
    <t>https://archive.org/details/nouveauxsamedis05pont</t>
  </si>
  <si>
    <t>https://archive.org/details/nouveauxsamedis06pont</t>
  </si>
  <si>
    <t>https://archive.org/details/nouveauxsamedis07pont</t>
  </si>
  <si>
    <t>https://archive.org/details/nouveauxsamedis08pont</t>
  </si>
  <si>
    <t>https://archive.org/details/portraitsdefemme00sainuoft</t>
  </si>
  <si>
    <t>critique_1801-1825_049</t>
  </si>
  <si>
    <t>critique_1801-1825_050</t>
  </si>
  <si>
    <t>critique_1801-1825_051</t>
  </si>
  <si>
    <t>critique_1801-1825_052</t>
  </si>
  <si>
    <t>critique_1801-1825_053</t>
  </si>
  <si>
    <t>critique_1801-1825_054</t>
  </si>
  <si>
    <t>critique_1801-1825_055</t>
  </si>
  <si>
    <t>critique_1801-1825_056</t>
  </si>
  <si>
    <t>critique_1826-1850_001</t>
  </si>
  <si>
    <t>critique_1826-1850_002</t>
  </si>
  <si>
    <t>critique_1826-1850_003</t>
  </si>
  <si>
    <t>critique_1826-1850_004</t>
  </si>
  <si>
    <t>critique_1826-1850_005</t>
  </si>
  <si>
    <t>critique_1826-1850_006</t>
  </si>
  <si>
    <t>critique_1826-1850_007</t>
  </si>
  <si>
    <t>critique_1826-1850_008</t>
  </si>
  <si>
    <t>critique_1826-1850_009</t>
  </si>
  <si>
    <t>critique_1826-1850_010</t>
  </si>
  <si>
    <t>critique_1826-1850_011</t>
  </si>
  <si>
    <t>critique_1826-1850_012</t>
  </si>
  <si>
    <t>critique_1826-1850_013</t>
  </si>
  <si>
    <t>critique_1826-1850_014</t>
  </si>
  <si>
    <t>critique_1826-1850_015</t>
  </si>
  <si>
    <t>critique_1826-1850_016</t>
  </si>
  <si>
    <t>critique_1826-1850_017</t>
  </si>
  <si>
    <t>critique_1826-1850_018</t>
  </si>
  <si>
    <t>critique_1826-1850_019</t>
  </si>
  <si>
    <t>critique_1826-1850_020</t>
  </si>
  <si>
    <t>critique_1826-1850_021</t>
  </si>
  <si>
    <t>uniquement la partie Mélanges p. 1-436, articles littéraires et dramatiques</t>
  </si>
  <si>
    <t>Oeuvres de F.-B. Hoffman… : Mélanges [extraits]</t>
  </si>
  <si>
    <t>critique_1826-1850_023</t>
  </si>
  <si>
    <t>critique_1826-1850_024</t>
  </si>
  <si>
    <t>critique_1826-1850_025</t>
  </si>
  <si>
    <t>critique_1826-1850_027</t>
  </si>
  <si>
    <t>critique_1826-1850_028</t>
  </si>
  <si>
    <t>critique_1826-1850_029</t>
  </si>
  <si>
    <t>https://archive.org/details/instructionsrela00fran</t>
  </si>
  <si>
    <t>critique_1826-1850_030</t>
  </si>
  <si>
    <t>critique_1826-1850_031</t>
  </si>
  <si>
    <t>critique_1826-1850_035</t>
  </si>
  <si>
    <t>critique_1826-1850_036</t>
  </si>
  <si>
    <t>critique_1826-1850_037</t>
  </si>
  <si>
    <t>critique_1826-1850_038</t>
  </si>
  <si>
    <t>critique_1826-1850_039</t>
  </si>
  <si>
    <t>critique_1826-1850_040</t>
  </si>
  <si>
    <t>critique_1851-1875_001</t>
  </si>
  <si>
    <t>critique_1851-1875_002</t>
  </si>
  <si>
    <t>critique_1851-1875_003</t>
  </si>
  <si>
    <t>critique_1851-1875_004</t>
  </si>
  <si>
    <t>critique_1851-1875_005</t>
  </si>
  <si>
    <t>uniquement Des sciences, des lettres et des arts (1-46) ; Du tableau littéraire de la France au XVIIIe siècle (47-77) ; De la manière d'écrire l'histoire (78-112) ; Sur les prix décennaux (138-147) ; Sur les langues (148-157) ; Sur la guerre des sciences et des lettres (158-162) ; De l'éducation et de l'instruction (163-169) ; Sur la décence dans les discours et les écrits (170-179) ; De l'art dramatique et du spectacle (180-190) ; Du poème épique, à l'occasion des Martyrs (191-216) ; Sur les ouvrages classiques (227-243) ; Du perfectionnement de l'homme (244-254) ; Des spectacles, relativement au peuple (255-265) ; Des lumières, de l'ignorance et de la simplicité (266-275) ; Des progrès ou de la décadence des lettres (282-295) ; Des nations polies et des nations civilisées (313-325) ; Sur les préjugés (326-335) ; Des jeunes écrivains (336-345) ; Sur la multiplicité des livres (365-378) ; De l'alliance des gens de lettres et des gens du monde (379-388) ; trouver meilleure édition pour les remarques sur Staël</t>
  </si>
  <si>
    <t>critique_1851-1875_006</t>
  </si>
  <si>
    <t>critique_1851-1875_007</t>
  </si>
  <si>
    <t>critique_1851-1875_008</t>
  </si>
  <si>
    <t>critique_1851-1875_009</t>
  </si>
  <si>
    <t>critique_1851-1875_010</t>
  </si>
  <si>
    <t>critique_1851-1875_011</t>
  </si>
  <si>
    <t>critique_1851-1875_012</t>
  </si>
  <si>
    <t>critique_1851-1875_013</t>
  </si>
  <si>
    <t>critique_1851-1875_014</t>
  </si>
  <si>
    <t>critique_1851-1875_015</t>
  </si>
  <si>
    <t>critique_1851-1875_016</t>
  </si>
  <si>
    <t>critique_1851-1875_017</t>
  </si>
  <si>
    <t>critique_1851-1875_018</t>
  </si>
  <si>
    <t>critique_1851-1875_019</t>
  </si>
  <si>
    <t>critique_1851-1875_020</t>
  </si>
  <si>
    <t>critique_1851-1875_021</t>
  </si>
  <si>
    <t>critique_1851-1875_022</t>
  </si>
  <si>
    <t>critique_1851-1875_023</t>
  </si>
  <si>
    <t>critique_1851-1875_024</t>
  </si>
  <si>
    <t>critique_1851-1875_025</t>
  </si>
  <si>
    <t>critique_1851-1875_026</t>
  </si>
  <si>
    <t>critique_1851-1875_027</t>
  </si>
  <si>
    <t>critique_1851-1875_028</t>
  </si>
  <si>
    <t>critique_1851-1875_029</t>
  </si>
  <si>
    <t>critique_1851-1875_030</t>
  </si>
  <si>
    <t>critique_1851-1875_031</t>
  </si>
  <si>
    <t>critique_1851-1875_032</t>
  </si>
  <si>
    <t>critique_1851-1875_033</t>
  </si>
  <si>
    <t>critique_1851-1875_034</t>
  </si>
  <si>
    <t>critique_1851-1875_035</t>
  </si>
  <si>
    <t>critique_1851-1875_036</t>
  </si>
  <si>
    <t>critique_1851-1875_037</t>
  </si>
  <si>
    <t>critique_1851-1875_038</t>
  </si>
  <si>
    <t>critique_1851-1875_039</t>
  </si>
  <si>
    <t>critique_1851-1875_040</t>
  </si>
  <si>
    <t>critique_1851-1875_041</t>
  </si>
  <si>
    <t>critique_1851-1875_043</t>
  </si>
  <si>
    <t>critique_1851-1875_044</t>
  </si>
  <si>
    <t>critique_1851-1875_045</t>
  </si>
  <si>
    <t>critique_1851-1875_046</t>
  </si>
  <si>
    <t>critique_1851-1875_047</t>
  </si>
  <si>
    <t>critique_1851-1875_048</t>
  </si>
  <si>
    <t>Poètes et poésies (première partie)</t>
  </si>
  <si>
    <t>critique_1876-1900_002</t>
  </si>
  <si>
    <t>critique_1876-1900_003</t>
  </si>
  <si>
    <t>critique_1876-1900_007</t>
  </si>
  <si>
    <t>critique_1876-1900_008</t>
  </si>
  <si>
    <t>critique_1876-1900_009</t>
  </si>
  <si>
    <t>critique_1876-1900_010</t>
  </si>
  <si>
    <t>critique_1876-1900_011</t>
  </si>
  <si>
    <t>critique_1876-1900_012</t>
  </si>
  <si>
    <t>critique_1876-1900_013</t>
  </si>
  <si>
    <t>critique_1876-1900_014</t>
  </si>
  <si>
    <t>critique_1876-1900_015</t>
  </si>
  <si>
    <t>critique_1876-1900_016</t>
  </si>
  <si>
    <t>critique_1876-1900_017</t>
  </si>
  <si>
    <t>critique_1876-1900_018</t>
  </si>
  <si>
    <t>critique_1876-1900_019</t>
  </si>
  <si>
    <t>critique_1876-1900_020</t>
  </si>
  <si>
    <t>critique_1876-1900_021</t>
  </si>
  <si>
    <t>critique_1876-1900_022</t>
  </si>
  <si>
    <t>critique_1876-1900_023</t>
  </si>
  <si>
    <t>critique_1876-1900_024</t>
  </si>
  <si>
    <t>critique_1876-1900_025</t>
  </si>
  <si>
    <t>critique_1876-1900_026</t>
  </si>
  <si>
    <t>critique_1876-1900_027</t>
  </si>
  <si>
    <t>critique_1876-1900_028</t>
  </si>
  <si>
    <t>critique_1876-1900_029</t>
  </si>
  <si>
    <t>critique_1876-1900_030</t>
  </si>
  <si>
    <t>critique_1876-1900_031</t>
  </si>
  <si>
    <t>critique_1876-1900_032</t>
  </si>
  <si>
    <t>critique_1876-1900_033</t>
  </si>
  <si>
    <t>critique_1876-1900_034</t>
  </si>
  <si>
    <t>critique_1876-1900_035</t>
  </si>
  <si>
    <t>critique_1876-1900_036</t>
  </si>
  <si>
    <t>critique_1876-1900_037</t>
  </si>
  <si>
    <t>critique_1876-1900_039</t>
  </si>
  <si>
    <t>critique_1876-1900_040</t>
  </si>
  <si>
    <t>critique_1876-1900_041</t>
  </si>
  <si>
    <t>critique_1876-1900_042</t>
  </si>
  <si>
    <t>critique_1876-1900_043</t>
  </si>
  <si>
    <t>critique_1876-1900_044</t>
  </si>
  <si>
    <t>critique_1876-1900_045</t>
  </si>
  <si>
    <t>critique_1876-1900_046</t>
  </si>
  <si>
    <t>critique_1876-1900_047</t>
  </si>
  <si>
    <t>critique_1876-1900_048</t>
  </si>
  <si>
    <t>critique_1876-1900_049</t>
  </si>
  <si>
    <t>critique_1876-1900_050</t>
  </si>
  <si>
    <t>critique_1876-1900_051</t>
  </si>
  <si>
    <t>critique_1876-1900_052</t>
  </si>
  <si>
    <t>critique_1876-1900_053</t>
  </si>
  <si>
    <t>chargé via Proxy ; objet plus politique que littéraire, mettre en réserve</t>
  </si>
  <si>
    <t>chargé via Proxy ; uniquement Mémoires particuliers</t>
  </si>
  <si>
    <t>critique_1901-1925_016</t>
  </si>
  <si>
    <t>critique_1901-1925_001</t>
  </si>
  <si>
    <t>critique_1901-1925_002</t>
  </si>
  <si>
    <t>critique_1901-1925_003</t>
  </si>
  <si>
    <t>critique_1901-1925_004</t>
  </si>
  <si>
    <t>critique_1901-1925_005</t>
  </si>
  <si>
    <t>critique_1901-1925_006</t>
  </si>
  <si>
    <t>critique_1901-1925_007</t>
  </si>
  <si>
    <t>critique_1901-1925_008</t>
  </si>
  <si>
    <t>critique_1901-1925_009</t>
  </si>
  <si>
    <t>critique_1901-1925_010</t>
  </si>
  <si>
    <t>critique_1901-1925_011</t>
  </si>
  <si>
    <t>critique_1901-1925_012</t>
  </si>
  <si>
    <t>critique_1901-1925_013</t>
  </si>
  <si>
    <t>critique_1901-1925_014</t>
  </si>
  <si>
    <t>critique_1901-1925_017</t>
  </si>
  <si>
    <t>critique_1901-1925_018</t>
  </si>
  <si>
    <t>critique_1901-1925_019</t>
  </si>
  <si>
    <t>critique_1901-1925_020</t>
  </si>
  <si>
    <t>critique_1901-1925_021</t>
  </si>
  <si>
    <t>critique_1901-1925_022</t>
  </si>
  <si>
    <t>critique_1901-1925_023</t>
  </si>
  <si>
    <t>critique_1901-1925_024</t>
  </si>
  <si>
    <t>critique_1901-1925_025</t>
  </si>
  <si>
    <t>critique_1901-1925_026</t>
  </si>
  <si>
    <t>critique_1901-1925_027</t>
  </si>
  <si>
    <t>critique_1901-1925_028</t>
  </si>
  <si>
    <t>critique_1901-1925_029</t>
  </si>
  <si>
    <t>critique_1901-1925_030</t>
  </si>
  <si>
    <t>critique_1901-1925_031</t>
  </si>
  <si>
    <t>critique_1901-1925_032</t>
  </si>
  <si>
    <t>critique_1901-1925_033</t>
  </si>
  <si>
    <t>critique_1901-1925_034</t>
  </si>
  <si>
    <t>critique_1901-1925_035</t>
  </si>
  <si>
    <t>critique_1901-1925_036</t>
  </si>
  <si>
    <t>chargé via Proxy, attention aux illustrations in-texte</t>
  </si>
  <si>
    <t>attention aux illustrations in-texte</t>
  </si>
  <si>
    <t>https://www.gutenberg.org/files/53399/53399-h/53399-h.htm</t>
  </si>
  <si>
    <t>ocr</t>
  </si>
  <si>
    <t>done</t>
  </si>
  <si>
    <t>demande B. Gavoty</t>
  </si>
  <si>
    <t>10 lignes = 382 signes ; 24 lignes/page ; 552 pages actives ; demande B. Gavoty</t>
  </si>
  <si>
    <t>10 lignes = 382 signes ; 24 lignes/page ; 559 pages actives ; demande B. Gavoty</t>
  </si>
  <si>
    <t>10 lignes = 382 signes ; 24 lignes/page ; 596 pages actives ; demande B. Gavoty</t>
  </si>
  <si>
    <t>10 lignes = 382 signes ; 24 lignes/page ; 656 pages actives ; demande B. Gavoty</t>
  </si>
  <si>
    <t>pdf très médiocre ; demande B. Gavoty</t>
  </si>
  <si>
    <t>pdf très médiocre ; 479 pages actives ; 40 lignes/page ; 10 lignes = 642 signes ; demande B. Gavoty</t>
  </si>
  <si>
    <t>5 lignes = 225 signes ; 24 lignes/page ; 309 pages actives ; demande B. Gavoty</t>
  </si>
  <si>
    <t>surtout La renaissance de l'idéalisme (1896) ; L'art et la morale (1898) ; Le génie latin (1899) ; demande B. Gavoty</t>
  </si>
  <si>
    <t>historiographie_021</t>
  </si>
  <si>
    <t>fre</t>
  </si>
  <si>
    <t>fre ; lat</t>
  </si>
  <si>
    <t>ita</t>
  </si>
  <si>
    <t>https://archive.org/details/lettressurladans00noveuoft</t>
  </si>
  <si>
    <t>Histoire générale de la danse sacrée et profane ... avec un supplément de l'Histoire de la musique, et le parallèle de la peinture et de la poésie</t>
  </si>
  <si>
    <t>https://books.google.fr/books?vid=IBNF:CF990964652</t>
  </si>
  <si>
    <t>https://books.google.fr/books?vid=IBNF:CF990964650</t>
  </si>
  <si>
    <t>https://books.google.fr/books?vid=IBNF:CF990964646</t>
  </si>
  <si>
    <t>https://books.google.fr/books?vid=IBNF:CF990964645</t>
  </si>
  <si>
    <t>https://books.google.fr/books?vid=IBNF:CF990964642</t>
  </si>
  <si>
    <t>https://books.google.fr/books?vid=IBNF:CF990964640</t>
  </si>
  <si>
    <t>https://books.google.fr/books?vid=IBNF:CF990964648</t>
  </si>
  <si>
    <t>https://books.google.fr/books?vid=IBNF:CF002234928</t>
  </si>
  <si>
    <t>https://books.google.fr/books?vid=IBNN:BNLP000013379</t>
  </si>
  <si>
    <t>https://books.google.fr/books?vid=IBNF:CF990964654</t>
  </si>
  <si>
    <t>https://books.google.fr/books?vid=IBNF:CF990964657</t>
  </si>
  <si>
    <t>critique_1751-1775_008</t>
  </si>
  <si>
    <t>critique_1751-1775_009</t>
  </si>
  <si>
    <t>critique_1751-1775_010</t>
  </si>
  <si>
    <t>critique_1751-1775_011</t>
  </si>
  <si>
    <t>critique_1751-1775_012</t>
  </si>
  <si>
    <t>critique_1751-1775_013</t>
  </si>
  <si>
    <t>critique_1751-1775_014</t>
  </si>
  <si>
    <t>critique_1751-1775_015</t>
  </si>
  <si>
    <t>critique_1751-1775_016</t>
  </si>
  <si>
    <t>critique_1751-1775_017</t>
  </si>
  <si>
    <t>critique_1751-1775_018</t>
  </si>
  <si>
    <t>critique_1751-1775_019</t>
  </si>
  <si>
    <t>critique_1751-1775_020</t>
  </si>
  <si>
    <t>critique_1751-1775_021</t>
  </si>
  <si>
    <t>critique_1751-1775_022</t>
  </si>
  <si>
    <t>critique_1751-1775_023</t>
  </si>
  <si>
    <t>demande B. Gavoty ; sans la table</t>
  </si>
  <si>
    <t>https://archive.org/details/lesridiculesdute00barb</t>
  </si>
  <si>
    <t>https://books.google.com/books?id=lBAtAAAAMAAJ</t>
  </si>
  <si>
    <t>chargé via Proxy, donner ark Gallica : http://gallica.bnf.fr/ark:/12148/bpt6k235025</t>
  </si>
  <si>
    <t>https://books.google.com/books?id=vTh_0vtOOpgC</t>
  </si>
  <si>
    <t>chargé via Proxy, donner ark Gallica : http://gallica.bnf.fr/ark:/12148/bpt6k298434j</t>
  </si>
  <si>
    <t>6 lignes = 314 signes ; 33 lignes/page ; 344 pages actives</t>
  </si>
  <si>
    <t>problème de pdf, à passer en 2e vague</t>
  </si>
  <si>
    <t>https://archive.org/details/victorhugoleo02brun</t>
  </si>
  <si>
    <t>https://archive.org/details/bub_gb_BxBTeDuDSZgC</t>
  </si>
  <si>
    <t>https://archive.org/details/bub_gb__7BqsjloYywC</t>
  </si>
  <si>
    <t>https://archive.org/details/mythologiepittor00odol</t>
  </si>
  <si>
    <t>https://books.google.fr/books?id=wUIvB1NFHzsC</t>
  </si>
  <si>
    <t>https://books.google.fr/books?id=tzCwMDtvOVAC</t>
  </si>
  <si>
    <t>PDF moyen, structure complexe ; styler jusqu'à la page 55</t>
  </si>
  <si>
    <t>Benucci, Camillo</t>
  </si>
  <si>
    <t>https://archive.org/details/bub_gb_zSxY5ZRncmkC</t>
  </si>
  <si>
    <t>Stabilimento Tipografico Partenopeo</t>
  </si>
  <si>
    <t>PDF correct ; structure complexe ; relecture interne citations et auteurs</t>
  </si>
  <si>
    <t>Ristretto analitico del dizionario della favola suddiviso in articoli disposti per ordine alfabetico con notizie, ragguagli ed annotazioni tolte dai piu accreditati scrittori storici, cronisti e poeti antichi e moderni, volume I</t>
  </si>
  <si>
    <t>mythographie_037</t>
  </si>
  <si>
    <t>mythographie_040</t>
  </si>
  <si>
    <t>London</t>
  </si>
  <si>
    <t>https://archive.org/details/daybyfireandothe00huntuoft</t>
  </si>
  <si>
    <t>A Day by the Fire, and Other Papers, Hitherto Uncollected</t>
  </si>
  <si>
    <t>Roberts Brothers</t>
  </si>
  <si>
    <t>mythographie_041</t>
  </si>
  <si>
    <t>The Mythology of Ancient Greece and Italy</t>
  </si>
  <si>
    <t>Witthaker and Co.</t>
  </si>
  <si>
    <t>https://archive.org/details/mythologyofancie00keig</t>
  </si>
  <si>
    <t>mythographie_035</t>
  </si>
  <si>
    <t>mythographie_036</t>
  </si>
  <si>
    <t>ecole_018</t>
  </si>
  <si>
    <t>ecole_027</t>
  </si>
  <si>
    <t>ecole_017</t>
  </si>
  <si>
    <t>ecole_003</t>
  </si>
  <si>
    <t>ecole_006</t>
  </si>
  <si>
    <t>ecole_008</t>
  </si>
  <si>
    <t>ecole_004</t>
  </si>
  <si>
    <t>ecole_001</t>
  </si>
  <si>
    <t>ecole_002</t>
  </si>
  <si>
    <t>ecole_031</t>
  </si>
  <si>
    <t>ecole_033</t>
  </si>
  <si>
    <t>ecole_037</t>
  </si>
  <si>
    <t>ecole_040</t>
  </si>
  <si>
    <t>ecole_028</t>
  </si>
  <si>
    <t>ecole_029</t>
  </si>
  <si>
    <t>ecole_041</t>
  </si>
  <si>
    <t>ecole_005</t>
  </si>
  <si>
    <t>ecole_022</t>
  </si>
  <si>
    <t>ecole_046</t>
  </si>
  <si>
    <t>ecole_030</t>
  </si>
  <si>
    <t>ecole_016</t>
  </si>
  <si>
    <t>ecole_012</t>
  </si>
  <si>
    <t>critique_1751-1775_024</t>
  </si>
  <si>
    <t>critique_1776-1800_003</t>
  </si>
  <si>
    <t>critique_1776-1800_005</t>
  </si>
  <si>
    <t>critique_1776-1800_007</t>
  </si>
  <si>
    <t>Metra, Louis-François (1738?-1804)</t>
  </si>
  <si>
    <t>https://books.google.fr/books?id=9flDAAAAcAAJ&amp;printsec=frontcover&amp;hl=fr#v=onepage&amp;q&amp;f=false</t>
  </si>
  <si>
    <t>critique_1776-1800_009</t>
  </si>
  <si>
    <t>critique_1776-1800_010</t>
  </si>
  <si>
    <t>critique_1776-1800_011</t>
  </si>
  <si>
    <t>critique_1776-1800_012</t>
  </si>
  <si>
    <t>Correspondance littéraire secrète [puis : Correspondance politique et littéraire, faisant suite à la Correspondance littéraire secrète] : 1782 [extraits dans uAnecdotes secrètes du dix-huitième siècle, rédigées avec soin d'après la Correspondance secrète politique et littéraire […] par P. J. B. N[ougaret], Paris, 1808, t. II, p. 100-136]</t>
  </si>
  <si>
    <t>critique_1776-1800_013</t>
  </si>
  <si>
    <t>critique_1776-1800_015</t>
  </si>
  <si>
    <t>critique_1776-1800_016</t>
  </si>
  <si>
    <t>critique_1776-1800_017</t>
  </si>
  <si>
    <t>critique_1776-1800_020</t>
  </si>
  <si>
    <t>critique_1776-1800_019</t>
  </si>
  <si>
    <t>critique_1776-1800_026</t>
  </si>
  <si>
    <t>critique_1876-1900_001</t>
  </si>
  <si>
    <t>critique_1901-1925_015</t>
  </si>
  <si>
    <t>Chain</t>
  </si>
  <si>
    <t>CharNum</t>
  </si>
  <si>
    <t>PageNum</t>
  </si>
  <si>
    <t>Id</t>
  </si>
  <si>
    <t>Language</t>
  </si>
  <si>
    <t>Title</t>
  </si>
  <si>
    <t>SourceTitle</t>
  </si>
  <si>
    <t>Publisher</t>
  </si>
  <si>
    <t>PubPlace</t>
  </si>
  <si>
    <t>PubDate</t>
  </si>
  <si>
    <t>PDF</t>
  </si>
  <si>
    <t>Notes</t>
  </si>
  <si>
    <t>CreationDate</t>
  </si>
  <si>
    <t>p. 243-269</t>
  </si>
  <si>
    <t>Considérations sur les mœurs de ce siècle</t>
  </si>
  <si>
    <t>Querelles littéraires, ou Mémoires pour servir à l'histoire des révolutions de la république des lettres, depuis Homère jusqu'à nos jours</t>
  </si>
  <si>
    <t>tome I</t>
  </si>
  <si>
    <t>tome II</t>
  </si>
  <si>
    <t>tome III</t>
  </si>
  <si>
    <t>tome IV</t>
  </si>
  <si>
    <t>Histoire littéraire des femmes françoises, ou Lettres historiques et critiques contenant un précis de la vie et une analyse raisonnée des ouvrages des femmes qui se sont distinguées dans la littérature françoise</t>
  </si>
  <si>
    <t>tome V</t>
  </si>
  <si>
    <t>Bibliothèque d'un homme de goût, ou Avis sur le choix des meilleurs livres écrits en notre langue sur tous les genres de sciences et de littérature par L. M. D. V. (abbé L.-M. Chaudon)</t>
  </si>
  <si>
    <t>Toni et Clairette</t>
  </si>
  <si>
    <t>tome I, 1re partie, p. v-lxxvi</t>
  </si>
  <si>
    <t>Les trois siecles de la littérature françoise, ou tableau de l'esprit de nos écrivains depuis François I, jusqu'en 1781: par ordre alphabétique</t>
  </si>
  <si>
    <t>Nouvelles historiques</t>
  </si>
  <si>
    <t>tome I, p. i-xxii</t>
  </si>
  <si>
    <t>tome I, p. i-clxiv</t>
  </si>
  <si>
    <t>Shakespeare traduit de l'anglois, dédié au Roi</t>
  </si>
  <si>
    <t>p. 233-296</t>
  </si>
  <si>
    <t>Éloges et discours philosophiques</t>
  </si>
  <si>
    <t>Ossian, fils de Fingal, barde du troisième siècle et poesies galliques, traduites sur l'anglois de M. Macpherson, par M. Le Tourneur</t>
  </si>
  <si>
    <t xml:space="preserve"> tome I, p. i-lxviij</t>
  </si>
  <si>
    <t>Histoire des membres de l’Académie françoise, morts depuis 1700 jusqu’en 1771 […]</t>
  </si>
  <si>
    <t>tome I, p. v-xxxiv</t>
  </si>
  <si>
    <t>Ludwig Franz von Bilderbeck, Paramythes, imitées de Herder</t>
  </si>
  <si>
    <t>p. 3-30</t>
  </si>
  <si>
    <t>Estelle, pastorale</t>
  </si>
  <si>
    <t>Correspondance littéraire, adressée à Son Altesse Impériale Mgr le grand-duc, aujourd’hui Empereur de Russie, et à M. le Cte André Schowalow,... depuis 1774 jusqu’à 1789</t>
  </si>
  <si>
    <t>Variétés littéraires ou Recueil de pièces tant originales que traduites, concernant la philosophie, la littérature et les arts</t>
  </si>
  <si>
    <t>Mélanges de littérature</t>
  </si>
  <si>
    <t>tome IV [extraits]</t>
  </si>
  <si>
    <t>tome V [extraits]</t>
  </si>
  <si>
    <t>Almanach des lycées pour l'an XIII</t>
  </si>
  <si>
    <t>p. 227-255</t>
  </si>
  <si>
    <t>Polyanthea. Ein Taschenbuch für das Jahr 1807</t>
  </si>
  <si>
    <t>p. 1-38</t>
  </si>
  <si>
    <t>tome VI</t>
  </si>
  <si>
    <t>Nouvelle bibliothèque d'un homme de goût, entièrement refondue, corrigée et augmentée... contenant des jugements tirés des journaux…</t>
  </si>
  <si>
    <t>Oeuvres complètes de Pierre-Augustin Caron de Beaumarchais</t>
  </si>
  <si>
    <t>tome I, p. 1-53</t>
  </si>
  <si>
    <t>Œuvres complètes de Pierre-Augustin Caron de Beaumarchais</t>
  </si>
  <si>
    <t>tome I, p. 361-404</t>
  </si>
  <si>
    <t>Les Incas, ou la Destruction de l'empire du Pérou</t>
  </si>
  <si>
    <t>tome II, p. 253-342</t>
  </si>
  <si>
    <t>NotAfter 1794</t>
  </si>
  <si>
    <t>Ossian, fils de Fingal, barde du 3e siècle : poésies galliques, traduites sur l'anglais de Macpherson, par Letourneur</t>
  </si>
  <si>
    <t>Madame de Staël, De l'Allemagne</t>
  </si>
  <si>
    <t>De l’Allemagne</t>
  </si>
  <si>
    <t>Les révélations indiscrètes du XVIIIe siècle</t>
  </si>
  <si>
    <t>p. 4-66</t>
  </si>
  <si>
    <t>NotAfter 1803</t>
  </si>
  <si>
    <t>Choix des poésies originales des troubadours</t>
  </si>
  <si>
    <t>tome II : Dissertation sur les troubadours, sur les cours d'amour. Les monuments de la langue romane jusqu'à ces poètes et recherches sur les divers genres de leurs ouvrages</t>
  </si>
  <si>
    <t>Annales littéraires, ou Choix chronologique des principaux articles de littérature insérés par M. Dussault dans le Journal des débats, depuis 1800 jusqu'à 1817 inclusivement, recueillis et publiés par l'auteur des Mémoires historiques sur Louis XVII</t>
  </si>
  <si>
    <t>NotBefore 1800 NotAfter 1817</t>
  </si>
  <si>
    <t>De l'autorité de l'usage sur la langue</t>
  </si>
  <si>
    <t>Eléments de littérature, I</t>
  </si>
  <si>
    <t>Eléments de littérature, II</t>
  </si>
  <si>
    <t>Eléments de littérature, III</t>
  </si>
  <si>
    <t>Eléments de littérature, IV</t>
  </si>
  <si>
    <t>Œuvres complètes de Marmontel</t>
  </si>
  <si>
    <t>tome XII</t>
  </si>
  <si>
    <t>tome XIII</t>
  </si>
  <si>
    <t>tome XIV</t>
  </si>
  <si>
    <t>tome XV</t>
  </si>
  <si>
    <t>tome X</t>
  </si>
  <si>
    <t>Œuvres de La Harpe,... accompagnées d'une notice sur sa vie et sur ses ouvrages [par Saint-Surin]</t>
  </si>
  <si>
    <t>Discours</t>
  </si>
  <si>
    <t>Littérature et critique, vol. 1</t>
  </si>
  <si>
    <t>Littérature et critique, vol. 2</t>
  </si>
  <si>
    <t>De la femme, sous ses rapports physiologique, moral et littéraire</t>
  </si>
  <si>
    <t>p. 280-355</t>
  </si>
  <si>
    <t>L'homme du midi et l'homme du nord, ou L'influence du climat</t>
  </si>
  <si>
    <t>p. 65-71</t>
  </si>
  <si>
    <t>p. 82-87</t>
  </si>
  <si>
    <t>Chants populaires de la Grèce moderne, recueillis et publiés avec une traduction française, des éclaircissements et des notes, par C. Fauriel</t>
  </si>
  <si>
    <t>tome I, p. i-cxliv</t>
  </si>
  <si>
    <t>Philosophie du XVIIIe siècle : ouvrage posthume</t>
  </si>
  <si>
    <t>tome I [Lycée, vol. 15]</t>
  </si>
  <si>
    <t>tome II [Lycée, vol. 15]</t>
  </si>
  <si>
    <t>Œuvres posthumes de Cabanis</t>
  </si>
  <si>
    <t>tome V, p. 275-374</t>
  </si>
  <si>
    <t>Mélanges philosophiques et littéraires</t>
  </si>
  <si>
    <t>tome II : Belles-Lettres (Poésie)</t>
  </si>
  <si>
    <t>tome III : Belles-Lettres (Prose)</t>
  </si>
  <si>
    <t>Oeuvres de F.-B. Hoffman… : Critique</t>
  </si>
  <si>
    <t>tome VII</t>
  </si>
  <si>
    <t>tome VIII</t>
  </si>
  <si>
    <t>tome IX</t>
  </si>
  <si>
    <t>tome XI</t>
  </si>
  <si>
    <t>Lycée, ou Cours de littérature ancienne et moderne, précédé d'une notice sur sa vie et ses ouvrages par M. de Saint-Surin</t>
  </si>
  <si>
    <t>2e édition</t>
  </si>
  <si>
    <t>critique_1826-1850_022b</t>
  </si>
  <si>
    <t>critique_1826-1850_022a</t>
  </si>
  <si>
    <t>Discours sur la marche et les progrès de la langue et de la littérature françaises, depuis le commencement du XVIe siècle jusqu'en 1610</t>
  </si>
  <si>
    <t>Tableau des progrès et de la marche de la littérature française au XVIe siècle</t>
  </si>
  <si>
    <t>NotAfter 1828</t>
  </si>
  <si>
    <t>critique_1826-1850_026a</t>
  </si>
  <si>
    <t>critique_1826-1850_026b</t>
  </si>
  <si>
    <t>critique_1826-1850_026c</t>
  </si>
  <si>
    <t>critique_1826-1850_026d</t>
  </si>
  <si>
    <t>Œuvres littéraires de M. A. Jay, député de la Gironde</t>
  </si>
  <si>
    <t>Tableau littéraire de la France pendant le XVIIIe siècle</t>
  </si>
  <si>
    <t>tome IV, p. 1-106</t>
  </si>
  <si>
    <t>tome IV, p. 107-202</t>
  </si>
  <si>
    <t>tome IV, p. 203-258</t>
  </si>
  <si>
    <t>tome IV, p. 259-464</t>
  </si>
  <si>
    <t>Éloge de Montaigne</t>
  </si>
  <si>
    <t>Précis historique sur la vie et les ouvrages de l'abbé Raynal</t>
  </si>
  <si>
    <t>NotBefore 1808 NotAfter 1825</t>
  </si>
  <si>
    <t>critique_1801-1825_044b</t>
  </si>
  <si>
    <t>critique_1801-1825_044a</t>
  </si>
  <si>
    <t>critique_1801-1825_044c</t>
  </si>
  <si>
    <t>critique_1801-1825_044d</t>
  </si>
  <si>
    <t>critique_1801-1825_044e</t>
  </si>
  <si>
    <t>critique_1801-1825_044f</t>
  </si>
  <si>
    <t>critique_1801-1825_044g</t>
  </si>
  <si>
    <t>tome IV (Éloges académiques), p. 73-114</t>
  </si>
  <si>
    <t>tome IV (Éloges académiques), p. 115-202</t>
  </si>
  <si>
    <t>tome IV (Éloges académiques), p. 203-242</t>
  </si>
  <si>
    <t>tome IV (Éloges académiques), p. 307-409</t>
  </si>
  <si>
    <t>tome IV (Éloges académiques), p. 410-427</t>
  </si>
  <si>
    <t>tome IV (Éloges académiques), p. 428-446</t>
  </si>
  <si>
    <t>tome IV (Éloges académiques), p. 447-458</t>
  </si>
  <si>
    <t>Éloge de Fénelon</t>
  </si>
  <si>
    <t>Éloge de Racine</t>
  </si>
  <si>
    <t>Éloge de La Fontaine</t>
  </si>
  <si>
    <t>Précis historique sur Voltaire. Éloge de Voltaire</t>
  </si>
  <si>
    <r>
      <t>Extrait du Mercure de France [</t>
    </r>
    <r>
      <rPr>
        <i/>
        <sz val="10"/>
        <color rgb="FF000000"/>
        <rFont val="Arial"/>
        <family val="2"/>
      </rPr>
      <t>Vie de Voltaire</t>
    </r>
    <r>
      <rPr>
        <sz val="10"/>
        <color rgb="FF000000"/>
        <rFont val="Arial"/>
        <family val="2"/>
      </rPr>
      <t>, par Condorcet]</t>
    </r>
  </si>
  <si>
    <t>Précis historique sur d'Alembert</t>
  </si>
  <si>
    <t>Éloge de Lekain</t>
  </si>
  <si>
    <t>NotBefore 1766 NotAfter 1803</t>
  </si>
  <si>
    <t>Le comte de Carmagnola et Adelghis : tragédies d'Alexandre Manzoni ; traduites de l'italien par M. C. Fauriel</t>
  </si>
  <si>
    <t>p. i-xx</t>
  </si>
  <si>
    <t>Histoire de la poésie provençale</t>
  </si>
  <si>
    <t>Études de mœurs et de critique sur les poètes latins de la décadence</t>
  </si>
  <si>
    <t>Pensées de Pascal publiées dans leur texte authentique avec un commentaire suivi et une étude littéraire</t>
  </si>
  <si>
    <t>p. xi-lxiv</t>
  </si>
  <si>
    <t>NotAfter 1840</t>
  </si>
  <si>
    <t>Mélanges littéraires, politiques et philosophiques</t>
  </si>
  <si>
    <t>tome I [extraits]</t>
  </si>
  <si>
    <t>tome II [extraits]</t>
  </si>
  <si>
    <t>Critiques &amp; études littéraires, ou Passé et présent</t>
  </si>
  <si>
    <t>édition revue et augmentée</t>
  </si>
  <si>
    <t>Honoré de Balzac [1858]</t>
  </si>
  <si>
    <t>Discours et mélanges littéraires</t>
  </si>
  <si>
    <t>nouvelle édition revue, corrigée et augmentée</t>
  </si>
  <si>
    <t>Histoire de la littérature française depuis ses origines jusqu'à la révolution</t>
  </si>
  <si>
    <t>Questions d'art et de morale</t>
  </si>
  <si>
    <t>NotAfter 1815</t>
  </si>
  <si>
    <t>Critique littéraire sous le Premier Empire</t>
  </si>
  <si>
    <t>NotBefore 1739 NotAfter 1769</t>
  </si>
  <si>
    <t>NotBefore 1769 NotAfter 1780</t>
  </si>
  <si>
    <t>Correspondance complète de la Marquise Du Deffand avec ses amis le président Hénault, Montesquieu, d'Alembert, Voltaire, Horace Walpole</t>
  </si>
  <si>
    <t>Correspondance complète de Mme Du Deffand avec la Duchesse de Choiseul, l'abbé Barthélemy et M. Craufurt</t>
  </si>
  <si>
    <t>NotBefore 1761 NotAfter 1771</t>
  </si>
  <si>
    <t>Not Before 1771 NotAfter 1773</t>
  </si>
  <si>
    <t>NotBefore 1773 NotAfter 1807</t>
  </si>
  <si>
    <t>Béranger et son temps</t>
  </si>
  <si>
    <t>Études critiques sur la littérature contemporaine</t>
  </si>
  <si>
    <t>Œuvres morales</t>
  </si>
  <si>
    <t>tome II, p. 103-130</t>
  </si>
  <si>
    <t>tome II, p. 43-102</t>
  </si>
  <si>
    <t>tome II, p. 285-380</t>
  </si>
  <si>
    <t>Oeuvres diverses de Jules Janin ; publ. sous la dir. de M. Albert de La Fizelière</t>
  </si>
  <si>
    <t>Mélanges et variétés, vol. 2</t>
  </si>
  <si>
    <t>NotAfter 1874</t>
  </si>
  <si>
    <t>1re série, tome II</t>
  </si>
  <si>
    <t>Tableau de la littérature française, 1800-1815 : Mouvement religieux, philosophique et poétique</t>
  </si>
  <si>
    <t>La fin du dix-huitième siècle : études et portraits</t>
  </si>
  <si>
    <t>Histoire de la littérature française pendant la Révolution, 1789-1800</t>
  </si>
  <si>
    <t>La littérature française des origines à la fin du XVIe siècle</t>
  </si>
  <si>
    <t>Brunel, Lucien (1853-19..), Les philosophes et l’Académie française au dix-huitième siècle</t>
  </si>
  <si>
    <t>p. 361-366</t>
  </si>
  <si>
    <t>Le Romantisme des classiques, 2e série : Racine</t>
  </si>
  <si>
    <t>Histoire et littérature</t>
  </si>
  <si>
    <t>Cours de littérature dramatique ou De l'usage des passions dans le drame</t>
  </si>
  <si>
    <t>La littérature française au dix-neuvième siècle</t>
  </si>
  <si>
    <t>tome I : Les origines du romantisme</t>
  </si>
  <si>
    <t>nouvelle édition revue et corrigée</t>
  </si>
  <si>
    <t>De Scribe à Ibsen : causeries sur le théatre contemporain</t>
  </si>
  <si>
    <t>NotAfter 1889</t>
  </si>
  <si>
    <t>NotBefore 1780 NotAfter 1787</t>
  </si>
  <si>
    <t>NotBefore 1788 NotAfter 1793</t>
  </si>
  <si>
    <t xml:space="preserve"> 4e série, 3e cahier, novembre 1902, p. 1-68</t>
  </si>
  <si>
    <t>4e série, 5e cahier, décembre 1902, p. 30-59</t>
  </si>
  <si>
    <t>Victor Hugo : leçons faites à l'Ecole normale supérieure par les élèves de deuxième année (lettres), 1900-1901</t>
  </si>
  <si>
    <t>5e série, 4e cahier, novembre 1903, p. 3-213</t>
  </si>
  <si>
    <t>tome XII, juillet 1904, p. 621-642</t>
  </si>
  <si>
    <t>Mémoires de madame Roland ; nouv. éd. critique contenant des fragments inédits et des lettres de la prison, publ. par Cl. Perroud</t>
  </si>
  <si>
    <t>NotAfter 1793</t>
  </si>
  <si>
    <t>Études et portraits [1889]</t>
  </si>
  <si>
    <t>7e série, 7e cahier, décembre 1905, p. 9-103</t>
  </si>
  <si>
    <t>Histoire de la littérature française classique (1515-1830)</t>
  </si>
  <si>
    <t>tome I : De Marot à Montaigne (1515-1595)</t>
  </si>
  <si>
    <t>tome II : Le dix-septième siècle</t>
  </si>
  <si>
    <t>NotAfter 1906</t>
  </si>
  <si>
    <t>NotBefore 1777 NotAfter 1780</t>
  </si>
  <si>
    <t>NotBefore 1767 NotAfter 1776</t>
  </si>
  <si>
    <t>Saint-Pétersbourg</t>
  </si>
  <si>
    <t>Pure, Michel de (1620-1680)</t>
  </si>
  <si>
    <t>Idée des spectacles anciens et nouveaux</t>
  </si>
  <si>
    <t>Du Ballet</t>
  </si>
  <si>
    <t>M. Brunet</t>
  </si>
  <si>
    <t>chap. XI, p. 209-318</t>
  </si>
  <si>
    <t>https://books.google.fr/books?id=MOJspb_BxekC</t>
  </si>
  <si>
    <t>Noverre, Jean Georges (1727-1810)</t>
  </si>
  <si>
    <t>Despréaux, Jean-Étienne (1748-1820)</t>
  </si>
  <si>
    <t>Mes passe-temps : chansons suivies de l'Art de la danse…</t>
  </si>
  <si>
    <t>p. 171-306</t>
  </si>
  <si>
    <t>Lettres sur la danse</t>
  </si>
  <si>
    <t>Levinson, André (1887-1933)</t>
  </si>
  <si>
    <t>Ehrhard, Auguste (1861-1933)</t>
  </si>
  <si>
    <t>Fuller, Loïe (1862-1928)</t>
  </si>
  <si>
    <t>Houssaye, Arsène (1815-1896)</t>
  </si>
  <si>
    <t>Sand, George (1804-1876)</t>
  </si>
  <si>
    <t>Claretie, Jules (1840-1913)</t>
  </si>
  <si>
    <t>Huret, Jules (1863-1915)</t>
  </si>
  <si>
    <t>Gauthier, François-Louis (1696-1780)</t>
  </si>
  <si>
    <t>Rameau, Pierre (1674-1748)</t>
  </si>
  <si>
    <t>Touchard-Lafosse, Georges (1780-1847)</t>
  </si>
  <si>
    <t>Boigne, Pierre-Charles-Benoît (1808-1896 ; baron de)</t>
  </si>
  <si>
    <t>Arago, Jacques (1790-1855)</t>
  </si>
  <si>
    <t>Briffault, Eugène (1799-1854)</t>
  </si>
  <si>
    <t>Huart, Louis (1813-1865)</t>
  </si>
  <si>
    <t>Roqueplan, Nestor (1804-1870)</t>
  </si>
  <si>
    <t>Second, Albéric (1817-1887)</t>
  </si>
  <si>
    <t>Texier, Edmond (1816-1881)</t>
  </si>
  <si>
    <t>Vizentini, Albert (1841-1906)</t>
  </si>
  <si>
    <t>Bonnet, Jacques (1644-1724)</t>
  </si>
  <si>
    <t>Nougaret, Pierre-Jean-Baptiste (1742-1823)</t>
  </si>
  <si>
    <t>Charnal, Stanislas de</t>
  </si>
  <si>
    <t>Blum, Ernest (1836-1907)</t>
  </si>
  <si>
    <t>Alhoy, Maurice (1802-1856)</t>
  </si>
  <si>
    <t>Boulet, Jean-Baptiste-Étienne (1804-1864)</t>
  </si>
  <si>
    <t>Feugère, Léon (1810-1858)</t>
  </si>
  <si>
    <t>Jullien, Bernard (1798-1881)</t>
  </si>
  <si>
    <t>Verniolles, Justin (1814-1900 ; Abbé)</t>
  </si>
  <si>
    <t>Blair, Hugh (1718-1800)</t>
  </si>
  <si>
    <t>Andrieux, François (1759-1833)</t>
  </si>
  <si>
    <t>Aristote (0384-0322 av. J.-C.) ; Batteux, Charles (1713-1780). Traducteur</t>
  </si>
  <si>
    <t>Cahen, Albert (1846-1903)</t>
  </si>
  <si>
    <t>Cicéron (0106-0043 av. J.-C.) ; Rinn, Wilhelm (18..-19..?). Traducteur ; Villefore, Joseph-François Bourgoing de (1652-1737). Traducteur</t>
  </si>
  <si>
    <t>Dubois, Nicolas-Auguste (1799-187.?)</t>
  </si>
  <si>
    <t>Godefroy, Frédéric (1826-1897)</t>
  </si>
  <si>
    <t>Jacquet, Augustin-Joseph</t>
  </si>
  <si>
    <t>Rouzé, Clodomir (1832-1915)</t>
  </si>
  <si>
    <t>Amar Du Rivier, Jean-Augustin (1765-1837)</t>
  </si>
  <si>
    <t>Aristote (0384-0322 av. J.-C.) ; Ruelle, Charles-Émile (1833-1912). Traducteur</t>
  </si>
  <si>
    <t>Aristote (0384-0322 av. J.-C.) ; Egger, Émile (1813-1885). Traducteur</t>
  </si>
  <si>
    <t>Baron, Auguste (1794-1862)</t>
  </si>
  <si>
    <t>Courtaud-Divernéresse, Jean-Jacques (1794-1879)</t>
  </si>
  <si>
    <t>Domairon, Louis (1745-1807)</t>
  </si>
  <si>
    <t>Guérard, Michel (1808-1888)</t>
  </si>
  <si>
    <t>Horace (0065-0008 av. J.-C.) ; Taillefert, Émile (18..-18..). Traducteur</t>
  </si>
  <si>
    <t>Lhomme, François (1846-....) ; Petit, Édouard (1856-1904)</t>
  </si>
  <si>
    <t>Lhomond, Charles François (1727-1794)</t>
  </si>
  <si>
    <t>Malepeyre, Léopold (1795-18..)</t>
  </si>
  <si>
    <t>Ordinaire, Dionys (1826-1896)</t>
  </si>
  <si>
    <t>Piron, A. (18..-18..? ; Abbé)</t>
  </si>
  <si>
    <t>Pogge, Le (1380-1459) ; Valla, Lorenzo (1407-1457) ; Pétrarque (1304-1374)</t>
  </si>
  <si>
    <t>Pogge, Le (1380-1459)</t>
  </si>
  <si>
    <t>Boccace (1313-1375)</t>
  </si>
  <si>
    <t>La Motte Roullant (15..-15..)</t>
  </si>
  <si>
    <t>Chappuys, Gabriel (1546?-1613?)</t>
  </si>
  <si>
    <t>lat</t>
  </si>
  <si>
    <t>frm</t>
  </si>
  <si>
    <t>Napoli Signorelli, Pietro (1731-1815)</t>
  </si>
  <si>
    <t>Bayle, Pierre (1647-1706)</t>
  </si>
  <si>
    <t>Cailhava de L'Estendoux, Jean-François (1731-1813)</t>
  </si>
  <si>
    <t>Chamfort, Sébastien-Roch-Nicolas de (1741-1794)</t>
  </si>
  <si>
    <t>Goldoni, Carlo (1707-1793)</t>
  </si>
  <si>
    <t>Fournier, Edouard (1873-1954)</t>
  </si>
  <si>
    <t>Bordelon, Laurent (1653-1730)</t>
  </si>
  <si>
    <t>Imbert, Barthélemy (1747-1790)</t>
  </si>
  <si>
    <t>Jacquelin, Jacques-André (1776-1827) ; Rigaud, Antoine-François (1767-1832?)</t>
  </si>
  <si>
    <t>Desfontaines, François-Georges (1733-1825) ; Dupin, Henri (1791-1887)</t>
  </si>
  <si>
    <t>Dumersan, Théophile Marion (1780-1849)</t>
  </si>
  <si>
    <t>Gensoul, Justin (1781-1848) ; Naudet, J.-A.-N.</t>
  </si>
  <si>
    <t>Samson, Joseph Isidore (1793-1871 ; acteur)</t>
  </si>
  <si>
    <t>Dercy, Alphonse-François (....-18..)</t>
  </si>
  <si>
    <t>Garnier, Francis (1839-1873)</t>
  </si>
  <si>
    <t>Pradel, Eugène de (1787?-1857)</t>
  </si>
  <si>
    <t>Dupeuty, Charles (1798-1865) ; Arago, Étienne (1802-1892)</t>
  </si>
  <si>
    <t>Mellinet, Camille (1795-1843)</t>
  </si>
  <si>
    <t>Pernot de Colombey, Théodore (18..-18..)</t>
  </si>
  <si>
    <t>Lesguillon, Jean (1799-1873) ; Saint Yves (1810?-1872)</t>
  </si>
  <si>
    <t>Bayard, Jean-François-Alfred (1796-1853)</t>
  </si>
  <si>
    <t>Marcel-Briol (....-1866)</t>
  </si>
  <si>
    <t>Longhaye, Georges (1839-1920)</t>
  </si>
  <si>
    <t>Minier, Pierre Hippolyte (1813-1904)</t>
  </si>
  <si>
    <t>Pagès, Alphonse (1836-....)</t>
  </si>
  <si>
    <t>Aubryet, Xavier (1827-1880)</t>
  </si>
  <si>
    <t>Ponsard, François (1814-1867)</t>
  </si>
  <si>
    <t>Hugues, Clovis (1851-1907)</t>
  </si>
  <si>
    <t>Pifteau, Benjamin (1836-1890)</t>
  </si>
  <si>
    <t>Fabié, François (1846-1928)</t>
  </si>
  <si>
    <t>Des Essarts, Emmanuel (1839-1909)</t>
  </si>
  <si>
    <t>Odolant-Desnos, Joseph-Jacques (1797-18..)</t>
  </si>
  <si>
    <t>Noël, François-Joseph-Michel (1756-1841) ; Chapsal, Charles-Pierre (1787-1858) ; Thouar, Pietro (1809-1861)</t>
  </si>
  <si>
    <t>Guattani, Giuseppe Antonio (1748-1830)</t>
  </si>
  <si>
    <t>Testi, Claudio Antonio</t>
  </si>
  <si>
    <t>Hunt, James Henry Leigh (1784-1859)</t>
  </si>
  <si>
    <t>Keightley, Thomas (1789-1872)</t>
  </si>
  <si>
    <t>Galerie du XVIIIe siècle. 2e série : Princesses de comédie et déesses d'opéra</t>
  </si>
  <si>
    <t>La Nouvelle Revue</t>
  </si>
  <si>
    <t>Fratelli Bocca</t>
  </si>
  <si>
    <t>I comici italiani : biografia, bibliografia, iconografia</t>
  </si>
  <si>
    <t>Francesco Lumachi</t>
  </si>
  <si>
    <t>Storia critica dei teatri antichi e moderni divisa in dieci tomi</t>
  </si>
  <si>
    <t>presso Vincenzo Orsino</t>
  </si>
  <si>
    <t>tomo I</t>
  </si>
  <si>
    <t>tomo II</t>
  </si>
  <si>
    <t>tomo III</t>
  </si>
  <si>
    <t>tomo IV</t>
  </si>
  <si>
    <t>tomo V</t>
  </si>
  <si>
    <t>tomo VI</t>
  </si>
  <si>
    <t>tomo VII</t>
  </si>
  <si>
    <t>tomo VIII</t>
  </si>
  <si>
    <t>tomo IX</t>
  </si>
  <si>
    <t>tomo X, parte 1</t>
  </si>
  <si>
    <t>tomo X, parte 2</t>
  </si>
  <si>
    <t>Dictionnaire historique et critique</t>
  </si>
  <si>
    <t>moliere_006</t>
  </si>
  <si>
    <t>Œuvres complètes de Chamfort, recueillies et publ. avec une notice historique sur la vie et les écrits de l’auteur par R.-P. Auguis</t>
  </si>
  <si>
    <t>tome I, p. 1-31</t>
  </si>
  <si>
    <t>Réflexions critiques sur quelques poètes [1747], in Œuvres complètes de Vauvenargues, précédées d’une notice sur sa vie et ses ouvrages, et accompagnées de notes de Voltaire, de Morellet et de Suard</t>
  </si>
  <si>
    <t>Bibliothèque dramatique, ou Répertoire universel du théâtre français</t>
  </si>
  <si>
    <t>3e série, tome XXXVI (Mercier, tome II), p. 307-436</t>
  </si>
  <si>
    <t>Edition</t>
  </si>
  <si>
    <t>5e édition</t>
  </si>
  <si>
    <t>p. 5-23</t>
  </si>
  <si>
    <t>nouvelle édition</t>
  </si>
  <si>
    <t>p. 5-33</t>
  </si>
  <si>
    <t>tome I, p. 154-159</t>
  </si>
  <si>
    <t>tome I, p. xxvii-lxiv</t>
  </si>
  <si>
    <t>nouvelle édition précédée d'une préface par Mr. Charles de Villers</t>
  </si>
  <si>
    <t>tome I : De l'Allemagne et des moeurs des Allemands. — La littérature et les arts</t>
  </si>
  <si>
    <t>tome II : La littérature et les arts (suite)</t>
  </si>
  <si>
    <t>tome III : La philosophie et la morale. — La religion et l'enthousiasme</t>
  </si>
  <si>
    <t>Essais de politique et de littérature [extraits]</t>
  </si>
  <si>
    <t>2e édition très revue et corrigée</t>
  </si>
  <si>
    <t>7e édition</t>
  </si>
  <si>
    <t>édition définitive</t>
  </si>
  <si>
    <t>tome II : Études anglaises</t>
  </si>
  <si>
    <t>tome III : Le dix-huitième siècle</t>
  </si>
  <si>
    <t>tome IV : Le dix-neuvième siècle</t>
  </si>
  <si>
    <t>tome III, p. 787-790</t>
  </si>
  <si>
    <t>cinquième édition, revue, corrigée et augmentée</t>
  </si>
  <si>
    <t>bilingue ; environ 100000 signes sans l'italien (voir texte italien en ligne : http://www.intratext.com/IXT/ITA1289/_IDX108.HTM), stylage théâtre</t>
  </si>
  <si>
    <t>stylage théâtre</t>
  </si>
  <si>
    <t>seconda edizione, corretta ed accresciuta dall'autore, e colla giunta di un tratatto dele antiche favolose divinita proprie de' Napoletani</t>
  </si>
  <si>
    <t>parte I</t>
  </si>
  <si>
    <t>Corso di mitologia, utilissimo agli amatori della poesia, pittura, scultura, etc. ridotto da D. Francesco Fontanella</t>
  </si>
  <si>
    <t>La mitologia greca e romana: Dichiarazione non solo de’ greci e de’ latini poeti ma degl’italiani e d’altre nazioni e di molte locuzioni viventi tuttavia nel comune linguaggio; esposta dal D.a Costantino Pescatori in uso delle scuole e di ogni colta persona</t>
  </si>
  <si>
    <t>volume I</t>
  </si>
  <si>
    <t>volume II</t>
  </si>
  <si>
    <t>Dalla Stamperi Reale</t>
  </si>
  <si>
    <t>Stabilimento tipografico di Francesco Del Vecchio</t>
  </si>
  <si>
    <t>Stabilimento tipografico di Andrea Festa</t>
  </si>
  <si>
    <t>Stabilimento tipografico di Vincenzo Priggiobba</t>
  </si>
  <si>
    <t>Della interpretazione de’ miti e simboli eterodossi per lo intendimento della mitologia, per Nicola Leoni</t>
  </si>
  <si>
    <t>Appresso Simone Occhi</t>
  </si>
  <si>
    <t>Edme Picard</t>
  </si>
  <si>
    <t>Mythologie pittoresque ou méthodique universelle des faux dieux de tous les peuples anciens et modernes, présentant un exposé des croyances fabuleuses de la plupart des nations, indiquant les noms, l'origine, la puissance, les temples, le culte et les fêtes de leurs diverses divinités, le tout rangé dans un ordre entièrement neuf, par J. Odolant-Desnos [1839]</t>
  </si>
  <si>
    <t>chap. XI, p. 138-148</t>
  </si>
  <si>
    <t>[De la danse]</t>
  </si>
  <si>
    <t>La Vie à Paris</t>
  </si>
  <si>
    <t>G. Charpentier et E. Fasquelle</t>
  </si>
  <si>
    <t>NotBefore 1880 Not After 1910</t>
  </si>
  <si>
    <t>En Allemagne</t>
  </si>
  <si>
    <t>p. 261-268</t>
  </si>
  <si>
    <t>p. 1-216</t>
  </si>
  <si>
    <t>Traité contre les danses et les mauvaises chansons</t>
  </si>
  <si>
    <t>Traité contre les danses [1769]</t>
  </si>
  <si>
    <t>Chroniques secrètes et galantes de l'Opéra, 1667-1844</t>
  </si>
  <si>
    <t>Gabriel Roux et Cassanet</t>
  </si>
  <si>
    <t>Rusant</t>
  </si>
  <si>
    <t>Claretie, Léo (1862-1924)</t>
  </si>
  <si>
    <t>Histoire de la littérature française, 900-1900</t>
  </si>
  <si>
    <t xml:space="preserve">Société d'éditions littéraires et artistiques </t>
  </si>
  <si>
    <t>tome I : Des origines au dix-septième siècle</t>
  </si>
  <si>
    <t>https://archive.org/details/histoiredelalitt01clar</t>
  </si>
  <si>
    <t>https://archive.org/details/histoiredelalitt02clar</t>
  </si>
  <si>
    <t>https://archive.org/details/histoiredelalitt03clar</t>
  </si>
  <si>
    <t>https://archive.org/details/histoiredelalitt00claruoft</t>
  </si>
  <si>
    <t>tome V : Les contemporains (1900-1910)</t>
  </si>
  <si>
    <t>https://archive.org/details/histoiredelalitt05clar</t>
  </si>
  <si>
    <t>La vie moderne au théâtre : causeries sur l'art dramatique</t>
  </si>
  <si>
    <t>1re série</t>
  </si>
  <si>
    <t>2e série</t>
  </si>
  <si>
    <t>G. Barba</t>
  </si>
  <si>
    <t>Jeanroy-Félix, Victor (1841-1913)</t>
  </si>
  <si>
    <t>Histoire abrégée de la littérature française, depuis ses origines jusqu'à Malherbe</t>
  </si>
  <si>
    <t>J. Lefort</t>
  </si>
  <si>
    <t>http://gallica.bnf.fr/ark:/12148/bpt6k54437591</t>
  </si>
  <si>
    <t>Histoire abrégée de la littérature française, depuis son origine jusqu'au XVIIe siècle</t>
  </si>
  <si>
    <t>Baron, Auguste Alexis Floréal (1794-1862)</t>
  </si>
  <si>
    <t>Méline, Cans et Cie</t>
  </si>
  <si>
    <t>http://books.google.be/books?id=mjwVAAAAQAAJ</t>
  </si>
  <si>
    <t>Nettement, Alfred (1805-1869)</t>
  </si>
  <si>
    <t>Études critiques sur le feuilleton roman</t>
  </si>
  <si>
    <t>Perrodil</t>
  </si>
  <si>
    <t>https://archive.org/details/tudescritiques01nettuoft</t>
  </si>
  <si>
    <t>https://archive.org/details/tudescritiques02nettuoft</t>
  </si>
  <si>
    <t>Histoire de la littérature française sous la Restauration</t>
  </si>
  <si>
    <t>J. Lecoffre</t>
  </si>
  <si>
    <t>3e édition revue et corrigée</t>
  </si>
  <si>
    <t>https://archive.org/details/histoiredelalitt02nettuoft</t>
  </si>
  <si>
    <t>Histoire de la littérature française sous le gouvernement de Juillet</t>
  </si>
  <si>
    <t>http://gallica.bnf.fr/ark:/12148/bpt6k61492127</t>
  </si>
  <si>
    <t>http://gallica.bnf.fr/ark:/12148/bpt6k61492053</t>
  </si>
  <si>
    <t>Poëtes et artistes contemporains</t>
  </si>
  <si>
    <t>http://gallica.bnf.fr/ark:/12148/bpt6k208255t</t>
  </si>
  <si>
    <t>Art et littérature</t>
  </si>
  <si>
    <t>Salomon, Michel (1857-1912)</t>
  </si>
  <si>
    <t>(Le Romantisme et la critique.) La presse littéraire sous la Restauration, 1815-1830</t>
  </si>
  <si>
    <t>Histoire de la littérature française</t>
  </si>
  <si>
    <t>A. Hatier</t>
  </si>
  <si>
    <t>https://archive.org/details/20edhistoiredelali00desguoft</t>
  </si>
  <si>
    <t>Geoffroy et la critique dramatique sous le Consulat et l'Empire (1800-1814)</t>
  </si>
  <si>
    <t>Les conventions du théâtre naturaliste</t>
  </si>
  <si>
    <t>L. de Soye</t>
  </si>
  <si>
    <t>http://archive.org/details/lesconventionsdu00desg</t>
  </si>
  <si>
    <t xml:space="preserve">Le Blond, Maurice (1877-1944) </t>
  </si>
  <si>
    <t>Essai sur le naturisme</t>
  </si>
  <si>
    <t>http://archive.org/details/essaisurlenaturi00lebl</t>
  </si>
  <si>
    <t>Marsan, Jules (1867-1939)</t>
  </si>
  <si>
    <t>La bataille romantique</t>
  </si>
  <si>
    <t>http://gallica.bnf.fr/ark:/12148/bpt6k9611850h</t>
  </si>
  <si>
    <t>Vingt-cinq ans de littérature française : Tableau de la vie littéraire de 1897 à 1920</t>
  </si>
  <si>
    <t>Montfort, Eugène (1877-1936)</t>
  </si>
  <si>
    <t>Librairie de France</t>
  </si>
  <si>
    <t>http://gallica.bnf.fr/ark:/12148/bpt6k9694871t</t>
  </si>
  <si>
    <t>http://gallica.bnf.fr/ark:/12148/bpt6k9693599j</t>
  </si>
  <si>
    <t>Bédier, Joseph (1864-1938)  ; Hazard, Paul (1878-1944)  ; Ascoli, Georges (1882-1944) ; Beaunier, André (1869-1925)</t>
  </si>
  <si>
    <t>Histoire de la littérature française illustrée</t>
  </si>
  <si>
    <t>Larousse</t>
  </si>
  <si>
    <t>http://gallica.bnf.fr/ark:/12148/bpt6k9674813t?rk=42918;4</t>
  </si>
  <si>
    <t>http://gallica.bnf.fr/ark:/12148/bpt6k9674509w?rk=21459;2</t>
  </si>
  <si>
    <t>https://archive.org/details/labataillerali00bouvuoft</t>
  </si>
  <si>
    <t>La bataille réaliste, 1844-1857</t>
  </si>
  <si>
    <t>Fontemoing et Cie</t>
  </si>
  <si>
    <t>19..</t>
  </si>
  <si>
    <t>Esquisse d'une histoire de la tragédie française</t>
  </si>
  <si>
    <t>nouvelle édition revue et corrigée, avec une planche hors texte</t>
  </si>
  <si>
    <t>H. Champion</t>
  </si>
  <si>
    <t>Esquisses littéraires</t>
  </si>
  <si>
    <t>Montégut, Émile (1825-1895)</t>
  </si>
  <si>
    <t>http://gallica.bnf.fr/ark:/12148/bpt6k9618908f</t>
  </si>
  <si>
    <t>Dramaturges et romanciers</t>
  </si>
  <si>
    <t>http://gallica.bnf.fr/ark:/12148/bpt6k9613171w</t>
  </si>
  <si>
    <t>Écrivains modernes de l'Angleterre</t>
  </si>
  <si>
    <t>http://dbooks.bodleian.ox.ac.uk/books/PDFs/590692047.pdf</t>
  </si>
  <si>
    <t>https://archive.org/details/crivainsmoderne02montgoog</t>
  </si>
  <si>
    <t>https://archive.org/details/crivainsmoderne03montgoog</t>
  </si>
  <si>
    <t>3e série</t>
  </si>
  <si>
    <t>Essais sur la littérature anglaise</t>
  </si>
  <si>
    <t>http://gallica.bnf.fr/ark:/12148/bpt6k9611219n</t>
  </si>
  <si>
    <t>Mélanges critiques</t>
  </si>
  <si>
    <t>http://gallica.bnf.fr/ark:/12148/bpt6k9613305k</t>
  </si>
  <si>
    <t>Nos morts contemporains</t>
  </si>
  <si>
    <t>http://gallica.bnf.fr/ark:/12148/bpt6k9616879j/</t>
  </si>
  <si>
    <t>http://gallica.bnf.fr/ark:/12148/bpt6k9692321k</t>
  </si>
  <si>
    <t>Poètes et artistes de l'Italie</t>
  </si>
  <si>
    <t>Heures de lecture d'un critique</t>
  </si>
  <si>
    <t>http://gallica.bnf.fr/ark:/12148/bpt6k9611459v</t>
  </si>
  <si>
    <t>http://gallica.bnf.fr/ark:/12148/bpt6k9614436s</t>
  </si>
  <si>
    <t>Types littéraires et fantaisies esthétiques</t>
  </si>
  <si>
    <t>https://archive.org/details/typeslittraire00montuoft</t>
  </si>
  <si>
    <t>Nouveaux portraits littéraires</t>
  </si>
  <si>
    <t>http://gallica.bnf.fr/ark:/12148/bpt6k9611408j</t>
  </si>
  <si>
    <t>http://gallica.bnf.fr/ark:/12148/bpt6k96884648?rk=42918;4</t>
  </si>
  <si>
    <t>Portraits littéraires</t>
  </si>
  <si>
    <t>3e édition</t>
  </si>
  <si>
    <t>Werdet</t>
  </si>
  <si>
    <t>http://gallica.bnf.fr/ark:/12148/bpt6k8809b</t>
  </si>
  <si>
    <t>http://gallica.bnf.fr/ark:/12148/bpt6k8810t</t>
  </si>
  <si>
    <t>Petites études. Mes souvenirs : Victor Hugo, Henri Heine, Théophile Gautier, Honoré de Balzac</t>
  </si>
  <si>
    <t>Banville, Théodore de (1823-1891)</t>
  </si>
  <si>
    <t>Balzac, Honoré de (1799-1850)</t>
  </si>
  <si>
    <t>Monographie de la presse parisienne</t>
  </si>
  <si>
    <t>Portraits et critique littéraire</t>
  </si>
  <si>
    <t>Oeuvres complètes de Balzac</t>
  </si>
  <si>
    <t xml:space="preserve">tome XXII </t>
  </si>
  <si>
    <t>http://gallica.bnf.fr/ark:/12148/bpt6k9600628d</t>
  </si>
  <si>
    <t>http://www.leboucher.com/pdf/balzac/b_bal_j.pdf</t>
  </si>
  <si>
    <t>La Grande Ville. Nouveau tableau de Paris, comique, critique et philosophique</t>
  </si>
  <si>
    <t>tome II, p. 129-208</t>
  </si>
  <si>
    <t>Marescq</t>
  </si>
  <si>
    <t>Source : http://gallica.bnf.fr/ark:/12148/bpt6k5505174d</t>
  </si>
  <si>
    <t>Histoire de la langue et de la littérature française, des origines à 1900</t>
  </si>
  <si>
    <t>Petit de Julleville, Louis (1841-1900). Éditeur scientifique</t>
  </si>
  <si>
    <t>A. Colin</t>
  </si>
  <si>
    <t>tome I : Moyen Âge (des origines à 1500), 1re partie</t>
  </si>
  <si>
    <t>tome VI : XVIIIe siècle</t>
  </si>
  <si>
    <t xml:space="preserve"> https://archive.org/details/histoiredelalang01petiuoft</t>
  </si>
  <si>
    <t>https://archive.org/details/histoiredelala02peti</t>
  </si>
  <si>
    <t>tome III : Seizième siècle</t>
  </si>
  <si>
    <t>https://archive.org/details/histoiredelalang03peti</t>
  </si>
  <si>
    <t>tome IV : Dix-septième siècle (1re partie : 1601-1660)</t>
  </si>
  <si>
    <t xml:space="preserve"> https://archive.org/details/histoiredelala04peti</t>
  </si>
  <si>
    <t>tome V : XVIIe siècle (2e partie : 1661-1700)</t>
  </si>
  <si>
    <t>Le théâtre en France : histoire de la littérature dramatique, depuis ses origines jusqu'à nos jours</t>
  </si>
  <si>
    <t>https://archive.org/details/histoiredelala06peti</t>
  </si>
  <si>
    <t>tome VII : XIXe siècle. Période romantique (1800-1850)</t>
  </si>
  <si>
    <t xml:space="preserve"> https://archive.org/details/histoiredelala07peti </t>
  </si>
  <si>
    <t>tome VIII : XIXe siècle. Période contemporaine (1850-1900)</t>
  </si>
  <si>
    <t>https://archive.org/details/histoiredelala08peti</t>
  </si>
  <si>
    <t>alto à 98,5 %</t>
  </si>
  <si>
    <t>Dernières études historiques et littéraires</t>
  </si>
  <si>
    <t>Cuvillier-Fleury, Alfred-Auguste (1802-1887)</t>
  </si>
  <si>
    <t>http://gallica.bnf.fr/ark:/12148/bpt6k9756401j</t>
  </si>
  <si>
    <t>http://gallica.bnf.fr/ark:/12148/bpt6k9756721b</t>
  </si>
  <si>
    <t>Voyages et voyageurs, 1837-1854</t>
  </si>
  <si>
    <t>http://gallica.bnf.fr/ark:/12148/bpt6k63387153</t>
  </si>
  <si>
    <t>alto à 99,96 %</t>
  </si>
  <si>
    <t>Historiens, poètes et romanciers</t>
  </si>
  <si>
    <t>http://gallica.bnf.fr/ark:/12148/bpt6k9609604s</t>
  </si>
  <si>
    <t>alto à 98,83 %</t>
  </si>
  <si>
    <t>http://gallica.bnf.fr/ark:/12148/bpt6k9609705j</t>
  </si>
  <si>
    <t>Nouvelles études historiques et littéraires</t>
  </si>
  <si>
    <t>http://gallica.bnf.fr/ark:/12148/bpt6k9616731c</t>
  </si>
  <si>
    <t>Critique littéraire</t>
  </si>
  <si>
    <t xml:space="preserve">
impr. de A. Everat</t>
  </si>
  <si>
    <t>http://gallica.bnf.fr/ark:/12148/bpt6k9609485j</t>
  </si>
  <si>
    <t>http://gallica.bnf.fr/ark:/12148/bpt6k96118849</t>
  </si>
  <si>
    <t>Études et portraits</t>
  </si>
  <si>
    <t>[1re série]</t>
  </si>
  <si>
    <t>http://gallica.bnf.fr/ark:/12148/bpt6k96118901</t>
  </si>
  <si>
    <t>alto à 98,69 %</t>
  </si>
  <si>
    <t>Études historiques et littéraires</t>
  </si>
  <si>
    <t>alto à 99,08 %</t>
  </si>
  <si>
    <t>http://gallica.bnf.fr/ark:/12148/bpt6k12687058</t>
  </si>
  <si>
    <t>http://gallica.bnf.fr/ark:/12148/bpt6k1268747m</t>
  </si>
  <si>
    <t>alto à 98,07%</t>
  </si>
  <si>
    <t>Souvenirs d'un vieux critique</t>
  </si>
  <si>
    <t>http://gallica.bnf.fr/ark:/12148/bpt6k97370186</t>
  </si>
  <si>
    <t>4e série</t>
  </si>
  <si>
    <t>5e série</t>
  </si>
  <si>
    <t>6e série</t>
  </si>
  <si>
    <t>7e série</t>
  </si>
  <si>
    <t>8e série</t>
  </si>
  <si>
    <t>9e série</t>
  </si>
  <si>
    <t>10e série</t>
  </si>
  <si>
    <t>alto à 99,14 %</t>
  </si>
  <si>
    <t>http://gallica.bnf.fr/ark:/12148/bpt6k9734736m</t>
  </si>
  <si>
    <t>alto à 98,6 %</t>
  </si>
  <si>
    <t>http://gallica.bnf.fr/ark:/12148/bpt6k9735061k</t>
  </si>
  <si>
    <t>alto à 99,4 %</t>
  </si>
  <si>
    <t>http://gallica.bnf.fr/ark:/12148/bpt6k1302499</t>
  </si>
  <si>
    <t>http://gallica.bnf.fr/ark:/12148/bpt6k9734747d</t>
  </si>
  <si>
    <t>alto à 99,13 %</t>
  </si>
  <si>
    <t>http://gallica.bnf.fr/ark:/12148/bpt6k9736245g</t>
  </si>
  <si>
    <t>alto à 98,52 %</t>
  </si>
  <si>
    <t>http://gallica.bnf.fr/ark:/12148/bpt6k97344444</t>
  </si>
  <si>
    <t>alto à 99,3 %</t>
  </si>
  <si>
    <t>http://gallica.bnf.fr/ark:/12148/bpt6k130248x</t>
  </si>
  <si>
    <t>http://gallica.bnf.fr/ark:/12148/bpt6k9737853d</t>
  </si>
  <si>
    <t>https://archive.org/details/souvenirsdunvieu10pontuoft</t>
  </si>
  <si>
    <t>Derniers samedis</t>
  </si>
  <si>
    <t>http://gallica.bnf.fr/ark:/12148/bpt6k1265807h</t>
  </si>
  <si>
    <t>alto à 99,47 %</t>
  </si>
  <si>
    <t>http://gallica.bnf.fr/ark:/12148/bpt6k96904857</t>
  </si>
  <si>
    <t>alto à 99,46 %</t>
  </si>
  <si>
    <t>http://gallica.bnf.fr/ark:/12148/bpt6k12694860</t>
  </si>
  <si>
    <t>alto à 94,35 %</t>
  </si>
  <si>
    <t>Nouvelles semaines littéraires</t>
  </si>
  <si>
    <t>http://gallica.bnf.fr/ark:/12148/bpt6k9617279s</t>
  </si>
  <si>
    <t>alto à 99,41 %</t>
  </si>
  <si>
    <t>http://gallica.bnf.fr/ark:/12148/bpt6k9760469j</t>
  </si>
  <si>
    <t>Les semaines littéraires : 3e série des Causeries littéraires</t>
  </si>
  <si>
    <t>http://gallica.bnf.fr/ark:/12148/bpt6k9611883w</t>
  </si>
  <si>
    <t>alto à 99,34 %</t>
  </si>
  <si>
    <t>Causeries du samedi : 2e série des Causeries littéraires</t>
  </si>
  <si>
    <t>http://gallica.bnf.fr/ark:/12148/bpt6k9687779f</t>
  </si>
  <si>
    <t>http://gallica.bnf.fr/ark:/12148/bpt6k9784232m</t>
  </si>
  <si>
    <t>alto à 99,1 %</t>
  </si>
  <si>
    <t>Source : http://gallica.bnf.fr/ark:/12148/bpt6k9785524d</t>
  </si>
  <si>
    <t>Les jeudis de Madame Charbonneau</t>
  </si>
  <si>
    <t>2e édition augmentée d'une préface</t>
  </si>
  <si>
    <t>http://www.gutenberg.org/files/43294/43294-h/43294-h.htm</t>
  </si>
  <si>
    <t>Nouvelles causeries littéraires</t>
  </si>
  <si>
    <t>http://gallica.bnf.fr/ark:/12148/bpt6k97844737</t>
  </si>
  <si>
    <t>alto à 98,92 %</t>
  </si>
  <si>
    <t>Dernières causeries du samedi : 2e série des Causeries littéraires</t>
  </si>
  <si>
    <t>http://gallica.bnf.fr/ark:/12148/bpt6k9687763k</t>
  </si>
  <si>
    <t>alto à 98,63 %</t>
  </si>
  <si>
    <t>Nouvelles causeries du samedi : 2e série des Causeries littéraires [1859]</t>
  </si>
  <si>
    <t>Nouveaux samedis</t>
  </si>
  <si>
    <t>15e série</t>
  </si>
  <si>
    <t>18e série</t>
  </si>
  <si>
    <t>14e série</t>
  </si>
  <si>
    <t>13e série</t>
  </si>
  <si>
    <t>17e série</t>
  </si>
  <si>
    <t>20e série</t>
  </si>
  <si>
    <t>11e série</t>
  </si>
  <si>
    <t>12e série</t>
  </si>
  <si>
    <t>19e série</t>
  </si>
  <si>
    <t>16e série</t>
  </si>
  <si>
    <t>Dernières causeries littéraires [1856]</t>
  </si>
  <si>
    <t>Épisodes littéraires</t>
  </si>
  <si>
    <t>http://gallica.bnf.fr/ark:/12148/bpt6k930335d</t>
  </si>
  <si>
    <t>Dernières semaines littéraires</t>
  </si>
  <si>
    <t>http://gallica.bnf.fr/ark:/12148/bpt6k54040718</t>
  </si>
  <si>
    <t>https://archive.org/details/nouveauxsamedis09pont</t>
  </si>
  <si>
    <t>renvoyer à : http://gallica.bnf.fr/ark:/12148/bpt6k5473795q</t>
  </si>
  <si>
    <t>renvoyer à : http://gallica.bnf.fr/ark:/12148/bpt6k57752530</t>
  </si>
  <si>
    <t>renvoyer à : http://gallica.bnf.fr/ark:/12148/bpt6k5473768t</t>
  </si>
  <si>
    <t>renvoyer à : http://gallica.bnf.fr/ark:/12148/bpt6k54739354</t>
  </si>
  <si>
    <t>renvoyer à : http://gallica.bnf.fr/ark:/12148/bpt6k5475272m</t>
  </si>
  <si>
    <t>renvoyer à : http://gallica.bnf.fr/ark:/12148/bpt6k5473797j</t>
  </si>
  <si>
    <t>renvoyer à : http://gallica.bnf.fr/ark:/12148/bpt6k5473671z</t>
  </si>
  <si>
    <t>renvoyer à : http://gallica.bnf.fr/ark:/12148/bpt6k5473885p</t>
  </si>
  <si>
    <t>renvoyer à : http://gallica.bnf.fr/ark:/12148/bpt6k5473888x</t>
  </si>
  <si>
    <t>renvoyer à : http://gallica.bnf.fr/ark:/12148/bpt6k54738529</t>
  </si>
  <si>
    <t>renvoyer à : http://gallica.bnf.fr/ark:/12148/bpt6k54738047</t>
  </si>
  <si>
    <t>renvoyer à : http://gallica.bnf.fr/ark:/12148/bpt6k5473731s</t>
  </si>
  <si>
    <t>https://archive.org/details/nouveauxsamedis10pont</t>
  </si>
  <si>
    <t>https://archive.org/details/nouveauxsamedis11pont</t>
  </si>
  <si>
    <t>https://archive.org/details/nouveauxsamedis12pont</t>
  </si>
  <si>
    <t>https://archive.org/details/nouveauxsamedis13pont</t>
  </si>
  <si>
    <t>https://archive.org/details/nouveauxsamedis14pont</t>
  </si>
  <si>
    <t>https://archive.org/details/nouveauxsamedis15pont</t>
  </si>
  <si>
    <t>https://archive.org/details/nouveauxsamedis16pont</t>
  </si>
  <si>
    <t>https://archive.org/details/nouveauxsamedis17pont</t>
  </si>
  <si>
    <t>https://archive.org/details/nouveauxsamedis18pont</t>
  </si>
  <si>
    <t>https://archive.org/details/nouveauxsamedis19pont</t>
  </si>
  <si>
    <t>https://archive.org/details/nouveauxsamedis20pont</t>
  </si>
  <si>
    <t>renvoyer à : http://gallica.bnf.fr/ark:/12148/bpt6k86302240</t>
  </si>
  <si>
    <t>https://archive.org/details/portraitslittr02planuoft</t>
  </si>
  <si>
    <t>alto à 99,44 %</t>
  </si>
  <si>
    <t>critique_1901-1925_038</t>
  </si>
  <si>
    <t>critique_1901-1925_039</t>
  </si>
  <si>
    <t>critique_1901-1925_040</t>
  </si>
  <si>
    <t>critique_1901-1925_041</t>
  </si>
  <si>
    <t>critique_1901-1925_042</t>
  </si>
  <si>
    <t>critique_1901-1925_043</t>
  </si>
  <si>
    <t>critique_1901-1925_044</t>
  </si>
  <si>
    <t>critique_1901-1925_045</t>
  </si>
  <si>
    <t>critique_1901-1925_046</t>
  </si>
  <si>
    <t>critique_1901-1925_047</t>
  </si>
  <si>
    <t>critique_1901-1925_048</t>
  </si>
  <si>
    <t>critique_1901-1925_049</t>
  </si>
  <si>
    <t>critique_1901-1925_050</t>
  </si>
  <si>
    <t>critique_1901-1925_051</t>
  </si>
  <si>
    <t>critique_1901-1925_052</t>
  </si>
  <si>
    <t>critique_1876-1900_055</t>
  </si>
  <si>
    <t>critique_1876-1900_056</t>
  </si>
  <si>
    <t>critique_1876-1900_057</t>
  </si>
  <si>
    <t>critique_1876-1900_058</t>
  </si>
  <si>
    <t>critique_1876-1900_059</t>
  </si>
  <si>
    <t>critique_1876-1900_060</t>
  </si>
  <si>
    <t>critique_1876-1900_061</t>
  </si>
  <si>
    <t>critique_1876-1900_062</t>
  </si>
  <si>
    <t>critique_1876-1900_063</t>
  </si>
  <si>
    <t>critique_1876-1900_064</t>
  </si>
  <si>
    <t>critique_1876-1900_065</t>
  </si>
  <si>
    <t>critique_1876-1900_066</t>
  </si>
  <si>
    <t>critique_1876-1900_067</t>
  </si>
  <si>
    <t>critique_1876-1900_068</t>
  </si>
  <si>
    <t>critique_1876-1900_069</t>
  </si>
  <si>
    <t>critique_1876-1900_070</t>
  </si>
  <si>
    <t>critique_1876-1900_071</t>
  </si>
  <si>
    <t>critique_1876-1900_072</t>
  </si>
  <si>
    <t>critique_1876-1900_073</t>
  </si>
  <si>
    <t>critique_1876-1900_074</t>
  </si>
  <si>
    <t>critique_1876-1900_075</t>
  </si>
  <si>
    <t>critique_1876-1900_076</t>
  </si>
  <si>
    <t>critique_1876-1900_077</t>
  </si>
  <si>
    <t>critique_1876-1900_078</t>
  </si>
  <si>
    <t>critique_1876-1900_079</t>
  </si>
  <si>
    <t>critique_1876-1900_080</t>
  </si>
  <si>
    <t>critique_1876-1900_081</t>
  </si>
  <si>
    <t>critique_1876-1900_082</t>
  </si>
  <si>
    <t>critique_1876-1900_083</t>
  </si>
  <si>
    <t>critique_1876-1900_084</t>
  </si>
  <si>
    <t>critique_1876-1900_085</t>
  </si>
  <si>
    <t>critique_1876-1900_086</t>
  </si>
  <si>
    <t>critique_1876-1900_087</t>
  </si>
  <si>
    <t>critique_1876-1900_088</t>
  </si>
  <si>
    <t>critique_1876-1900_089</t>
  </si>
  <si>
    <t>critique_1876-1900_090</t>
  </si>
  <si>
    <t>critique_1876-1900_091</t>
  </si>
  <si>
    <t>critique_1876-1900_092</t>
  </si>
  <si>
    <t>critique_1876-1900_093</t>
  </si>
  <si>
    <t>critique_1876-1900_094</t>
  </si>
  <si>
    <t>critique_1876-1900_095</t>
  </si>
  <si>
    <t>critique_1876-1900_096</t>
  </si>
  <si>
    <t>critique_1876-1900_097</t>
  </si>
  <si>
    <t>critique_1876-1900_098</t>
  </si>
  <si>
    <t>critique_1876-1900_099</t>
  </si>
  <si>
    <t>critique_1876-1900_100</t>
  </si>
  <si>
    <t>critique_1876-1900_101</t>
  </si>
  <si>
    <t>critique_1876-1900_102</t>
  </si>
  <si>
    <t>critique_1851-1875_050</t>
  </si>
  <si>
    <t>critique_1851-1875_051</t>
  </si>
  <si>
    <t>critique_1851-1875_052</t>
  </si>
  <si>
    <t>critique_1851-1875_053</t>
  </si>
  <si>
    <t>critique_1851-1875_054</t>
  </si>
  <si>
    <t>critique_1851-1875_055</t>
  </si>
  <si>
    <t>critique_1851-1875_056</t>
  </si>
  <si>
    <t>critique_1851-1875_057</t>
  </si>
  <si>
    <t>critique_1851-1875_058</t>
  </si>
  <si>
    <t>critique_1851-1875_059</t>
  </si>
  <si>
    <t>critique_1851-1875_060</t>
  </si>
  <si>
    <t>critique_1851-1875_061</t>
  </si>
  <si>
    <t>critique_1851-1875_062</t>
  </si>
  <si>
    <t>critique_1851-1875_063</t>
  </si>
  <si>
    <t>critique_1851-1875_064</t>
  </si>
  <si>
    <t>critique_1851-1875_065</t>
  </si>
  <si>
    <t>critique_1851-1875_066</t>
  </si>
  <si>
    <t>critique_1851-1875_067</t>
  </si>
  <si>
    <t>critique_1851-1875_068</t>
  </si>
  <si>
    <t>critique_1851-1875_069</t>
  </si>
  <si>
    <t>critique_1851-1875_070</t>
  </si>
  <si>
    <t>critique_1851-1875_071</t>
  </si>
  <si>
    <t>critique_1851-1875_072</t>
  </si>
  <si>
    <t>critique_1851-1875_073</t>
  </si>
  <si>
    <t>critique_1851-1875_075</t>
  </si>
  <si>
    <t>critique_1851-1875_076</t>
  </si>
  <si>
    <t>critique_1851-1875_077</t>
  </si>
  <si>
    <t>critique_1851-1875_078</t>
  </si>
  <si>
    <t>critique_1851-1875_079</t>
  </si>
  <si>
    <t>critique_1851-1875_080</t>
  </si>
  <si>
    <t>critique_1851-1875_081</t>
  </si>
  <si>
    <t>critique_1826-1850_041</t>
  </si>
  <si>
    <t>critique_1826-1850_042</t>
  </si>
  <si>
    <t>critique_1826-1850_043</t>
  </si>
  <si>
    <t>critique_1826-1850_044</t>
  </si>
  <si>
    <t>critique_1826-1850_045</t>
  </si>
  <si>
    <t>critique_1826-1850_046</t>
  </si>
  <si>
    <t>critique_1826-1850_047</t>
  </si>
  <si>
    <t>critique_1826-1850_048</t>
  </si>
  <si>
    <t>danse_022</t>
  </si>
  <si>
    <t>danse_028</t>
  </si>
  <si>
    <t>danse_027</t>
  </si>
  <si>
    <t>faceties_001</t>
  </si>
  <si>
    <t>faceties_002</t>
  </si>
  <si>
    <t>faceties_003</t>
  </si>
  <si>
    <t>faceties_004</t>
  </si>
  <si>
    <t>faceties_005</t>
  </si>
  <si>
    <t>faceties_006</t>
  </si>
  <si>
    <t>faceties_007</t>
  </si>
  <si>
    <t>faceties_008</t>
  </si>
  <si>
    <t>faceties_009</t>
  </si>
  <si>
    <t>faceties_010</t>
  </si>
  <si>
    <t>historiographie_001</t>
  </si>
  <si>
    <t>historiographie_002</t>
  </si>
  <si>
    <t>historiographie_003</t>
  </si>
  <si>
    <t>historiographie_004</t>
  </si>
  <si>
    <t>historiographie_005</t>
  </si>
  <si>
    <t>historiographie_006</t>
  </si>
  <si>
    <t>historiographie_007</t>
  </si>
  <si>
    <t>historiographie_008</t>
  </si>
  <si>
    <t>historiographie_009</t>
  </si>
  <si>
    <t>historiographie_010</t>
  </si>
  <si>
    <t>historiographie_011</t>
  </si>
  <si>
    <t>moliere_002</t>
  </si>
  <si>
    <t>critique_1851-1875_049</t>
  </si>
  <si>
    <t>critique_1876-1900_054</t>
  </si>
  <si>
    <t>critique_1901-1925_037</t>
  </si>
  <si>
    <t>La valise de Molière : comédie en un acte, en prose, avec des fragments peu connus attribués à Molière… ; précédée d'une introduction historique et suivie de notes, d'après des documents nouveaux ou inédits</t>
  </si>
  <si>
    <t>Théâtre de J.-F. Bayard</t>
  </si>
  <si>
    <t>tome I, p. 35-78</t>
  </si>
  <si>
    <t>Œuvres complètes de F. Ponsard</t>
  </si>
  <si>
    <t>p. 185-254</t>
  </si>
  <si>
    <t>24e année (nouvelle série), tome XX (janvier-février), p. 169-174</t>
  </si>
  <si>
    <t>réserve (non divisé)</t>
  </si>
  <si>
    <t>La mort de Molière : drame en quatre actes. Représenté pour la première fois le 15 mai 1873, au théâtre Italien, à l'occasion du jubilé organisé pour le 2e centenaire de la mort de Molière, par M. H. Ballande, fondateur des matinées littéraires</t>
  </si>
  <si>
    <t>https://catalog.hathitrust.org/Record/100388880</t>
  </si>
  <si>
    <t>https://books.google.fr/books/about/Le_Ménage_de_Molière.html?id=CY8_AAAAMAAJ</t>
  </si>
  <si>
    <t>Donnay, Maurice (1859-1945)</t>
  </si>
  <si>
    <t>Pinchon</t>
  </si>
  <si>
    <t>Le ménage de Molière</t>
  </si>
  <si>
    <t>L'Illustration théâtrale</t>
  </si>
  <si>
    <t>8e année, numéro 212, 4 mai 1912</t>
  </si>
  <si>
    <t>H. Simonis Empis</t>
  </si>
  <si>
    <t>https://books.google.fr/books?id=Uc4nAAAAYAAJ</t>
  </si>
  <si>
    <t>Jubin, George (1872-1951)</t>
  </si>
  <si>
    <t>Molière et Cyrano : comédie en un acte, en vers, représentée pour la première au théâtre de l'Odéon, le 15 janvier 1899</t>
  </si>
  <si>
    <t>eng</t>
  </si>
  <si>
    <t>s.d.</t>
  </si>
  <si>
    <t>Ant. Vérard</t>
  </si>
  <si>
    <t>romain + latin ; 235 pages actives ; 25 lignes/pages ; 10 lignes = 471 signes ; encodage spécifique et table des caractères</t>
  </si>
  <si>
    <t>gothique ; manquant ; encodage spécifique et table des caractères</t>
  </si>
  <si>
    <t>haine-du-theatre_001</t>
  </si>
  <si>
    <t>Un mot à M. l’abbé Girardon, vicaire-général, archidiacre, à l’occasion de la lettre à M. l’abbé Desmares sur les bals et les spectacles, ou Réplique à la réponse d’un laïc, par un catholique</t>
  </si>
  <si>
    <t>Strasbourg</t>
  </si>
  <si>
    <t>G. L. Schuler</t>
  </si>
  <si>
    <t>https://books.google.fr/books?id=raEoHB_5UU0C</t>
  </si>
  <si>
    <t>Aguesseau, Henri François d’ (1698-1751)</t>
  </si>
  <si>
    <t>haine-du-theatre_002</t>
  </si>
  <si>
    <t>Libraires associés</t>
  </si>
  <si>
    <t>tome I, p. 350-387</t>
  </si>
  <si>
    <t>http://gallica.bnf.fr/ark:/12148/bpt6k9600238d/f508.image</t>
  </si>
  <si>
    <t xml:space="preserve">Alletz, Pons-Augustin (1703-1785) </t>
  </si>
  <si>
    <t>Nyon fils</t>
  </si>
  <si>
    <t>tome I, p. v-viii</t>
  </si>
  <si>
    <t>Avertissement</t>
  </si>
  <si>
    <t>aux dépens de la compagnie</t>
  </si>
  <si>
    <t>tome IV, 2e partie, p. 339-352</t>
  </si>
  <si>
    <t>Balzac, Jean-Louis Guez de (1595-1654)</t>
  </si>
  <si>
    <t>haine-du-theatre_003</t>
  </si>
  <si>
    <t>haine-du-theatre_004</t>
  </si>
  <si>
    <t>Les Œuvres diverses du sieur de Balzac [1644]</t>
  </si>
  <si>
    <t>P. Rocolet</t>
  </si>
  <si>
    <t>p. 100-132</t>
  </si>
  <si>
    <t>Chocquet, Louis</t>
  </si>
  <si>
    <t>Fabri et Barillot</t>
  </si>
  <si>
    <t>p. 42-44</t>
  </si>
  <si>
    <t>haine-du-theatre_005</t>
  </si>
  <si>
    <t>haine-du-theatre_006</t>
  </si>
  <si>
    <t>haine-du-theatre_007</t>
  </si>
  <si>
    <t>Bodin, Jean (1530-1596)</t>
  </si>
  <si>
    <t>https://archive.org/details/lesleonsdethal01alle</t>
  </si>
  <si>
    <t>https://books.google.fr/books?id=4owx7NJ96wgC</t>
  </si>
  <si>
    <t>http://gallica.bnf.fr/ark:/12148/bpt6k15100420/f114.image</t>
  </si>
  <si>
    <t>https://books.google.fr/books?id=VgmLwPlgW6kC</t>
  </si>
  <si>
    <t>Jacques Du Puy</t>
  </si>
  <si>
    <t>livre VI, chap. premier, p. 602-616</t>
  </si>
  <si>
    <t>instructions de stylage spécifiques</t>
  </si>
  <si>
    <t>http://gallica.bnf.fr/ark:/12148/btv1b86268103</t>
  </si>
  <si>
    <t>Boone, Jean-Baptiste (1794-1871)</t>
  </si>
  <si>
    <t>Gand</t>
  </si>
  <si>
    <t>T. et I. Impens</t>
  </si>
  <si>
    <t>https://books.google.fr/books?id=xCxBAAAAcAAJ</t>
  </si>
  <si>
    <t>haine-du-theatre_008</t>
  </si>
  <si>
    <t>haine-du-theatre_009</t>
  </si>
  <si>
    <t>haine-du-theatre_010</t>
  </si>
  <si>
    <t>haine-du-theatre_011</t>
  </si>
  <si>
    <t>haine-du-theatre_012</t>
  </si>
  <si>
    <t>haine-du-theatre_013</t>
  </si>
  <si>
    <t>haine-du-theatre_014</t>
  </si>
  <si>
    <t>haine-du-theatre_015</t>
  </si>
  <si>
    <t>haine-du-theatre_016</t>
  </si>
  <si>
    <t>haine-du-theatre_017</t>
  </si>
  <si>
    <t>haine-du-theatre_018</t>
  </si>
  <si>
    <t>haine-du-theatre_021</t>
  </si>
  <si>
    <t>haine-du-theatre_022</t>
  </si>
  <si>
    <t>haine-du-theatre_023</t>
  </si>
  <si>
    <t>haine-du-theatre_024</t>
  </si>
  <si>
    <t>haine-du-theatre_026</t>
  </si>
  <si>
    <t>Boyer, Claude (1618-1698)</t>
  </si>
  <si>
    <t>Michel Brunet</t>
  </si>
  <si>
    <t>n.p.</t>
  </si>
  <si>
    <t>https://books.google.fr/books?id=76E5AAAAcAAJ</t>
  </si>
  <si>
    <t>Campigneulles, Charles-Claude-Florent Thorel de (1737-1809)</t>
  </si>
  <si>
    <t>p. 128-142</t>
  </si>
  <si>
    <t>http://books.google.fr/books?id=SQVYAAAAcAAJ</t>
  </si>
  <si>
    <t>Cardon de Montreuil, chevalier (17..-18..)</t>
  </si>
  <si>
    <t>Principes de l’homme raisonnable sur les spectacles d’après les maximes de l’antiquité païenne, les témoignages des philosophes, des poètes, des auteurs dramatiques, des comédiens eux-mêmes, et le jugement des autorités les plus respectables</t>
  </si>
  <si>
    <t>Lille</t>
  </si>
  <si>
    <t>Lefort</t>
  </si>
  <si>
    <t>https://books.google.fr/books?id=qGyDKDq0K3EC</t>
  </si>
  <si>
    <t>Chappuzeau, Samuel (1625-1721)</t>
  </si>
  <si>
    <t>http://gallica.bnf.fr/ark:/12148/bpt6k108751n</t>
  </si>
  <si>
    <t>Charpentier, Louis (17..-17..)</t>
  </si>
  <si>
    <t>Au Parnasse français et Paris</t>
  </si>
  <si>
    <t>Paris ; La Haye</t>
  </si>
  <si>
    <t>L. Collin ; Immerzeel</t>
  </si>
  <si>
    <t>Londres ; Paris</t>
  </si>
  <si>
    <t>Dufour</t>
  </si>
  <si>
    <t>volume 1</t>
  </si>
  <si>
    <t>volume 2</t>
  </si>
  <si>
    <t>volume 4</t>
  </si>
  <si>
    <t>volume 5</t>
  </si>
  <si>
    <t>volume 6</t>
  </si>
  <si>
    <t>volume 8</t>
  </si>
  <si>
    <t>volume 10</t>
  </si>
  <si>
    <t>tome II : Moyen âge (des origines à 1500), volume 2</t>
  </si>
  <si>
    <t>tomo I, 1</t>
  </si>
  <si>
    <t>tomo I, 2</t>
  </si>
  <si>
    <t>http://gallica.bnf.fr/ark:/12148/bpt6k109102q</t>
  </si>
  <si>
    <t>http://gallica.bnf.fr/ark:/12148/bpt6k1091033</t>
  </si>
  <si>
    <t>Chevassu, Joseph (16..-17..)</t>
  </si>
  <si>
    <t>Jean et Pierre Deville</t>
  </si>
  <si>
    <t>https://books.google.fr/books?id=HBQMKIZY7moC</t>
  </si>
  <si>
    <t>Clément, Denis-Xavier (1706-1772)</t>
  </si>
  <si>
    <t>Desaint</t>
  </si>
  <si>
    <t>tome II, p. 174-217</t>
  </si>
  <si>
    <t>http://books.google.fr/books?id=nhZWsj8sWPIC</t>
  </si>
  <si>
    <t>Collet, Pierre (1693-1770)</t>
  </si>
  <si>
    <t>Comédie</t>
  </si>
  <si>
    <t>tome I, col. 251-254</t>
  </si>
  <si>
    <t>http://books.google.fr/books?id=kik-AAAAcAAJ</t>
  </si>
  <si>
    <t>haine-du-theatre_027</t>
  </si>
  <si>
    <t>haine-du-theatre_028</t>
  </si>
  <si>
    <t>haine-du-theatre_029</t>
  </si>
  <si>
    <t>haine-du-theatre_030</t>
  </si>
  <si>
    <t>haine-du-theatre_031</t>
  </si>
  <si>
    <t>haine-du-theatre_032</t>
  </si>
  <si>
    <t>haine-du-theatre_034</t>
  </si>
  <si>
    <t>haine-du-theatre_035</t>
  </si>
  <si>
    <t>haine-du-theatre_036</t>
  </si>
  <si>
    <t>haine-du-theatre_037</t>
  </si>
  <si>
    <t>haine-du-theatre_038</t>
  </si>
  <si>
    <t>haine-du-theatre_039</t>
  </si>
  <si>
    <t>haine-du-theatre_040</t>
  </si>
  <si>
    <t>haine-du-theatre_041</t>
  </si>
  <si>
    <t>haine-du-theatre_042</t>
  </si>
  <si>
    <t>haine-du-theatre_043</t>
  </si>
  <si>
    <t>Du Coudray, Alexandre-Jacques (1744-1790?)</t>
  </si>
  <si>
    <t>Il est temps de parler</t>
  </si>
  <si>
    <t>p. 27-36</t>
  </si>
  <si>
    <t>https://books.google.fr/books?id=Yio6AAAAcAAJ</t>
  </si>
  <si>
    <t>Croiset, Jean (1656-1738)</t>
  </si>
  <si>
    <t>Michel Sorin</t>
  </si>
  <si>
    <t>http://books.google.fr/books?id=fMAsAAAAYAAJ</t>
  </si>
  <si>
    <t>Nicolas Chesneau</t>
  </si>
  <si>
    <t>http://books.google.fr/books?id=4-wMsnHKrnEC</t>
  </si>
  <si>
    <t>p. 30-31</t>
  </si>
  <si>
    <t>p. 40-41</t>
  </si>
  <si>
    <t>p. 423-426</t>
  </si>
  <si>
    <t>Cyprien de Carthage (02??-258 ; saint) ; Caliste, R. P. Traducteur</t>
  </si>
  <si>
    <t>Antoine de Sommaville</t>
  </si>
  <si>
    <t>p. 147-193</t>
  </si>
  <si>
    <t>https://books.google.fr/books?id=E4XUEOJQIcIC</t>
  </si>
  <si>
    <t>Daniel de Paris (....-....)</t>
  </si>
  <si>
    <t>Cl. J. B. Hérissant</t>
  </si>
  <si>
    <t>[réimpression]</t>
  </si>
  <si>
    <t>tome IV, p. 223-247</t>
  </si>
  <si>
    <t>https://books.google.fr/books?id=3rhkzYiiqSIC</t>
  </si>
  <si>
    <t>Debreyne, Pierre Jean Corneille (1786-1867)</t>
  </si>
  <si>
    <t>Des spectacles ou des représentations scéniques</t>
  </si>
  <si>
    <t>Moechialogie ou Traité des péchés contre les sixième et neuvième commandements du Décalogue, et de toutes les questions matrimoniales qui s’y rattachent directement ou indirectement ; suivi d’un abrégé pratique d’embryologie sacrée. Ouvrage mis à la hauteur des sciences physiologiques, naturelles, médicales, et de la législation moderne. Il est exclusivement destiné au clergé. Par P.-J.-C. Debreyne, docteur en médecine de la faculté de Paris, professeur particulier de médecine pratique, prêtre et religieux de la Grande-Trappe (Orne)</t>
  </si>
  <si>
    <t>Poussielgue-Rusand</t>
  </si>
  <si>
    <t>https://archive.org/details/b29312279</t>
  </si>
  <si>
    <t>1re partie, chap. II, art. VII, p. 246-276</t>
  </si>
  <si>
    <t>http://atena.beic.it/view/action/nmets.do?DOCCHOICE=14105315.xml&amp;dvs=1522330789148~824&amp;locale=fr&amp;search_terms=&amp;show_metadata=true&amp;adjacency=&amp;VIEWER_URL=/view/action/nmets.do?&amp;DELIVERY_RULE_ID=7&amp;divType=&amp;usePid1=true&amp;usePid2=true</t>
  </si>
  <si>
    <t>Œuvres de M. le Chancelier d’Aguesseau</t>
  </si>
  <si>
    <t>Remarques sur le Discours qui a pour titre : De l’Imitation par rapport à la Tragédie</t>
  </si>
  <si>
    <t>Mr. de Moliere</t>
  </si>
  <si>
    <t>Jugemens des savans sur les principaux ouvrages des auteurs par Adrien Baillet, Revûs, corrigez, et augmentez par Mr. de la Monnoye</t>
  </si>
  <si>
    <t>Grégoire, Pierre (1540?-1597)</t>
  </si>
  <si>
    <t>Gros de Besplas, Joseph Marie Anne (1734-1783)</t>
  </si>
  <si>
    <t>Guilloré, François (1615-1684)</t>
  </si>
  <si>
    <t>Entretien X. Sur la Comédie</t>
  </si>
  <si>
    <t>Hache, Marc-François</t>
  </si>
  <si>
    <t>Héliodore de Paris (16..-1690?)</t>
  </si>
  <si>
    <t>Sixiéme discours. Des Comedies</t>
  </si>
  <si>
    <t>Houdry, Vincent (1631-1729)</t>
  </si>
  <si>
    <t>IV. Sermon des spectacles, comedies, bals, etc.</t>
  </si>
  <si>
    <t>Irailh, Auguste-Simon (1718-1794)</t>
  </si>
  <si>
    <t>Joly, Joseph-Romain (1715-1805)</t>
  </si>
  <si>
    <t>La Tour, Bertrand de (1701-1780)</t>
  </si>
  <si>
    <t>Réflexions morales, politiques, historiques et littéraires sur le théatre</t>
  </si>
  <si>
    <t>haine-du-theatre_044</t>
  </si>
  <si>
    <t>haine-du-theatre_045</t>
  </si>
  <si>
    <t>Livre quinzième</t>
  </si>
  <si>
    <t>haine-du-theatre_047</t>
  </si>
  <si>
    <t>haine-du-theatre_048</t>
  </si>
  <si>
    <t>haine-du-theatre_049</t>
  </si>
  <si>
    <t>haine-du-theatre_050</t>
  </si>
  <si>
    <t>haine-du-theatre_051</t>
  </si>
  <si>
    <t>haine-du-theatre_052</t>
  </si>
  <si>
    <t>haine-du-theatre_053</t>
  </si>
  <si>
    <t>haine-du-theatre_054</t>
  </si>
  <si>
    <t>haine-du-theatre_055</t>
  </si>
  <si>
    <t>haine-du-theatre_056</t>
  </si>
  <si>
    <t>haine-du-theatre_057</t>
  </si>
  <si>
    <t>haine-du-theatre_058</t>
  </si>
  <si>
    <t>haine-du-theatre_059</t>
  </si>
  <si>
    <t>haine-du-theatre_060</t>
  </si>
  <si>
    <t>haine-du-theatre_061</t>
  </si>
  <si>
    <t>haine-du-theatre_062</t>
  </si>
  <si>
    <t>haine-du-theatre_063</t>
  </si>
  <si>
    <t>haine-du-theatre_064</t>
  </si>
  <si>
    <t>haine-du-theatre_065</t>
  </si>
  <si>
    <t>haine-du-theatre_066</t>
  </si>
  <si>
    <t>haine-du-theatre_067</t>
  </si>
  <si>
    <t>haine-du-theatre_068</t>
  </si>
  <si>
    <t>haine-du-theatre_069</t>
  </si>
  <si>
    <t>haine-du-theatre_070</t>
  </si>
  <si>
    <t>haine-du-theatre_071</t>
  </si>
  <si>
    <t>haine-du-theatre_072</t>
  </si>
  <si>
    <t>haine-du-theatre_073</t>
  </si>
  <si>
    <t>haine-du-theatre_074</t>
  </si>
  <si>
    <t>Discours sur le théatre, prononcé dans l’assemblée publique de l’Académie de Pau, où se trouvoient les Députés des Etats du Béarn et les Dames de la ville</t>
  </si>
  <si>
    <t>Histoire de la Comedie et de l'Opera, Où l'on prouve qu'on ne peut y aller sans pecher</t>
  </si>
  <si>
    <t>Lalouette, Ambroise (1656-1724)</t>
  </si>
  <si>
    <t>Lamy, Bernard (1640-1715)</t>
  </si>
  <si>
    <t>haine-du-theatre_019a</t>
  </si>
  <si>
    <t>haine-du-theatre_019b</t>
  </si>
  <si>
    <t>tome I, p. 75-92</t>
  </si>
  <si>
    <t>tome I, p. 92-109</t>
  </si>
  <si>
    <t>haine-du-theatre_020a</t>
  </si>
  <si>
    <t>haine-du-theatre_020b</t>
  </si>
  <si>
    <t>haine-du-theatre_020c</t>
  </si>
  <si>
    <t>Des Grands dans la Capitale</t>
  </si>
  <si>
    <t>haine-du-theatre_025a</t>
  </si>
  <si>
    <t>haine-du-theatre_025b</t>
  </si>
  <si>
    <t>Sentimens de Monseigneur Jean Joseph Languet Evéque de Soissons, et de quelques autres Savans et Pieux Ecrivains de la Compagnie de Jesus, sur le faux bonheur et la vanité des plaisirs mondains, specialement des bals, des comedies et autres amusemens dangereux. Nouvellement recueïllis par Jean Baptiste Vermeersch, Curé de S. Michel à Gand</t>
  </si>
  <si>
    <t>Languet de Gergy, Jean-Joseph (1677-1753)</t>
  </si>
  <si>
    <t>Le Loyer, Pierre (1550-1634)</t>
  </si>
  <si>
    <t>Discours des spectres ou visions et apparitions d’esprits comme anges, démons et âmes, se montrans visibles aux hommes, ou sont rapportez les argumens et raisons de ceux qui revocquent en doute ce qui se dit sur ce subject, et autres qui en approchent comme les voix, et sons prodigieux, Signes, Ecstases et songes admirables, et encores les Histoires des Apparitions, et semblables prodiges advenus en chasque siecle, prinses des meilleurs autheurs, et puis finalement les moyens de discerner les bons et mauvais Esprits, ensemble les remedes et exorcismes pourchasser et conjurer les Demons. Le tout en huict livres. Par Pierre Le Loyer, Conseiller du Roy au siege Presidial d’Angers [extraits]</t>
  </si>
  <si>
    <t>Mahy (....-.... ; abbé)</t>
  </si>
  <si>
    <t>La Comédie contraire aux principes de la morale chrétienne ; Ouvrage extrait des Saints Peres, et de MM. Bossuet et Nicole. On y a joint le Mandement du Chapitre d'Auxerre contre la Comédie, et un Extrait important du Journal de Trévoux</t>
  </si>
  <si>
    <t>Mann, Théodore-Augustin (1735-1809)</t>
  </si>
  <si>
    <t>Le Pour et Contre des Spectacles, premiere édition. Par M. l'Abbé M ***</t>
  </si>
  <si>
    <t>Que les personnes de ceste Ordre ne puissent aller aux banquets deshonnestes, ny aux Comedies, &amp; qu’ils ne donnent rien au Farceurs &amp; Comediens</t>
  </si>
  <si>
    <t>Marchant, Pierre (1585-1661)</t>
  </si>
  <si>
    <t>Massillon, Jean-Baptiste (1663-1742)</t>
  </si>
  <si>
    <t>Meusy, Nicolas (....-.... ; abbé)</t>
  </si>
  <si>
    <t>Code de la Religion et des mœurs ou Recueil des principales Ordonnances depuis l’établissement de la Monarchie Françoise, concernant la Religion &amp; les Mœurs, par M. l’Abbé Meusy, Prêtre du Diocèse de Besançon</t>
  </si>
  <si>
    <t>Des Spectacles</t>
  </si>
  <si>
    <t>Millin de Grandmaison, Aubin-Louis (1759-1818)</t>
  </si>
  <si>
    <t>Sur la Liberté du Théatre</t>
  </si>
  <si>
    <t>Montargon, Hyacinthe de (1705-1770)</t>
  </si>
  <si>
    <t>Spectacles</t>
  </si>
  <si>
    <t>Nicolas de Dijon (....-1696)</t>
  </si>
  <si>
    <t>Dixiéme sermon. Troisiéme obstacle du salut. Les spectacles publiques</t>
  </si>
  <si>
    <t>De l'Art du Théâtre en général, Où il est parlé des Spectacles de l'Europe, de ce qui concerne la Comédie ancienne et nouvelle, la Tragédie, la Pastorale-Dramatique, la Parodie, l'Opéra-Sérieux, l'Opéra-Bouffon et la Comédie-mêlée-d'Ariettes, etc Avec l'Histoire philosophique de la Musique, et des observations sur ses différens gens reçus au Théatre</t>
  </si>
  <si>
    <t>Rabelleau (17..-17..)</t>
  </si>
  <si>
    <t>Restif de La Bretonne, Nicolas-Edme (1734-1806)</t>
  </si>
  <si>
    <t>Richard, Charles-Louis (1711-1794) ; Giraud, Jean-Joseph (1713-17..)</t>
  </si>
  <si>
    <t>Rivet, André (1573?-1651)</t>
  </si>
  <si>
    <t>Rousseau, Jean-Jacques (1712-1778)</t>
  </si>
  <si>
    <t>Rousseau, Thomas (1750-1800)</t>
  </si>
  <si>
    <t>Sablé, Madeleine de Souvré (1598-1678 ; marquise de)</t>
  </si>
  <si>
    <t>Savaron, Jean (1566-1622)</t>
  </si>
  <si>
    <t>Marc-Michel Rey ; Pierre Cellier ; Dufour</t>
  </si>
  <si>
    <t>Amsterdam ; et se trouve à Lyon ; et à Paris</t>
  </si>
  <si>
    <t>La Mimographe, ou Idées d'une honnête-femme pour la réformation du théâtre national</t>
  </si>
  <si>
    <t>De l’Imitation théatrale ;  essai tiré des dialogues de Platon : par M. J. J. Rousseau, de Genéve</t>
  </si>
  <si>
    <t>Traitté contre les masques. Par M. Iean Savaron  sieur de Villars, Conseiller du Roy, President et Lieutenant general en la Seneschaulcee d'Auuergne et Siege Presidial de Clairmont, Maistre des Requestes de Royne Marguerite</t>
  </si>
  <si>
    <t>Pierre Chevalier</t>
  </si>
  <si>
    <t>https://books.google.fr/books?id=_dVFAAAAcAAJ</t>
  </si>
  <si>
    <t>Schynckele, Henricus (1708-1785</t>
  </si>
  <si>
    <t>s.d. [1744]</t>
  </si>
  <si>
    <t>Sélis, Nicolas-Joseph (1737-1802)</t>
  </si>
  <si>
    <t>Villaret, Claude (1715-1766)</t>
  </si>
  <si>
    <t>Rochechouart, Guy de Sève de (16..-1724)</t>
  </si>
  <si>
    <t>Paul V (1550-1621 ; pape)</t>
  </si>
  <si>
    <t>Arrêt du Conseil d’État qui enjoint aux confrères de la passion de remettre aux mains d’un député à ce commis les titres et pièces justificatives du droit de propriété par eux prétendu sur l’hôtel de Bourgogne. Saint-Germain-en-Laye, 7 novembre 1629 (Reg. du conseil privé — Hist. de Paris, par Lobineau, Paris, 1725, t. V, p. 819)</t>
  </si>
  <si>
    <t>Déclaration sur la profession des comédiens, qui leur défend les paroles lascives et déshonnêtes. Saint-Germain en Laye, 16 avril 1641 ; reg. au Parl. le 24 (vol. GGG fo. 234)</t>
  </si>
  <si>
    <t>haine-du-theatre_077</t>
  </si>
  <si>
    <t>Chalucet, Armand Louis Bonnin de (1641-1712)</t>
  </si>
  <si>
    <t>Des Bals et Comedies</t>
  </si>
  <si>
    <t>Les Leçons de Thalie ou les Tableaux des divers ridicules que la Comédie présente : Portraits, Caractéres, Critique des mœurs, Maximes de conduite propres à la Société</t>
  </si>
  <si>
    <t>seconde édition</t>
  </si>
  <si>
    <t>Responce à deux questions, ou du charactere et de l'instruction de la Comedie. Discours quatriesme</t>
  </si>
  <si>
    <t>Supplément au Dictionnaire Historique et Critique par Monsieur Bayle, pour les Editions de MDCCII et MDCCXV</t>
  </si>
  <si>
    <t xml:space="preserve"> Les Six Livres de la République de I. Bodin Angevin. A Monseigneur du Faur, seigneur de Pibrac, Conseiller du Roy en son Conseil privé</t>
  </si>
  <si>
    <t>De la Censure. Chapitre I</t>
  </si>
  <si>
    <t>Le Théâtre, par l'Auteur des Mauvais Livres</t>
  </si>
  <si>
    <t>Judith, tragedie. Par Mr Boyer de l'Académie françoise</t>
  </si>
  <si>
    <t>Preface</t>
  </si>
  <si>
    <t>Essais sur divers sujets par M. de C***. Garde du Corps du Roi, de l’Académie Royale des Sciences &amp; des Belles-Lettres de Villefranche, &amp; de la Société Littéraire-Militaire de Besançon</t>
  </si>
  <si>
    <t>Réponse pour M. le Chevalier de ***, à la lettre de M. des P. de B. sur les spectacles</t>
  </si>
  <si>
    <t>Le Theâtre François. Divisé en trois Livres, où il est traité : I. de l’Usage de la Comedie. II. des Autheurs qui soûtiennent le Theâtre. III. de la Conduite des Comediens</t>
  </si>
  <si>
    <t>Michel Mayer</t>
  </si>
  <si>
    <t>NotAfter 1850</t>
  </si>
  <si>
    <t>https://archive.org/details/laviemoderneauth01claruoft</t>
  </si>
  <si>
    <t>https://archive.org/details/laviemoderneauth02claruoft</t>
  </si>
  <si>
    <t>Livre onzieme</t>
  </si>
  <si>
    <t>Marc Chave</t>
  </si>
  <si>
    <t>Livre douzieme</t>
  </si>
  <si>
    <t>Livre treizieme</t>
  </si>
  <si>
    <t>Livre quatorzieme</t>
  </si>
  <si>
    <t>Livre seizieme</t>
  </si>
  <si>
    <t>Livre dix-septieme</t>
  </si>
  <si>
    <t>Livre dix-huitieme</t>
  </si>
  <si>
    <t>Livre dix-neuvieme</t>
  </si>
  <si>
    <t>Livre vingtieme</t>
  </si>
  <si>
    <t>haine-du-theatre_078</t>
  </si>
  <si>
    <t>haine-du-theatre_079a</t>
  </si>
  <si>
    <t>haine-du-theatre_079b</t>
  </si>
  <si>
    <t>1162 signes/page</t>
  </si>
  <si>
    <t>1re partie</t>
  </si>
  <si>
    <t>2e partie</t>
  </si>
  <si>
    <t>Causes de la décadence du goût sur le théatre, Où l'on traite des droits, des talens, et des fautes des Auteurs ; des devoirs des Comédiens, de ce que la Société leur doit, et de leurs usurpations funestes à l'Art Dramatique</t>
  </si>
  <si>
    <t>tome II, p. 268-287</t>
  </si>
  <si>
    <t>Missionnaire paroissial. II. Conférences sur le symbole des apôtres, sur les sacrements, et sur les commandements de Dieu et de l’Église. Par un ancien curé du Diocése de Saint-Claude</t>
  </si>
  <si>
    <t>Treiziéme conférence. Sur les danses, les comédies et les mascarades</t>
  </si>
  <si>
    <t>Sermon sur les spectacles. Pour le Jeudi de la III. Semaine de Caresme</t>
  </si>
  <si>
    <t>Sermons pour le Carême, par M. l’Abbé Clément, Abbé de Macheroux, Confesseur de Mesdames, Aumônier ordinaire du feu Roi de Pologne, Duc de Lorraine</t>
  </si>
  <si>
    <t>Author</t>
  </si>
  <si>
    <t>environ 1330 signes/page</t>
  </si>
  <si>
    <t>sainte-beuve_001</t>
  </si>
  <si>
    <t>édition revue et très augmentée, suivie de portraits particuliers des principaux poètes</t>
  </si>
  <si>
    <t>voir aussi l'édition de 1876</t>
  </si>
  <si>
    <t>voir aussi l'édition de 1843</t>
  </si>
  <si>
    <t>http://numelyo.bm-lyon.fr/f_view/BML:BML_00GOO0100137001101047012</t>
  </si>
  <si>
    <t>sainte-beuve_002</t>
  </si>
  <si>
    <t>sainte-beuve_003</t>
  </si>
  <si>
    <t>Tableau de la poésie au XVIe siècle [1828]</t>
  </si>
  <si>
    <t>Tableau historique et critique de la poésie française et du théâtre français au XVIe siècle [1828]</t>
  </si>
  <si>
    <t>édition définitive, précédée de la Vie de Sainte-Beuve, par Jules Troubat</t>
  </si>
  <si>
    <t>sainte-beuve_004</t>
  </si>
  <si>
    <t>sainte-beuve_005</t>
  </si>
  <si>
    <t>sainte-beuve_006</t>
  </si>
  <si>
    <t>sainte-beuve_007</t>
  </si>
  <si>
    <t>sainte-beuve_008</t>
  </si>
  <si>
    <t>sainte-beuve_009</t>
  </si>
  <si>
    <t>sainte-beuve_010</t>
  </si>
  <si>
    <t>Port-Royal</t>
  </si>
  <si>
    <t>Étude sur Virgile, suivie d'une étude sur Quintus de Smyrne [1857]</t>
  </si>
  <si>
    <t>sainte-beuve_011</t>
  </si>
  <si>
    <t>sainte-beuve_012</t>
  </si>
  <si>
    <t>sainte-beuve_013</t>
  </si>
  <si>
    <t>Chateaubriand et son groupe littéraire sous l'Empire. Cours professé à Liège en 1848-1849 [1861]</t>
  </si>
  <si>
    <t>nouvelle édition, revue, corrigée et augmentée de notes par l'auteur</t>
  </si>
  <si>
    <t>sainte-beuve_014</t>
  </si>
  <si>
    <t>P.-J. Proudhon, sa vie et sa correspondance, 1838-1848</t>
  </si>
  <si>
    <t>sainte-beuve_015</t>
  </si>
  <si>
    <t>sainte-beuve_016</t>
  </si>
  <si>
    <t>sainte-beuve_017</t>
  </si>
  <si>
    <t>Portraits de femmes [1844]</t>
  </si>
  <si>
    <t>sainte-beuve_018</t>
  </si>
  <si>
    <t>sainte-beuve_019</t>
  </si>
  <si>
    <t>sainte-beuve_020</t>
  </si>
  <si>
    <t>sainte-beuve_021</t>
  </si>
  <si>
    <t>sainte-beuve_022</t>
  </si>
  <si>
    <t>Portraits contemporains [1846]</t>
  </si>
  <si>
    <t>nouvelle édition revue, corrigée et très augmentée</t>
  </si>
  <si>
    <t>Les Cahiers de Sainte-Beuve. Suivis de quelques pages de littérature
antique.</t>
  </si>
  <si>
    <t>utilisé meilleurs pdf de la 4e éd. (retirage sans modifications), mais référence à Gallica : http://gallica.bnf.fr/ark:/12148/bpt6k2094037</t>
  </si>
  <si>
    <t>utilisé meilleurs pdf de la 4e éd. (retirage sans modifications), mais référence à Gallica : http://gallica.bnf.fr/ark:/12148/bpt6k209404m</t>
  </si>
  <si>
    <t>utilisé meilleurs pdf de la 4e éd. (retirage sans modifications), mais référence à Gallica : http://gallica.bnf.fr/ark:/12148/bpt6k2094050</t>
  </si>
  <si>
    <t>utilisé meilleurs pdf de la 4e éd. (retirage sans modifications), mais référence à Gallica : http://gallica.bnf.fr/ark:/12148/bpt6k209406c</t>
  </si>
  <si>
    <t>utilisé meilleurs pdf de la 4e éd. (retirage sans modifications), mais référence à Gallica : http://gallica.bnf.fr/ark:/12148/bpt6k209407r</t>
  </si>
  <si>
    <t>utilisé meilleurs pdf de la 4e éd. (retirage sans modifications), mais référence à Gallica : http://gallica.bnf.fr/ark:/12148/bpt6k2094084</t>
  </si>
  <si>
    <t>utilisé meilleurs pdf de la 4e éd. (retirage sans modifications), mais référence à Gallica : http://gallica.bnf.fr/ark:/12148/bpt6k209409h</t>
  </si>
  <si>
    <t>http://gallica.bnf.fr/ark:/12148/bpt6k9650523c</t>
  </si>
  <si>
    <t>http://gallica.bnf.fr/ark:/12148/bpt6k96128584</t>
  </si>
  <si>
    <t>ocr à 98,78 %</t>
  </si>
  <si>
    <t>https://archive.org/details/portroyal00sain</t>
  </si>
  <si>
    <t>https://archive.org/details/portroyal02sain</t>
  </si>
  <si>
    <t>https://archive.org/details/portroyal03sain</t>
  </si>
  <si>
    <t>https://archive.org/details/portroyal04sain</t>
  </si>
  <si>
    <t>https://archive.org/details/portroyal05sain</t>
  </si>
  <si>
    <t>https://archive.org/details/portroyal06sain</t>
  </si>
  <si>
    <t>https://archive.org/details/portroyal07sain</t>
  </si>
  <si>
    <t>https://archive.org/details/pjproudhonsavie00sain</t>
  </si>
  <si>
    <t>référence à Gallica : http://gallica.bnf.fr/ark:/12148/bpt6k2208837</t>
  </si>
  <si>
    <t>référence à Gallica : http://gallica.bnf.fr/ark:/12148/bpt6k220884m</t>
  </si>
  <si>
    <t>référence à Gallica : http://gallica.bnf.fr/ark:/12148/bpt6k2208850</t>
  </si>
  <si>
    <t>référence à Gallica : http://gallica.bnf.fr/ark:/12148/bpt6k220886c</t>
  </si>
  <si>
    <t>référence à Gallica : http://gallica.bnf.fr/ark:/12148/bpt6k241275j</t>
  </si>
  <si>
    <t>https://archive.org/details/portraitscontemp02sain</t>
  </si>
  <si>
    <t>https://archive.org/details/portraitscontemp03sain</t>
  </si>
  <si>
    <t>https://archive.org/details/portraitscontemp04sain</t>
  </si>
  <si>
    <t>https://archive.org/details/portraitscontemp05sain</t>
  </si>
  <si>
    <t>ocr à 99,37</t>
  </si>
  <si>
    <t>alto à 99,63 %</t>
  </si>
  <si>
    <t>alto à 99,5 %</t>
  </si>
  <si>
    <t>alto à 99,51 %</t>
  </si>
  <si>
    <t>alto à 99,59 %</t>
  </si>
  <si>
    <t>alto à 99,24 %</t>
  </si>
  <si>
    <t>alto à 99,15 %</t>
  </si>
  <si>
    <t>alto à 99,73 %</t>
  </si>
  <si>
    <t>https://archive.org/details/messouvenirspeti00banvuoft</t>
  </si>
  <si>
    <t>BiblScope</t>
  </si>
  <si>
    <t>renvoyer à : http://gallica.bnf.fr/ark:/12148/bpt6k5569299g</t>
  </si>
  <si>
    <t>https://archive.org/details/lethtreenfra7ed00petiuoft</t>
  </si>
  <si>
    <t>https://archive.org/details/artetlitterature00salo</t>
  </si>
  <si>
    <t>alto à 98,8 %</t>
  </si>
  <si>
    <t>alto à 98,94 %</t>
  </si>
  <si>
    <t>https://archive.org/details/esquissedunehist00lansuoft</t>
  </si>
  <si>
    <t>Baillet, Adrien (1649-1706) ; La Monnoye, Bernard de (1641-1728). Éditeur scientifique</t>
  </si>
  <si>
    <t>fichiers défectueux</t>
  </si>
  <si>
    <t>Cyprien de Carthage (02??-258 ; saint) ; Tigeou, Jacques (15..-16..). Traducteur</t>
  </si>
  <si>
    <t>Les Comedies et les Tragedies corrompent les mœurs bien loin de les reformer. La representation qu'on fait des Comedies et des Tragedies sur les Theatres publics en augmente le danger. On ne peut assister au spectacle sans peril</t>
  </si>
  <si>
    <t>haine-du-theatre_046</t>
  </si>
  <si>
    <t>alto à 99,52 % ; date fausse en page de titre (1886) mais bonne sur la couverture</t>
  </si>
  <si>
    <t>doublon</t>
  </si>
  <si>
    <t>page 210 illisible</t>
  </si>
  <si>
    <t>Porée, Charles (1675-1741) ; Brumoy, Pierre (1688-1742). Traducteur</t>
  </si>
  <si>
    <t>reprise Théâtre classique : http://www.theatre-classique.fr/pages/programmes/edition.php?t=../documents/ANDRIEUX_MOLIEREETSESAMIS.xml</t>
  </si>
  <si>
    <t>moliere-personnage_001</t>
  </si>
  <si>
    <t>bibliotheque-dramatique_lien</t>
  </si>
  <si>
    <t>moliere-personnage_002</t>
  </si>
  <si>
    <t>moliere-personnage_003</t>
  </si>
  <si>
    <t>moliere-personnage_004</t>
  </si>
  <si>
    <t>moliere-personnage_005</t>
  </si>
  <si>
    <t>L'Ombre de Molière. Comédie</t>
  </si>
  <si>
    <t>lien vers Bibliothèque dramatique : http://bibdramatique.paris-sorbonne.fr/brecourt_ombredemoliere</t>
  </si>
  <si>
    <t>Le Souper de Molière, ou La Soirée d'Auteuil. Fait historique en un acte, mêlé de vaudevilles</t>
  </si>
  <si>
    <t>lien vers Bibliothèque dramatique : http://bibdramatique.paris-sorbonne.fr/cadetgassicourt_souperdemoliere</t>
  </si>
  <si>
    <t>La Mort de Molière. Pièce en trois actes, en vers [Pièce historique, en quatre actes en vers, et à spectacle]</t>
  </si>
  <si>
    <t>lien vers Bibliothèque dramatique : http://bibdramatique.paris-sorbonne.fr/cubieres_mortmoliere</t>
  </si>
  <si>
    <t>Molière chez Ninon ou Le siècle des grands hommes. Pièce épisodique en prose et en cinq actes</t>
  </si>
  <si>
    <t>lien vers Bibliothèque dramatique : http://bibdramatique.paris-sorbonne.fr/gouges_moliereninon</t>
  </si>
  <si>
    <t>moliere-personnage_006</t>
  </si>
  <si>
    <t>Les Prétieuses Ridicules. Comédie représentée au Petit Bourbon, nouvellement mise en vers</t>
  </si>
  <si>
    <t>lien vers Bibliothèque dramatique : http://bibdramatique.paris-sorbonne.fr/somaize_precieusesridicules</t>
  </si>
  <si>
    <t>moliere-personnage_007</t>
  </si>
  <si>
    <t>moliere-personnage_008</t>
  </si>
  <si>
    <t>Brécourt (1638?-1685)</t>
  </si>
  <si>
    <t>Cadet de Gassicourt, Charles-Louis (1769-1821)</t>
  </si>
  <si>
    <t>Cubières-Palmézeaux, Michel de (1752-1820)</t>
  </si>
  <si>
    <t>Gouges, Olympe de (1748-1793)</t>
  </si>
  <si>
    <t>Somaize, Antoine Baudeau (1630?-16.. ; sieur de)</t>
  </si>
  <si>
    <t>moliere-personnage_009</t>
  </si>
  <si>
    <t>reprise Théâtre classique : http://www.theatre-classique.fr/pages/programmes/edition.php?t=../documents/LONGHAYE_SOUPERDAUTEUIL.xml</t>
  </si>
  <si>
    <t>reprise Théâtre classique : http://www.theatre-classique.fr/pages/programmes/edition.php?t=../documents/DESESSARTS_ILLUSTRETHEATRE.xml</t>
  </si>
  <si>
    <t>moliere-personnage_010</t>
  </si>
  <si>
    <t>moliere-personnage_011</t>
  </si>
  <si>
    <t>Barbier, Jules (1825-1901)</t>
  </si>
  <si>
    <t>reprise Théâtre classique : http://www.theatre-classique.fr/pages/programmes/edition.php?t=../documents/BARBIER_OMBREDEMOLIERE.xml</t>
  </si>
  <si>
    <t>moliere-personnage_012</t>
  </si>
  <si>
    <t>reprise Théâtre classique : http://www.theatre-classique.fr/pages/programmes/edition.php?t=../documents/BAYART-ROMIEU_MOLIEREAUTHEATRE.xml</t>
  </si>
  <si>
    <t>reprise Théâtre classique : http://www.theatre-classique.fr/pages/programmes/edition.php?t=../documents/BLEMONT_MOLIEREENBONNEFORTUNE.xml</t>
  </si>
  <si>
    <t>moliere-personnage_013</t>
  </si>
  <si>
    <t>Blémont, Émile (1839-1927)</t>
  </si>
  <si>
    <t>Molière en bonne fortune. Prologue</t>
  </si>
  <si>
    <t>Bornier, Henri de (1825-1901)</t>
  </si>
  <si>
    <t>moliere-personnage_014</t>
  </si>
  <si>
    <t>L'ombre de Molière. Intermède</t>
  </si>
  <si>
    <t>Le quinze janvier. À-propos</t>
  </si>
  <si>
    <t>reprise Théâtre classique : http://www.theatre-classique.fr/pages/programmes/edition.php?t=../documents/BORNIER_QUINZEJANVIER.xml</t>
  </si>
  <si>
    <t>moliere-personnage_016</t>
  </si>
  <si>
    <t>reprise Théâtre classique : http://www.theatre-classique.fr/pages/programmes/edition.php?t=../documents/LEBOULANGERCHALUSSAY_ELOMIREHYPOCONDRE.xml</t>
  </si>
  <si>
    <t>Le Boulanger de Chalussay (16..-16..?)</t>
  </si>
  <si>
    <t>Elomire hypocondre. Comédie</t>
  </si>
  <si>
    <t>moliere-personnage_017</t>
  </si>
  <si>
    <t>Racine chez Corneille. Comédie</t>
  </si>
  <si>
    <t>reprise Théâtre classique : http://www.theatre-classique.fr/pages/programmes/edition.php?t=../documents/BRULEBOEUF_RACINECHEZCORNEILLE.xml</t>
  </si>
  <si>
    <t>moliere-personnage_018</t>
  </si>
  <si>
    <t>moliere-personnage_015</t>
  </si>
  <si>
    <t>reprise Théâtre classique : http://www.theatre-classique.fr/pages/programmes/edition.php?t=../documents/CHAZETDUBOIS_MOLIERECHEZNINON.xml</t>
  </si>
  <si>
    <t>Molière chez Ninon ou La lecture de Tartuffe. Comédie</t>
  </si>
  <si>
    <t>Brulebœuf Letournan, B. A.</t>
  </si>
  <si>
    <t xml:space="preserve">Chazet, René de (1774-1844) ; Dubois, Jean-Baptiste (1778-1850) </t>
  </si>
  <si>
    <t>moliere-personnage_021</t>
  </si>
  <si>
    <t>moliere-personnage_023</t>
  </si>
  <si>
    <t>moliere-personnage_024</t>
  </si>
  <si>
    <t>moliere-personnage_025</t>
  </si>
  <si>
    <t>moliere-personnage_027</t>
  </si>
  <si>
    <t>moliere-personnage_028</t>
  </si>
  <si>
    <t>moliere-personnage_032</t>
  </si>
  <si>
    <t>moliere-personnage_033</t>
  </si>
  <si>
    <t>moliere-personnage_034</t>
  </si>
  <si>
    <t>moliere-personnage_035</t>
  </si>
  <si>
    <t>reprise Théâtre classique : http://www.theatre-classique.fr/pages/programmes/edition.php?t=../documents/COUPIGNYBARREPIISDESFONTAINES_HOMMAGERACINE.xml</t>
  </si>
  <si>
    <t>Coupigny ; Barré, Pierre-Yves (1749-1832) ; Piis, Augustin de (1755-1832) ; Radet, Jean-Baptiste (1752-1830) ; Desfontaines, François-Georges (1733-1825)</t>
  </si>
  <si>
    <t>Hommage du petit Vaudeville au grand Racine. Vaudeville</t>
  </si>
  <si>
    <t>moliere-personnage_019</t>
  </si>
  <si>
    <t>reprise Théâtre classique : http://www.theatre-classique.fr/pages/programmes/edition.php?t=../documents/DESFONTAINES-DUPIN_VOYAGEDECHAMBORD.xml</t>
  </si>
  <si>
    <t>theatre-classique-conversion</t>
  </si>
  <si>
    <t>moliere-personnage_020</t>
  </si>
  <si>
    <t>reprise Théâtre classique : http://www.theatre-classique.fr/pages/programmes/edition.php?t=../documents/FABIE_MOLIEREMONTESPAN.xml</t>
  </si>
  <si>
    <t>Fièvre, Paul</t>
  </si>
  <si>
    <t>Molière à Québec</t>
  </si>
  <si>
    <t>reprise Théâtre classique : http://www.theatre-classique.fr/pages/programmes/edition.php?t=../documents/FIEVRE_MOLIEREAQUEBEC.xml</t>
  </si>
  <si>
    <t>Hervilly, Ernest d' (1839-1911)</t>
  </si>
  <si>
    <t>Molière en prison. Comédie</t>
  </si>
  <si>
    <t>moliere-personnage_022</t>
  </si>
  <si>
    <t>reprise Théâtre classique : http://www.theatre-classique.fr/pages/programmes/edition.php?t=../documents/HERVILLY_MOLIEREENPRISON.xml</t>
  </si>
  <si>
    <t>Le Magister. Comédie</t>
  </si>
  <si>
    <t>reprise Théâtre classique : http://www.theatre-classique.fr/pages/programmes/edition.php?t=../documents/HERVILLY_MAGISTER.xml</t>
  </si>
  <si>
    <t>Poquelin père et fils</t>
  </si>
  <si>
    <t>reprise Théâtre classique : http://www.theatre-classique.fr/pages/programmes/edition.php?t=../documents/HERVILLY_PEREETFILS.xml</t>
  </si>
  <si>
    <t>Le docteur sans pareil</t>
  </si>
  <si>
    <t>reprise Théâtre classique : http://www.theatre-classique.fr/pages/programmes/edition.php?t=../documents/HERVILLY_DOCTEURSANSPAREIL.xml</t>
  </si>
  <si>
    <t>Le malade réel</t>
  </si>
  <si>
    <t>reprise Théâtre classique : http://www.theatre-classique.fr/pages/programmes/edition.php?t=../documents/HERVILLY_MALADEREEL.xml</t>
  </si>
  <si>
    <t>moliere-personnage_026</t>
  </si>
  <si>
    <t>moliere-personnage_029</t>
  </si>
  <si>
    <t>moliere-personnage_030</t>
  </si>
  <si>
    <t>moliere-personnage_031</t>
  </si>
  <si>
    <t>reprise Théâtre classique : http://www.theatre-classique.fr/pages/programmes/edition.php?t=../documents/IMBERT_POINSINETMOLIERE.xml</t>
  </si>
  <si>
    <t>reprise Théâtre classique : http://www.theatre-classique.fr/pages/programmes/edition.php?t=../documents/JEANNET_MOLIEREENMENAGE.xml</t>
  </si>
  <si>
    <t>Molière à la nouvelle salle ou Les audiences de Thalie</t>
  </si>
  <si>
    <t>reprise Théâtre classique : http://www.theatre-classique.fr/pages/programmes/edition.php?t=../documents/LAHARPE_MOLIERE.xml</t>
  </si>
  <si>
    <t>reprise Théâtre classique : http://www.theatre-classique.fr/pages/programmes/edition.php?t=../documents/LESGUILLONSAINTYVES_PROTEGEDEMOLIERE.xml</t>
  </si>
  <si>
    <t>reprise Théâtre classique : http://www.theatre-classique.fr/pages/programmes/edition.php?t=../documents/MILLOT_MOLIEREETSASERVANTE.xml</t>
  </si>
  <si>
    <t>moliere-personnage_037</t>
  </si>
  <si>
    <t>moliere-personnage_038</t>
  </si>
  <si>
    <t>moliere-personnage_039</t>
  </si>
  <si>
    <t>moliere-personnage_040</t>
  </si>
  <si>
    <t>moliere-personnage_041</t>
  </si>
  <si>
    <t>moliere-personnage_042</t>
  </si>
  <si>
    <t>moliere-personnage_043</t>
  </si>
  <si>
    <t>moliere-personnage_044</t>
  </si>
  <si>
    <t>reprise Théâtre classique : http://www.theatre-classique.fr/pages/programmes/edition.php?t=../documents/MINIER_SONGEDEMOLIERE.xml</t>
  </si>
  <si>
    <t>reprise Théâtre classique : http://www.theatre-classique.fr/pages/programmes/edition.php?t=../documents/PAGES_MOLIEREAPEZENAS.xml</t>
  </si>
  <si>
    <t>Molière à Toulouse. Comédie</t>
  </si>
  <si>
    <t>reprise Théâtre classique : http://www.theatre-classique.fr/pages/programmes/edition.php?t=../documents/PELLET-DESBARREAUX_MOLIEREATOULOUSE.xml</t>
  </si>
  <si>
    <t>Pellet-Desbarreaux, Hippolyte (1756-1824)</t>
  </si>
  <si>
    <t>reprise Théâtre classique : http://www.theatre-classique.fr/pages/programmes/PageEdition.php. joué à Vienne en Dauphiné, 9 octobre 1851 (compte rendu de Lireux, Le Constitutionnel, 20 octobre 1851), paru d’abord dans le Moniteur viennois, puis dans Les Matinées italiennes : revue anecdotique, artistique et littéraire, par le baron Stock [i.e. Mme Ratazzi], Florence, 3e année, 1er volume, nos 8-9, 31 mars et 15 avril 1870 ; stylage théâtre</t>
  </si>
  <si>
    <t>moliere-personnage_045</t>
  </si>
  <si>
    <t>Un trait de Molière. Prologue</t>
  </si>
  <si>
    <t>reprise Théâtre classique : http://www.theatre-classique.fr/pages/programmes/edition.php?t=../documents/PRADEL_TRAITDEMOLIERE.xml</t>
  </si>
  <si>
    <t>done (dossier xml critique)</t>
  </si>
  <si>
    <t>moliere-personnage_046</t>
  </si>
  <si>
    <t>moliere-personnage_047</t>
  </si>
  <si>
    <t>moliere-personnage_048</t>
  </si>
  <si>
    <t>moliere-personnage_049</t>
  </si>
  <si>
    <t>moliere-personnage_050</t>
  </si>
  <si>
    <t>moliere-personnage_051</t>
  </si>
  <si>
    <t>moliere-personnage_052</t>
  </si>
  <si>
    <t>moliere-personnage_053</t>
  </si>
  <si>
    <t>moliere-personnage_054</t>
  </si>
  <si>
    <t>moliere-personnage_055</t>
  </si>
  <si>
    <t>moliere-personnage_056</t>
  </si>
  <si>
    <t>moliere-personnage_057</t>
  </si>
  <si>
    <t>moliere-personnage_058</t>
  </si>
  <si>
    <t>moliere-personnage_059</t>
  </si>
  <si>
    <t>moliere-personnage_060</t>
  </si>
  <si>
    <t>moliere-personnage_061</t>
  </si>
  <si>
    <t>moliere-personnage_062</t>
  </si>
  <si>
    <t>moliere-personnage_063</t>
  </si>
  <si>
    <t>moliere-personnage_064</t>
  </si>
  <si>
    <t>moliere-personnage_065</t>
  </si>
  <si>
    <t>moliere-personnage_066</t>
  </si>
  <si>
    <t>moliere-personnage_067</t>
  </si>
  <si>
    <t>3e année, tome IX (mars-avril), p. 78-100, 432-448</t>
  </si>
  <si>
    <t>[s.n.]</t>
  </si>
  <si>
    <t>[s.n.] ; Lambert</t>
  </si>
  <si>
    <t>Tableau de Paris</t>
  </si>
  <si>
    <t>Paris ou Le Livre des Cent-et-un</t>
  </si>
  <si>
    <t>tome XV, p. 365-428</t>
  </si>
  <si>
    <t>Les Français peints par eux-mêmes, Encyclopédie morale du XIXe siècle</t>
  </si>
  <si>
    <t>tome III, p. 249-256</t>
  </si>
  <si>
    <t>Muséum parisien. Histoire physiologique, pittoresque, philosophique et grotesque de toutes les bêtes curieuses de Paris et de la banlieue. Pour faire suite à toutes les œuvres de M. de Buffon</t>
  </si>
  <si>
    <t>p. 88-96</t>
  </si>
  <si>
    <t>tome I, chapitre XII, p. 104-109</t>
  </si>
  <si>
    <t>[Chapitre XII]</t>
  </si>
  <si>
    <t>Guyet, J.-A.</t>
  </si>
  <si>
    <t>Morceaux choisis des auteurs français, publiés... à l'usage de l'enseignement secondaire classique, avec des notices et des notes, par Albert Cahen,... Classes de troisième, seconde et rhétorique, XVIe, XVIIe, XVIIIe et XIXe siècle</t>
  </si>
  <si>
    <t>Leçons de rhétorique et de belles-lettres, traduites de l'anglais de H. Blair par J.-P. Quénot,... suivies des opinions de Voltaire, Buffon, Marmontel, Laharpe, etc., sur les principales questions de littérature traitées par H. Blair</t>
  </si>
  <si>
    <t>Principes généraux des belles-lettres</t>
  </si>
  <si>
    <t>19e édition</t>
  </si>
  <si>
    <t>Morceaux choisis des classiques français, à l'usage des classes de grammaire. Recueillis et annotés par Léon Feugère, … Classe de sixième</t>
  </si>
  <si>
    <t>Morceaux choisis des classiques français à l'usage des classes supérieures. Chefs d'oeuvre des prosateurs et des poètes du dix-septième et du dix-huitième siècle. Recueillis et annotés par Léon Feugère, … Classe de seconde</t>
  </si>
  <si>
    <t>Morceaux choisis des classiques français à l'usage des classes supérieures. Chefs d'oeuvre des prosateurs et des poëtes du dix-septième et du dix-huitième siècle. Recueillis et annotés par Léon Feugère, … Classe de troisième</t>
  </si>
  <si>
    <t>Morceaux choisis des classiques français, à l'usage des classes supérieures. Chefs d'oeuvre des prosateurs et des poètes du dix-septième et du dix-huitième siècle. Recueillis et annotés par Léon Feugère, … Classe de rhétorique</t>
  </si>
  <si>
    <t>Morceaux choisis des prosateurs et poètes français des XVIIe, XVIIIe et XIXe siècles (2e éd.). Cours supérieur, poètes</t>
  </si>
  <si>
    <t>Principes de composition et de style ; suivis d'une Etude des genres de littérature en vers et en prose</t>
  </si>
  <si>
    <t>2e édition, revue et corrigée par l'auteur</t>
  </si>
  <si>
    <t>Cours complet de rhétorique ; par M. J.-A. Amar, …</t>
  </si>
  <si>
    <t>Cours élémentaire de rhétorique et d'éloquence, par M. l'abbé Verniolles, …</t>
  </si>
  <si>
    <t>2e édition, soigneusement revue et augmentée</t>
  </si>
  <si>
    <t>Poétique</t>
  </si>
  <si>
    <t>6e édition</t>
  </si>
  <si>
    <t>Analyses littéraires de fables de La Fontaine et de morceaux choisis</t>
  </si>
  <si>
    <t>Extraits des classiques français, seizième, dix-septième, dix-huitième et dix-neuvième siècles, accompagnés de notes et notices, par Gustave Merlet… Cours supérieurs. Première partie : prose</t>
  </si>
  <si>
    <t>ocr à 99,96 % ; mais incomplet</t>
  </si>
  <si>
    <t>Cours complet de littérature, poétique, style : à l'usage des séminaires et des collèges</t>
  </si>
  <si>
    <t>Ordonnances synodalles du dioceze de Toulon, par Monseigneur Armand Louis Bonnin de Chalucet par la Patience Divine Evesque de Toulon. Publiées dans son Synode le vingt-neuviéme d'Octobe 1704</t>
  </si>
  <si>
    <t>Veuve de Pierre-Loüis Maillard</t>
  </si>
  <si>
    <t>http://gallica.bnf.fr/ark:/12148/bpt6k96146426/f37.image</t>
  </si>
  <si>
    <t>p. 31-33</t>
  </si>
  <si>
    <t>Abrégé du Dictionnaire des cas de conscience, de M. Pontas, Dans lequel on trouve un grand nombre de Remarques et de nouvelles Décisions ; On y a joint les Résolutions latines imprimées à Ferrare, avec la Critique ; Par M. Collet, prêtre de la Congrégation de la Mission et Docteur en Théologie</t>
  </si>
  <si>
    <t>Chez les Libraires associés</t>
  </si>
  <si>
    <t>Lettre au public sur la mort de Messieurs de Crébillon, Censeur Royal ; Gresset, de l’Académie Françoise ; Parfaict, Auteur de l’Histoire du Théâtre François. Par l’Auteur des Anecdotes de l’Empereur</t>
  </si>
  <si>
    <t>Durand, Ruault</t>
  </si>
  <si>
    <t>Réflexions chrétiennes sur divers sujets de morale, utiles à toutes sortes de personnes, et particuliérement à celles qui font la Retraite spirituelle un jour chaque mois. Par le Père Jean Croiset, de la Compagnie de Jesus</t>
  </si>
  <si>
    <t>Nouvelle Edition augmentée de diverses Prieres et Instructions, et d'un abrégé de la Créance</t>
  </si>
  <si>
    <t>Des divertissemens du Carnaval</t>
  </si>
  <si>
    <t>ecole_009</t>
  </si>
  <si>
    <t>Livre premier. Epistre dixiesme. Cyprian à Eucratius son frere</t>
  </si>
  <si>
    <t>Les Œuvres de sainct Cecile Cyprian, iadis evesque de Carthage, tres-victorievx martyr de Iesus Christ : avec quelques Annotations sur aucuns lieux obscurs et difficiles. Faictes Françoises, par M. Iaqves Tigeov Angevin, Docteur en Theologie, Chancelier et Chanoine en l'Eglise Cathedrale de Metz</t>
  </si>
  <si>
    <t>Second livre. Seconde epistre. Cecile Cyprian à Donat [extrait]</t>
  </si>
  <si>
    <t>Epistre de sainct Cyprian contre les bastelevrs et iovevrs de farces</t>
  </si>
  <si>
    <t>Sainct Cyprian à Donat : à Demetrian : des Spectacles ; et de la Vanité des Idoles. De la Version du R. P. Caliste, Augustin Deschaussé</t>
  </si>
  <si>
    <t>Traité des Spectacles des Gentils</t>
  </si>
  <si>
    <t>La Criticomanie, (scénique), dernière cause de la décadence de la religion et des mœurs ; en justification des lumières du dix-huitième siècle ; Pour faire suite au Traité des Causes de l'Indigence et de l'Immoralité, et Moyens de les détruire</t>
  </si>
  <si>
    <t>Delaunay et Pélicier, Corbier</t>
  </si>
  <si>
    <t>https://books.google.fr/books?id=F5I-KxDxWjAC</t>
  </si>
  <si>
    <t>https://books.google.fr/books?id=PZCg_hUwlgEC</t>
  </si>
  <si>
    <t>Conseil d'État</t>
  </si>
  <si>
    <t>Louis XIII, roi de France</t>
  </si>
  <si>
    <t>Recueil général des anciennes lois françaises, depuis 420 jusqu’à la Révolution de 1789, par MM. Isambert et Taillandier</t>
  </si>
  <si>
    <t>Belin Leprieur</t>
  </si>
  <si>
    <t>tome XVI (années 1640-1643), p. 345-346</t>
  </si>
  <si>
    <t>tome XVI (années 1640-1643), p. 536-537</t>
  </si>
  <si>
    <t>http://gallica.bnf.fr/ark:/12148/bpt6k6503769r/f355.image</t>
  </si>
  <si>
    <t>http://gallica.bnf.fr/ark:/12148/bpt6k6503769r/f546.image</t>
  </si>
  <si>
    <t>Œuvres complètes de La Tour, doyen du chapitre de Montauban… ; publiées par l’abbé Migne</t>
  </si>
  <si>
    <t>J.-P. Migne</t>
  </si>
  <si>
    <t>NotAfter 1780</t>
  </si>
  <si>
    <t>2e partie, tome I, col. 1532-1553</t>
  </si>
  <si>
    <t>http://books.google.fr/books?id=T9k_AAAAYAAJ</t>
  </si>
  <si>
    <t>Conférences théologiques et morales par demandes et réponses, sur les commandemens de Dieu et de l’Eglise, et sur les sacremens, Avec des Résolutions de cas de Conscience sur chaque matiére. A l’usage des missionnaires, et de ceux qui s’emploient à la conduite des Ames. Par le Pere Daniel de Paris, Capucin, ancien Lecteur en Theologie et Missionnaire [1741]</t>
  </si>
  <si>
    <t>X. Conférence sur les sacremens. Sur le Batesme. VIII. Conférence. De la Comédie, contraire aux promesses du Batême</t>
  </si>
  <si>
    <t>De spectaculis. Cap. 5.</t>
  </si>
  <si>
    <t>Tertia ac postrema syntagmatis iuris vniversi pars. In qua de negotiis, qua ex rebus et personis oriuntur, et quotidie controuertuntur agitur ; Iurisconsultis, in foro versantibus et magistratibus opus utilissimum ; legibus omnium ferè gentium, et praxi forensi illustratum. Authore Petro Gregorio Tholosano I. V. Doctore, et professore publico in Academia Tholosana</t>
  </si>
  <si>
    <t>Lugduni</t>
  </si>
  <si>
    <t>apud Antonium Gryphium</t>
  </si>
  <si>
    <t>Liber XXXIX, « De pluribus aliis privatis delictis » (p. 808-849), cap. 5, p. 818-825.</t>
  </si>
  <si>
    <t>lat ; gre</t>
  </si>
  <si>
    <t>http://books.google.fr/books?id=01RnAXUtwxcC</t>
  </si>
  <si>
    <t>Sébastien Jorry</t>
  </si>
  <si>
    <t>« Seconde cause du bonheur public. La Religion » (p. 199-517), p. 354-367</t>
  </si>
  <si>
    <t>« Seconde cause du bonheur public. La Religion » (p. 199-517), p. 367-379</t>
  </si>
  <si>
    <t>Observations sur la nécessité de la réforme du Théatre</t>
  </si>
  <si>
    <t>Des Causes du bonheur public. Ouvrage dédié à Monseigneur le Dauphin. Par M. l'Abbé Gros de Besplas ; de la Maison et Société de Sorbonne, Prédicateur du Roi, etc.</t>
  </si>
  <si>
    <t>Retraite pour les Dames. Par le R. P. F. Guilloré, de la Compagnie de Jesus</t>
  </si>
  <si>
    <t>Estienne Michallet</t>
  </si>
  <si>
    <t>p. 365-380</t>
  </si>
  <si>
    <t>http://books.google.fr/books?id=moTTHvAHaJIC</t>
  </si>
  <si>
    <t>Discours sur les sujets les plus ordinaires du monde. Ces discours sont partagez en Pratiques morales, prouvées par l'Escriture, les Conciles, les Peres, et la raison. Par le R. P. Heliodore de Paris, Predicateur Capucin. Premiere partie. Des Plaisirs</t>
  </si>
  <si>
    <t>Edme Couterot</t>
  </si>
  <si>
    <t>p. 279-325</t>
  </si>
  <si>
    <t>https://books.google.fr/books?id=gFE_AAAAcAAJ</t>
  </si>
  <si>
    <t>Jean Boudot</t>
  </si>
  <si>
    <t>Sermons sur tous les sujets de la morale chrétienne. Cinquiéme partie. Contenant les sujets particuliers. Par le Reverend Père * * de la Compagnie de Jesus</t>
  </si>
  <si>
    <t>tome II. Les principaux désordres du Siécle, p. 95-126</t>
  </si>
  <si>
    <t>http://books.google.fr/books?id=uV5PAAAAcAAJ</t>
  </si>
  <si>
    <t>http://dbooks.bodleian.ox.ac.uk/books/PDFs/555081059.pdf</t>
  </si>
  <si>
    <t>tome II, section IV, « La poésie dramatique » (p. 354-441), p. 394-420</t>
  </si>
  <si>
    <t>Querelles littéraires, ou Mémoires pour servir à l'Histoire des Révolutions de la République des Lettres, depuis Homere jusqu'à nos jours</t>
  </si>
  <si>
    <t>Les spectacles</t>
  </si>
  <si>
    <t>Lettres historiques et critiques sur les Spectacles, adressées à Mlle Clairon. Dans lesquelles on prouve que les Spectacles sont contraires à la Religion Catholique, selon les Canons et les sentimens des PP. de l’Eglise</t>
  </si>
  <si>
    <t>Louis Josse</t>
  </si>
  <si>
    <t>http://books.google.fr/books?id=0a9PFOK1RqQC</t>
  </si>
  <si>
    <t>Nouvelles Reflexions sur l'Art poëtique. Dans lesquelles en expliquant quelles sont les causes du plaisir que donne la Poësie, et quels sont les fondemens de toutes les Regles de cet Art, on fait connoître en même têms le danger qu'il y a dans la lecture des Poëtes</t>
  </si>
  <si>
    <t>André Pralad</t>
  </si>
  <si>
    <t>Seconde Partis, chap. X et XI, p. 185-200</t>
  </si>
  <si>
    <t>http://gallica.bnf.fr/ark:/12148/bpt6k78216</t>
  </si>
  <si>
    <t>Michel de Goesin</t>
  </si>
  <si>
    <t>https://books.google.fr/books?id=yDkVAAAAQAAJ</t>
  </si>
  <si>
    <t>haine-du-theatre_075a</t>
  </si>
  <si>
    <t>haine-du-theatre_075b</t>
  </si>
  <si>
    <t>haine-du-theatre_076</t>
  </si>
  <si>
    <t>seconde edition, reveue et augmentee</t>
  </si>
  <si>
    <t>Livre II, chap. 3, p. 104 -105 ; Livre VI, chap, 7, p. 590 ; Livre VI, chap. 15, p. 661-662</t>
  </si>
  <si>
    <t>Angers</t>
  </si>
  <si>
    <t>Georges Nepveu</t>
  </si>
  <si>
    <t>https://books.google.fr/books?id=UF5DAAAAcAAJ</t>
  </si>
  <si>
    <t>Auxerre</t>
  </si>
  <si>
    <t>impr. de F. Fournier</t>
  </si>
  <si>
    <t>https://books.google.fr/books?id=Gnke57EaIBsC</t>
  </si>
  <si>
    <t>Mons</t>
  </si>
  <si>
    <t>C. J. Beugnies</t>
  </si>
  <si>
    <t>http://books.google.fr/books?id=BtUrvXJsOssC</t>
  </si>
  <si>
    <t>L'Image du Vray Chrestien sur le pourtrait de la regle du Tiers-Ordre de N. B. P. S. François. Dediee aux ames Devotes dudict Ordre, par le R. P. F. Piere Marchant, F. Mineur Recollect. Divisee en trois Partie pour la commoditè des Lecteur</t>
  </si>
  <si>
    <t>Alexander Sersanders</t>
  </si>
  <si>
    <t>http://books.google.fr/books?id=qnIzG_KREXQC</t>
  </si>
  <si>
    <t>Sermons sur les Evangiles du Carême</t>
  </si>
  <si>
    <t>Trévoux</t>
  </si>
  <si>
    <t>Etienne Ganeau</t>
  </si>
  <si>
    <t>chap. IV, p. 106-108</t>
  </si>
  <si>
    <t>Pour le Vendredy de la Semaine de la Passion. Sur le petit nombre des Elûs. Troisiéme partie [extrait]</t>
  </si>
  <si>
    <t>p. 244-263</t>
  </si>
  <si>
    <t>tome II, titre XXVIII, p. 368-381</t>
  </si>
  <si>
    <t>Humblot</t>
  </si>
  <si>
    <t>http://books.google.fr/books?id=oHaZh7fki8MC</t>
  </si>
  <si>
    <t>Lagrange</t>
  </si>
  <si>
    <t>http://books.google.fr/books?id=SJo0mBN1vdIC</t>
  </si>
  <si>
    <t>http://gallica.bnf.fr/ark:/12148/bpt6k481767</t>
  </si>
  <si>
    <t>Dictionnaire apostolique, à l'usage de MM. les curés des villes et de la campagne, et de tous ceux qui se destinent à la Chaire : Par le P. Hyacinthe de Montargon, Augustin de Notre-Dame des Victoires, Prédicateur du Roi, Aumônier et Prédicateur Ordinaire du Roi de Pologne, Duc de Lorraine et de Bar</t>
  </si>
  <si>
    <t>tome XII : Sujets particuliers, p. 584-662</t>
  </si>
  <si>
    <t>Auguste-Martin Lottin</t>
  </si>
  <si>
    <t>https://books.google.fr/books?id=jPwCAAAAQAAJ</t>
  </si>
  <si>
    <t>Sur les Spectacles</t>
  </si>
  <si>
    <t>Pharaon reprouvé, ou l'Avocat de la Providence de Dieu sur la reprobation des pecheurs. Avent prêché par le R. P. Nicolas de Dijon Ex-Provincial des Capucins de la Province de Lyon</t>
  </si>
  <si>
    <t>Claude Muguet</t>
  </si>
  <si>
    <t>p. 286-325</t>
  </si>
  <si>
    <t>http://books.google.fr/books?id=ksHCaEoqx1AC</t>
  </si>
  <si>
    <t>http://gallica.bnf.fr/ark:/12148/bpt6k116025n</t>
  </si>
  <si>
    <t>http://gallica.bnf.fr/ark:/12148/bpt6k96116302</t>
  </si>
  <si>
    <t>Theatrum sit ne, vel esse possit schola informandis moribus idonea. Oratio, Habita die XIII. Martii anno M. DCC XXXIII. Et Gallicè reddita à Petro Brumoy, Societatis Jesu</t>
  </si>
  <si>
    <t>Caroli Porée sacerdotis e Societate Jesu Orationes. Quae suis singulae temporibus seorsum evulgatae fuerant, nunc primùm collectae, et simul edita</t>
  </si>
  <si>
    <t>Parisiis</t>
  </si>
  <si>
    <t>apud Marcum Bordelet</t>
  </si>
  <si>
    <t>http://gallica.bnf.fr/ark:/12148/bpt6k58324779</t>
  </si>
  <si>
    <t>Dissertation sur les Spectacles, Suivie de Déjanire, Opéra en trois actes, par M. Rabelleau</t>
  </si>
  <si>
    <t>http://gallica.bnf.fr/ark:/12148/bpt6k318902k</t>
  </si>
  <si>
    <t>http://gallica.bnf.fr/ark:/12148/bpt6k29949c</t>
  </si>
  <si>
    <t>http://books.google.fr/books?id=eNRoLCr8utkC</t>
  </si>
  <si>
    <t>tome V, p. 150-153</t>
  </si>
  <si>
    <t>p. 339-351</t>
  </si>
  <si>
    <t>http://www.mdz-nbn-resolving.de/urn/resolver.pl?urn=urn:nbn:de:bvb:12-bsb11231309-1</t>
  </si>
  <si>
    <t>http://gallica.bnf.fr/ark:/12148/bpt6k10400824</t>
  </si>
  <si>
    <t>http://gallica.bnf.fr/ark:/12148/bpt6k57899795</t>
  </si>
  <si>
    <t>http://gallica.bnf.fr/ark:/12148/bpt6k62612915/f59.image</t>
  </si>
  <si>
    <t>p. 39-41</t>
  </si>
  <si>
    <t>https://books.google.fr/books?id=cgIUAAAAQAAJ</t>
  </si>
  <si>
    <t>http://gallica.bnf.fr/ark:/12148/bpt6k5629039n</t>
  </si>
  <si>
    <t>chap XXV, p. 299-346</t>
  </si>
  <si>
    <t>http://gallica.bnf.fr/ark:/12148/bpt6k110525j</t>
  </si>
  <si>
    <t>Thiers, Jean-Baptiste (1636-1703)</t>
  </si>
  <si>
    <t>La Comédie défendue aux chrétiens pour diverses raisons. Elle l’est encore plus aux Ecclésiastiques. Sentimens des Conciles et des Pères sur l’Opéra. Qu’il n’est pas permis aux Ecclésiastiques d’y aller, non plus que d’assister aux farces, bouffonneries et autres Marionnettes […]</t>
  </si>
  <si>
    <t>https://books.google.fr/books?id=eLETAAAAQAAJ</t>
  </si>
  <si>
    <t>Vernon (17..-17..)</t>
  </si>
  <si>
    <t>http://gallica.bnf.fr/ark:/12148/bpt6k9602341v</t>
  </si>
  <si>
    <t>Amsterdam ; La Haie</t>
  </si>
  <si>
    <t>Changuion ; Gosse et Pinet</t>
  </si>
  <si>
    <t>Jacques Rollin, Charles-Antoine Jombert, Jean-Baptiste-Claude Bauche</t>
  </si>
  <si>
    <t>Dictionnaire universel, dogmatique, canonique, historique, géographique et chronologique, des sciences ecclésiastiques […]. Par le R. P. Richard, et autres Religieux Dominicains des Couvents du Fauxbourg Saint-Germain, et de la rue Saint-Honoré</t>
  </si>
  <si>
    <t>Andreae Riveti Pictavi, S. S. Theol. Doctoris, et sacrarum Literarum in Academia Batavorum Professoris, Praelectiones in Cap. XX Exodi. In quibus ita explicatur Decalogus, ut Casus Conscientiae, quos vocant, ex eo suborientes, ac pleraeque controversiae magni momenti, quae circa legem moralem solent agitati, fusè et accuratè discutantur. Opus, ut varietate jucundum, sic, non solum sacra, sed etiam politica tractantibus profuturum</t>
  </si>
  <si>
    <t>Lugduni Batavorum</t>
  </si>
  <si>
    <t>apud Franciscum Hegerum</t>
  </si>
  <si>
    <t>De spectaculis Theatralibus</t>
  </si>
  <si>
    <t>Marc-Michel Rey</t>
  </si>
  <si>
    <t>Lettre à M. *** sur les Spectacles des Boulevards. Par M. Rousseau</t>
  </si>
  <si>
    <t>Bruxelles ; et se trouve à Paris</t>
  </si>
  <si>
    <t>Chez les Libraires qui vendent les Nouveautés</t>
  </si>
  <si>
    <t>Maxime LXXXI</t>
  </si>
  <si>
    <t>Maximes et pensées diverses</t>
  </si>
  <si>
    <t>Sébastien Mabre-Cramoisy</t>
  </si>
  <si>
    <t>Dissertation épistolaire sur la Comedie. Par un Ecclésiastique</t>
  </si>
  <si>
    <t>Bruges</t>
  </si>
  <si>
    <t>Pierre vande Cappelle</t>
  </si>
  <si>
    <t>Lettre à un père de famille. Sur les petits spectacles de Paris</t>
  </si>
  <si>
    <t>Garnéry</t>
  </si>
  <si>
    <t>Traité des jeux et des divertissemens ; qui peuvent être permis, ou qui doivent être défendus aux Chrériens selon les Regles de l'Eglise et le sentiment des Peres. Par M. Jean Baptiste Thiers, Docteur en Theologie, et Curé de Champrond</t>
  </si>
  <si>
    <t>Antoine Dezallier</t>
  </si>
  <si>
    <t>Trébuchet (17..-17..)</t>
  </si>
  <si>
    <t>[s.l.]</t>
  </si>
  <si>
    <t>http://gallica.bnf.fr/ark:/12148/bpt6k96152832</t>
  </si>
  <si>
    <t>Lettre d’un ancien officier de la reine à tous les François sur les spectacles. Avec un Postcriptum à toutes les Nations</t>
  </si>
  <si>
    <t>Apologie du théâtre adressée à Mlle. Cl… Célébre Actrice de la Comédie Française</t>
  </si>
  <si>
    <t>La Haye</t>
  </si>
  <si>
    <t>Henri-Albert Gosse</t>
  </si>
  <si>
    <t>Considerations sur l'art du théâtre. D*** à M. Jean-Jacques Rousseau, citoyen de Geneve</t>
  </si>
  <si>
    <t>Recueil des Ordonnances, Mandemens et Censures de M. Evêque d’Arras, où l'on trouve d'excellentes regles pour la conduite des Ames, des Remedes éprouvez pour déraciner les Abus, des Instructions solides pour l'usage des Sacremens, des Moyens efficaces pour rétablir la Discipline Ecclesiastique</t>
  </si>
  <si>
    <t>Arras</t>
  </si>
  <si>
    <t>César Duchamp</t>
  </si>
  <si>
    <t>https://books.google.fr/books?id=LstsZ4cxFHEC</t>
  </si>
  <si>
    <t>p. 34-37</t>
  </si>
  <si>
    <t>p. 37-42</t>
  </si>
  <si>
    <t>Mandement de Monseigneur l'Illustrissime et Reverendissime Evêque d'Arras contre la Comedie</t>
  </si>
  <si>
    <t>Mandement de Monseigneur l'Illustrissime et Reverendissime Evêque d'Arras au sujet des Tragedies qui se representent dans les Colleges de son Diocese</t>
  </si>
  <si>
    <t>169.</t>
  </si>
  <si>
    <t>Rituel Romain du Pape Paul V à l’usage du diocèse d’Alet, avecles instructions et les rubriques en François</t>
  </si>
  <si>
    <t>Guillaume Desprez</t>
  </si>
  <si>
    <t>p. 114-122</t>
  </si>
  <si>
    <t>http://books.google.fr/books?id=6JgVgoLvKHsC</t>
  </si>
  <si>
    <t>en réserve, même texte que celui de Pavillon, ce sont les fameuses Instructions du Rituel d'Alet</t>
  </si>
  <si>
    <t>Pavillon, Nicolas (1597-1677)</t>
  </si>
  <si>
    <t>Les Instructions du Rituel du diocèse d’Alet</t>
  </si>
  <si>
    <t>Du delay, ou refus de l’absolution</t>
  </si>
  <si>
    <t>Veuve Charles Savreux</t>
  </si>
  <si>
    <t>p. 128-148</t>
  </si>
  <si>
    <t>http://books.google.fr/books?id=VIEIJ3TlLBQC</t>
  </si>
  <si>
    <t>Marcou, François-Léopold</t>
  </si>
  <si>
    <t>Morceaux choisis des classiques français (XVIe, XVIIe et XIXe siècles) à l'usage des classes de sixième, cinquième et quatrième… Prosateurs</t>
  </si>
  <si>
    <t>Morceaux choisis des classiques français (XVIe, XVIIe et XIXe siècles) à l'usage des classes de sixième, cinquième et quatrième… Poètes</t>
  </si>
  <si>
    <t>http://gallica.bnf.fr/ark:/12148/bpt6k5427944z</t>
  </si>
  <si>
    <t>http://gallica.bnf.fr/ark:/12148/bpt6k5407034x?rk=85837;2</t>
  </si>
  <si>
    <t>Lezioni di storia, mitologia e costumi ad uso di coloro che si dedicano alle arti del disegno dettate agli alumni delle scuole della Pontificia Accademia Romana di S. Luca delle belle arti: Prima edizione corredata da qualche nota</t>
  </si>
  <si>
    <t>projet</t>
  </si>
  <si>
    <t>Critique</t>
  </si>
  <si>
    <t>École</t>
  </si>
  <si>
    <t>Facéties</t>
  </si>
  <si>
    <t>Mythographie</t>
  </si>
  <si>
    <t>Haine du théâtre</t>
  </si>
  <si>
    <t>Sainte-Beuve</t>
  </si>
  <si>
    <t>Danse</t>
  </si>
  <si>
    <t>Historiographie théâtrale</t>
  </si>
  <si>
    <t>Total</t>
  </si>
  <si>
    <t>volumes</t>
  </si>
  <si>
    <t>pages</t>
  </si>
  <si>
    <t>total général (hors liens et conversions)</t>
  </si>
  <si>
    <t>gothique ; 114 pages actives (116 -2), 80 lignes/page, 344 signes = 10 lignes ; encodage spécifique et table des caractères</t>
  </si>
  <si>
    <t>romain ; 523 pages actives (525 - 2), 39 lignes/page, 642 signes = 10 lignes ; encodage spécifique et table des caractères</t>
  </si>
  <si>
    <t>gothique ; 32 pages actives (33 - 1), 38 lignes/page, 275 signes = 10 lignes ; encodage spécifique et table des caractères</t>
  </si>
  <si>
    <t>romain ; 110 pages actives (111 - 1), 29 lignes/page, 443 signes = 10 lignes ; encodage spécifique et table des caractères</t>
  </si>
  <si>
    <t>gothique ; 271 pages actives ; 39 lignes/page, 734 signes = 10 lignes ; encodage spécifique et table des caractères</t>
  </si>
  <si>
    <t>romain ; 462 pages actives (463 - 1), 29 lignes/page, 427 signes = 10 lignes ; encodage spécifique et table des caractères</t>
  </si>
  <si>
    <t>romain + français ; 10 lignes = 539 signes ; 31 lignes moyenne/page ; 254 pages actives (255 - 1) ; encodage spécifique et table des caractères</t>
  </si>
  <si>
    <t>romain + français ; 10 lignes = 502 signes ; 33 lignes moyenne/page ; 740 pages actives (742 - 1) ; encodage spécifique et table des caractères</t>
  </si>
  <si>
    <t>fichiet critique test : balises à 3,8 %</t>
  </si>
  <si>
    <t>mais lauze du corpus danse 42 %</t>
  </si>
  <si>
    <t>Auteur</t>
  </si>
  <si>
    <t>Titre</t>
  </si>
  <si>
    <t>Source</t>
  </si>
  <si>
    <t>Lieu</t>
  </si>
  <si>
    <t>Éditeur</t>
  </si>
  <si>
    <t>Réf.</t>
  </si>
  <si>
    <t>Date de création</t>
  </si>
  <si>
    <t>Date d'édition</t>
  </si>
  <si>
    <t>Chaîne</t>
  </si>
  <si>
    <t>1. Lien vers la bibliothèque dramatique</t>
  </si>
  <si>
    <t>2. Reprise du xml dans Critique et lien vers Bibliothèque dramatique</t>
  </si>
  <si>
    <t>5. OCR externalisé (marché public) + chaîne vers BM</t>
  </si>
  <si>
    <t>6. Réserve</t>
  </si>
  <si>
    <t>xml-TEI (Côme Saignol)</t>
  </si>
  <si>
    <t>4. Saisie externalisée (marché public) et chaîne vers BM</t>
  </si>
  <si>
    <t>3. Reprise des fichiers Théâtre classique</t>
  </si>
  <si>
    <t>commande-bnf</t>
  </si>
  <si>
    <t>total marché</t>
  </si>
  <si>
    <t>balises</t>
  </si>
  <si>
    <t>avec balises</t>
  </si>
  <si>
    <t>sans balises</t>
  </si>
  <si>
    <t>apollinaire, paris-journal</t>
  </si>
  <si>
    <t>souriau, imagination-artiste</t>
  </si>
  <si>
    <t>taine, la-fontaine</t>
  </si>
  <si>
    <t>vico, michelet</t>
  </si>
  <si>
    <t>échantillons extraits de</t>
  </si>
  <si>
    <t>apollinaire, poèmes-publies</t>
  </si>
  <si>
    <t>pontmartin, causeries-litteraires</t>
  </si>
  <si>
    <t>baudoin, fables-esope</t>
  </si>
  <si>
    <t>desprez-de-boissy-lettres-1</t>
  </si>
  <si>
    <t>bastide, lettre-rousseau</t>
  </si>
  <si>
    <t>mercier, moliere</t>
  </si>
  <si>
    <t>edom, mythologie</t>
  </si>
  <si>
    <t>cailhava, art-comedie-01</t>
  </si>
  <si>
    <t xml:space="preserve">Émile Blémont, Théâtre moliéresque et cornélien ; avec une étude et une lettre sur Molière, par Jules Claretie </t>
  </si>
  <si>
    <t>http://gallica.bnf.fr/ark:/12148/bpt6k9736782g</t>
  </si>
  <si>
    <t>moliere_080</t>
  </si>
  <si>
    <t>moliere_081</t>
  </si>
  <si>
    <t>Les voyages de Molière (1646-1658). Lettre à la ville de Pézenas (8 août 1897)</t>
  </si>
  <si>
    <t>p. 3-38</t>
  </si>
  <si>
    <t>moliere-personnage_068</t>
  </si>
  <si>
    <t>Blémont, Émile (1839-1927) ; Valade, Léon (1841-1884)</t>
  </si>
  <si>
    <t>Le Barbier de Pézenas : comédie en un acte, en vers, représentée pour la première fois, à Paris, sur le théâtre de l'Odéon, le 15 janvier 1877. En collaboration avec Léon Valade</t>
  </si>
  <si>
    <t>moliere-personnage_069</t>
  </si>
  <si>
    <r>
      <t xml:space="preserve">Au Bât d'argent : comédie en un acte, en vers, publiée par </t>
    </r>
    <r>
      <rPr>
        <i/>
        <sz val="10"/>
        <color rgb="FF000000"/>
        <rFont val="Arial"/>
        <family val="2"/>
      </rPr>
      <t>l'Hérault artiste à Molière</t>
    </r>
    <r>
      <rPr>
        <sz val="10"/>
        <color rgb="FF000000"/>
        <rFont val="Arial"/>
        <family val="2"/>
      </rPr>
      <t>, pour l'inauguration du Monument de Molière, à Pézenas</t>
    </r>
  </si>
  <si>
    <t>p. 41-87</t>
  </si>
  <si>
    <t>p. 89-131</t>
  </si>
  <si>
    <t>moliere-personnage_070</t>
  </si>
  <si>
    <t>La Soubrette de Molière : à-propos en vers dit par Madame Marie Kolb au théâtre national de l'Odéon, le 15 janvier 1897, pour le 271e anniversaire de Molière</t>
  </si>
  <si>
    <t>p. 177-182</t>
  </si>
  <si>
    <t>moliere-personnage_071</t>
  </si>
  <si>
    <t>Molière à Auteuil : comédie en un acte, en vers, représentée pour la première fois à Paris, sur le théâtre national de l'Odéon, le 15 janvier 1876. En collaboration avec Léon Valade</t>
  </si>
  <si>
    <t>p. 183-236</t>
  </si>
  <si>
    <t>L'Inauguration du Monument de Molière à Pézenas (8 août 1897)</t>
  </si>
  <si>
    <t>p. 239-247</t>
  </si>
  <si>
    <t>moliere-personnage_072</t>
  </si>
  <si>
    <t>Dumas, Adolphe (1805-1861)</t>
  </si>
  <si>
    <t>Mademoiselle de La Vallière : drame en cinq actes, en vers, représenté pour la première fois sur le théâtre de la Porte-Saint-Martin, le 15 mai 1843</t>
  </si>
  <si>
    <t>C. Tresse</t>
  </si>
  <si>
    <t>http://gallica.bnf.fr/ark:/12148/bpt6k96119125</t>
  </si>
  <si>
    <t>critique_1851-1875_074</t>
  </si>
  <si>
    <t>critique_1826-1850_049</t>
  </si>
  <si>
    <t>Lecomte, Jules (1810-1864)</t>
  </si>
  <si>
    <t>Lettres sur les écrivains français ; par van Engelgom, de Bruxelles</t>
  </si>
  <si>
    <t>http://gallica.bnf.fr/ark:/12148/bpt6k6471040x</t>
  </si>
  <si>
    <t>stylage/traitement interne</t>
  </si>
  <si>
    <t>mq p. 428</t>
  </si>
  <si>
    <t>bilingue ; environ 100000 signes sans l'italien (voir texte italien en ligne : http://www.intratext.com/IXT/ITA1289/_IDX108.HTM), saisie uniquement de la traduction, attention aux notes stylage théâtre</t>
  </si>
  <si>
    <t>https://books.google.fr/books?id=lSOhoTQwif8C</t>
  </si>
  <si>
    <t>https://books.google.fr/books?id=--BPjzZaSQEC</t>
  </si>
  <si>
    <t>https://books.google.fr/books?id=Rbj7hgD2vf8C</t>
  </si>
  <si>
    <t>https://books.google.fr/books?id=0JPCWeO3PZEC</t>
  </si>
  <si>
    <t>https://books.google.fr/books?id=QgSJXueygSgC</t>
  </si>
  <si>
    <t>https://books.google.fr/books?id=9y1aDo24OtwC</t>
  </si>
  <si>
    <t>https://books.google.fr/books?id=K9t4HP8rj7cC</t>
  </si>
  <si>
    <t>https://books.google.fr/books?id=CbyZfMHM0OEC</t>
  </si>
  <si>
    <t>https://books.google.fr/books?id=JZBcC8ZwFsYC</t>
  </si>
  <si>
    <t>https://books.google.fr/books?id=poiwLkYxI1YC</t>
  </si>
  <si>
    <t>https://books.google.fr/books?id=3JbuM35prIIC</t>
  </si>
  <si>
    <t>ecole_049</t>
  </si>
  <si>
    <t>ecole_050</t>
  </si>
  <si>
    <t>ecole_051</t>
  </si>
  <si>
    <t>Perrault-Maynand, Jean-Aloys</t>
  </si>
  <si>
    <t>Préceptes d'élégance latine, d'après des exemples tirés de Cicéron</t>
  </si>
  <si>
    <t>Déchelette, Jérôme (Abbé)</t>
  </si>
  <si>
    <t>Viret, Auguste (Abbé)</t>
  </si>
  <si>
    <t>Quicherat, Louis (1799-1884)</t>
  </si>
  <si>
    <t>Traité d'élégance latine, prose et vers</t>
  </si>
  <si>
    <t>Traité d'élégance et de versification latine</t>
  </si>
  <si>
    <t>Traité de versification latine, à l'usage des classes supérieures</t>
  </si>
  <si>
    <t>Périsse frères</t>
  </si>
  <si>
    <t>Briday</t>
  </si>
  <si>
    <t>Delagrave, Victor Sarlit ; Lecoffre, Briday</t>
  </si>
  <si>
    <t>7e éd.</t>
  </si>
  <si>
    <t>2e éd.</t>
  </si>
  <si>
    <t>3e éd.</t>
  </si>
  <si>
    <t>3e éd., 23e tirage</t>
  </si>
  <si>
    <t>http://catalogue.bnf.fr/ark:/12148/cb31085022p</t>
  </si>
  <si>
    <t>https://books.google.fr/books?id=x-sdyU_wktgC</t>
  </si>
  <si>
    <t>http://gallica.bnf.fr/ark:/12148/bpt6k14107032</t>
  </si>
  <si>
    <t>https://archive.org/details/traitdeversific02quicgoog</t>
  </si>
  <si>
    <t>Les nuits d'Young, traduites de l'anglois par M. Le Tourneur, nouvelle édition corrigée et augmentée du Triomphe de la Religion</t>
  </si>
  <si>
    <t>tome I, p. i-lxxxvij</t>
  </si>
  <si>
    <t>balises rendu 5 pages (18)</t>
  </si>
  <si>
    <t>balises notes 5 pages (15)</t>
  </si>
  <si>
    <t>balises paragraphe 5 pages (7)</t>
  </si>
  <si>
    <t>balises structure et pages 5 pages (20)</t>
  </si>
  <si>
    <t>échantillon</t>
  </si>
  <si>
    <t>Commentaire</t>
  </si>
  <si>
    <t>Tolbiac - Rez-de-jardin - magasin</t>
  </si>
  <si>
    <t>Littérature et art</t>
  </si>
  <si>
    <t>Philosophie, histoire, sciences de l'homme</t>
  </si>
  <si>
    <t>Réserve des livres rares</t>
  </si>
  <si>
    <t>Ark Gallica si existant</t>
  </si>
  <si>
    <t>traitement-interne</t>
  </si>
  <si>
    <t>Correspondance littéraire, adressée à Son Altesse Impériale Mgr le grand-duc, aujourd’hui Empereur de Russie, et à M. le Cte André Schowalow,... depuis 1774 jusqu’à 1789. Tome I</t>
  </si>
  <si>
    <t>http://gallica.bnf.fr/ark:/12148/bpt6k9773363x</t>
  </si>
  <si>
    <t>http://gallica.bnf.fr/ark:/12148/bpt6k9772887r</t>
  </si>
  <si>
    <t>http://gallica.bnf.fr/ark:/12148/bpt6k97539176</t>
  </si>
  <si>
    <t>stylage-revoir</t>
  </si>
  <si>
    <t>Poètes et poésies</t>
  </si>
  <si>
    <t>http://catalogue.bnf.fr/ark:/12148/cb30007432s</t>
  </si>
  <si>
    <t>non numérisé par la BnF</t>
  </si>
  <si>
    <t>YE-13872</t>
  </si>
  <si>
    <t>Les Philosophes et l'Académie française au XVIIIe siècle</t>
  </si>
  <si>
    <t>Brunel, Lucien (1853-19..)</t>
  </si>
  <si>
    <t>8-Z-2614</t>
  </si>
  <si>
    <t>Z DE VINCK-3480</t>
  </si>
  <si>
    <t>http://gallica.bnf.fr/ark:/12148/bpt6k5741634z</t>
  </si>
  <si>
    <t>http://catalogue.bnf.fr/ark:/12148/cb300173212</t>
  </si>
  <si>
    <t>8-LC18-73</t>
  </si>
  <si>
    <t>Variétés littéraires ou Recueil de pièces tant originales que traduites, concernant la philosophie, la littérature et les arts. Nouv. éd. Tome I</t>
  </si>
  <si>
    <t>Variétés littéraires ou Recueil de pièces tant originales que traduites, concernant la philosophie, la littérature et les arts. Nouv. éd. Tome II</t>
  </si>
  <si>
    <t>Z-28916</t>
  </si>
  <si>
    <t>Z-28917</t>
  </si>
  <si>
    <t>http://catalogue.bnf.fr/ark:/12148/cb374427577</t>
  </si>
  <si>
    <t>FB-37728</t>
  </si>
  <si>
    <t>FB-37729</t>
  </si>
  <si>
    <t>Les Révélations indiscrètes du XVIIIe siècle par le cardinal de Bernis, Bossuet, Cabanis, Cérutti, Champcenetz, la marquise Du Chatelet, Chénier, Diderot, Duclos, Franklin, M. Garat, Mme Geoffrin, Hérault de Séchelles, le R. P. Lachaise, Laharpe, M. Mercier, J.-J. Rousseau, Saint-Martin (l'Illuminé), Thomas, Voltaire, Washington</t>
  </si>
  <si>
    <t>8-LN2-29</t>
  </si>
  <si>
    <t>http://catalogue.bnf.fr/ark:/12148/cb300386597</t>
  </si>
  <si>
    <t>Gallica : OCR à 85,81 %. Autre PDF Gallica (http://gallica.bnf.fr/ark:/12148/bpt6k293998) : mode image</t>
  </si>
  <si>
    <t>http://gallica.bnf.fr/ark:/12148/bpt6k202916b</t>
  </si>
  <si>
    <t>Gallica : mode image</t>
  </si>
  <si>
    <t>http://catalogue.bnf.fr/ark:/12148/cb342142589</t>
  </si>
  <si>
    <t>RES 8-LN9-173</t>
  </si>
  <si>
    <t>8-LN9-173</t>
  </si>
  <si>
    <t>indiquer l'ark Gallica : http://gallica.bnf.fr/ark:/12148/bpt6k114084s (OCR à 96,8 %)</t>
  </si>
  <si>
    <t>Barbier, Antoine-Alexandre (1765-1825) ; Des Essarts, Nicolas-Toussaint (1744-1810) ; La Porte, Joseph de (1714-1779)</t>
  </si>
  <si>
    <t>Nouvelle bibliothèque d'un homme de goût, entièrement refondue, corrigée et augmentée... contenant des jugements tirés des journaux… Tome I</t>
  </si>
  <si>
    <t>Nouvelle bibliothèque d'un homme de goût, entièrement refondue, corrigée et augmentée... contenant des jugements tirés des journaux… Tome II</t>
  </si>
  <si>
    <t>Nouvelle bibliothèque d'un homme de goût, entièrement refondue, corrigée et augmentée... contenant des jugements tirés des journaux… Tome III</t>
  </si>
  <si>
    <t>Nouvelle bibliothèque d'un homme de goût, entièrement refondue, corrigée et augmentée... contenant des jugements tirés des journaux… Tome IV</t>
  </si>
  <si>
    <t>Nouvelle bibliothèque d'un homme de goût, entièrement refondue, corrigée et augmentée... contenant des jugements tirés des journaux… Tome V</t>
  </si>
  <si>
    <t>http://catalogue.bnf.fr/ark:/12148/cb339856523</t>
  </si>
  <si>
    <t>http://gallica.bnf.fr/ark:/12148/bpt6k229481q</t>
  </si>
  <si>
    <t>http://gallica.bnf.fr/ark:/12148/bpt6k229480b</t>
  </si>
  <si>
    <t>http://gallica.bnf.fr/ark:/12148/bpt6k2294823</t>
  </si>
  <si>
    <t>http://gallica.bnf.fr/ark:/12148/bpt6k229483g</t>
  </si>
  <si>
    <t>http://gallica.bnf.fr/ark:/12148/bpt6k229484v</t>
  </si>
  <si>
    <t>Q-5538 &lt; Vol. 1  &gt;</t>
  </si>
  <si>
    <t>Q-5539 &lt; Vol. 2  &gt;</t>
  </si>
  <si>
    <t>Q-5540 &lt; Vol. 3  &gt;</t>
  </si>
  <si>
    <t>Q-5541 &lt; Vol. 4  &gt;</t>
  </si>
  <si>
    <t>Q-5542 &lt; Vol. 5  &gt;</t>
  </si>
  <si>
    <t>http://catalogue.bnf.fr/ark:/12148/cb30058271d</t>
  </si>
  <si>
    <t>Histoire abrégée de la littérature française, depuis son origine jusqu'au XVIIe siècle. Tome I</t>
  </si>
  <si>
    <t>Histoire abrégée de la littérature française, depuis son origine jusqu'au XVIIe siècle. Tome II</t>
  </si>
  <si>
    <t>Z-41347 &lt; T.   &gt; </t>
  </si>
  <si>
    <t>Z-41348 &lt; T. 2  &gt; </t>
  </si>
  <si>
    <t>http://catalogue.bnf.fr/ark:/12148/cb30130372v</t>
  </si>
  <si>
    <t>http://gallica.bnf.fr/ark:/12148/bpt6k107872r</t>
  </si>
  <si>
    <t>Gallica : OCR à 94,19%</t>
  </si>
  <si>
    <t>Desprez, Louis (1861-1885)</t>
  </si>
  <si>
    <t>L'évolution naturaliste</t>
  </si>
  <si>
    <t>http://catalogue.bnf.fr/ark:/12148/cb303351093</t>
  </si>
  <si>
    <t>http://gallica.bnf.fr/ark:/12148/bpt6k61980d</t>
  </si>
  <si>
    <t>Gallica : OCR à 90,9%</t>
  </si>
  <si>
    <t>Avenel, Henri (1853-1908)</t>
  </si>
  <si>
    <t>http://gallica.bnf.fr/ark:/12148/bpt6k208412x</t>
  </si>
  <si>
    <t>Gallica : OCR à 64,16%</t>
  </si>
  <si>
    <t>La presse française au vingtième siècle : portraits et biographies</t>
  </si>
  <si>
    <t>http://catalogue.bnf.fr/ark:/12148/cb317447295</t>
  </si>
  <si>
    <t>Études et portraits. II. Études anglaises (édition définitive)</t>
  </si>
  <si>
    <t>http://catalogue.bnf.fr/ark:/12148/cb31857079w</t>
  </si>
  <si>
    <t>http://gallica.bnf.fr/ark:/12148/bpt6k80171d</t>
  </si>
  <si>
    <t>Bouvier, Émile Frédéric (1886-1973)</t>
  </si>
  <si>
    <t>http://catalogue.bnf.fr/ark:/12148/cb318745747</t>
  </si>
  <si>
    <t>http://gallica.bnf.fr/ark:/12148/bpt6k200876j</t>
  </si>
  <si>
    <t>http://catalogue.bnf.fr/ark:/12148/cb301699500</t>
  </si>
  <si>
    <t>http://gallica.bnf.fr/ark:/12148/bpt6k998602</t>
  </si>
  <si>
    <t>http://gallica.bnf.fr/ark:/12148/bpt6k96244f</t>
  </si>
  <si>
    <t>renumérisé, bientôt consultable en ligne</t>
  </si>
  <si>
    <t>http://catalogue.bnf.fr/ark:/12148/cb32046703w</t>
  </si>
  <si>
    <t>Dubech, Lucien (1881-1940)</t>
  </si>
  <si>
    <t>La crise du théâtre (2e éd.)</t>
  </si>
  <si>
    <t>8-YF-2316</t>
  </si>
  <si>
    <t>Le Théâtre 1918-1923. Les Classiques et les modernes à la Comédie-française. Le Répertoire du Vieux-Colombier. Les Auteurs nouveaux. Les Auteurs d'avant-guerre</t>
  </si>
  <si>
    <t>http://catalogue.bnf.fr/ark:/12148/cb32046720g</t>
  </si>
  <si>
    <t>8-YF-2184</t>
  </si>
  <si>
    <t>Lasserre, Pierre (1867-1930)</t>
  </si>
  <si>
    <t>Cinquante ans de pensée française (4e éd.)</t>
  </si>
  <si>
    <t>8-Z-21591</t>
  </si>
  <si>
    <t>http://catalogue.bnf.fr/ark:/12148/cb30746535w</t>
  </si>
  <si>
    <t>http://catalogue.bnf.fr/ark:/12148/cb318149089</t>
  </si>
  <si>
    <t>Bidou, Henry (1873-1943)</t>
  </si>
  <si>
    <t>L'année dramatique : 1911-1912</t>
  </si>
  <si>
    <t>L'année dramatique : 1912-1913</t>
  </si>
  <si>
    <t>8-YF-1890 (1911-1912)</t>
  </si>
  <si>
    <t>8-YF-1890 (1912-1913)</t>
  </si>
  <si>
    <t>Études sur Schiller, publiées pour le centenaire de la mort du poète, par la Société pour l'étude des langues et des littératures modernes et la Société d'histoire moderne</t>
  </si>
  <si>
    <t>http://catalogue.bnf.fr/ark:/12148/cb333775882</t>
  </si>
  <si>
    <t>8-M-13545</t>
  </si>
  <si>
    <t>Paris, Gaston (1839-1903)</t>
  </si>
  <si>
    <t>http://catalogue.bnf.fr/ark:/12148/cb31059487q</t>
  </si>
  <si>
    <t>Huszár, Vilmos (1872-1931)</t>
  </si>
  <si>
    <t>[Études critiques de littérature comparée. I.]</t>
  </si>
  <si>
    <t>http://catalogue.bnf.fr/ark:/12148/cb30630629d</t>
  </si>
  <si>
    <t>8-YF-1307 (1)</t>
  </si>
  <si>
    <t>8-YF-1307 (2)</t>
  </si>
  <si>
    <t>Études critiques de littérature comparée. II. Molière et l'Espagne</t>
  </si>
  <si>
    <t>http://catalogue.bnf.fr/ark:/12148/cb30630630m</t>
  </si>
  <si>
    <t>Études critiques de littérature comparée. III. L'Influence de l'Espagne sur le théâtre français des XVIIIe et XIXe siècles</t>
  </si>
  <si>
    <t>8-YF-1307 (3)</t>
  </si>
  <si>
    <t>http://catalogue.bnf.fr/ark:/12148/cb30630631z</t>
  </si>
  <si>
    <t>Bauër, Henry (1851-1915)</t>
  </si>
  <si>
    <t>Mémoires d'un jeune homme</t>
  </si>
  <si>
    <t>http://catalogue.bnf.fr/ark:/12148/cb300680894</t>
  </si>
  <si>
    <t>8-LN27-43379</t>
  </si>
  <si>
    <t>Idée et réalité</t>
  </si>
  <si>
    <t>http://catalogue.bnf.fr/ark:/12148/cb30068088s</t>
  </si>
  <si>
    <t>8-Z-15040</t>
  </si>
  <si>
    <t>http://catalogue.bnf.fr/ark:/12148/cb304539965</t>
  </si>
  <si>
    <t>8-Z-10014</t>
  </si>
  <si>
    <t>Joze, Victor (1861-1933)</t>
  </si>
  <si>
    <t>Les maréchaux de la chronique : Henri Rochefort, Aurélien Scholl, Albert Wolff, Henry Fouquier, Émile Bergerat</t>
  </si>
  <si>
    <t>http://catalogue.bnf.fr/ark:/12148/cb306656684</t>
  </si>
  <si>
    <t>8-LN9-193</t>
  </si>
  <si>
    <t>Delaporte, Louis (18..-19.. ; critique littéraire)</t>
  </si>
  <si>
    <t xml:space="preserve">Z FRANCE-757 &lt; Ex. 1  &gt; </t>
  </si>
  <si>
    <t>Pastels et figurines (2e éd.)</t>
  </si>
  <si>
    <t>http://catalogue.bnf.fr/ark:/12148/cb365731146</t>
  </si>
  <si>
    <t>Quelques-uns. Première série : Anatole France, Arthur Giry, Henry Fouquier, Louis Havet, Maurice Bouchor, Gustave de Molinari…</t>
  </si>
  <si>
    <t>Z FRANCE-758 &lt; Ex. 1  &gt;</t>
  </si>
  <si>
    <t>http://catalogue.bnf.fr/ark:/12148/cb36573116w</t>
  </si>
  <si>
    <t>Charbonnel, Victor (1863-1926)</t>
  </si>
  <si>
    <t>8-Z-14482</t>
  </si>
  <si>
    <t xml:space="preserve">Z FRANCE-717 &lt; Ex. 1  &gt; </t>
  </si>
  <si>
    <t>http://catalogue.bnf.fr/ark:/12148/cb36573031h</t>
  </si>
  <si>
    <t>Les mystiques dans la littérature présente. 1re série…</t>
  </si>
  <si>
    <t>Livet, Charles-Louis (1828-1898)</t>
  </si>
  <si>
    <t>http://catalogue.bnf.fr/ark:/12148/cb308249447</t>
  </si>
  <si>
    <t>Études sur la littérature française à l'époque de Richelieu et de Mazarin</t>
  </si>
  <si>
    <t>Z-53699</t>
  </si>
  <si>
    <t>8-LN9-51</t>
  </si>
  <si>
    <t>Spuller, Eugène (1835-1896)</t>
  </si>
  <si>
    <t>Figures disparues : portraits contemporains littéraires et politiques. 1re série</t>
  </si>
  <si>
    <t>Figures disparues : portraits contemporains littéraires et politiques. 2e série</t>
  </si>
  <si>
    <t>Figures disparues : portraits contemporains littéraires et politiques. 3e série</t>
  </si>
  <si>
    <t>8-LN2-273 (1)</t>
  </si>
  <si>
    <t>http://catalogue.bnf.fr/ark:/12148/cb31396101z</t>
  </si>
  <si>
    <t>http://catalogue.bnf.fr/ark:/12148/cb313961040</t>
  </si>
  <si>
    <t>8-LN2-273 (2)</t>
  </si>
  <si>
    <t>8-LN2-273 (3)</t>
  </si>
  <si>
    <t>Vattier, Gustave (1827-1914)</t>
  </si>
  <si>
    <t>8-LN9-26 (1)</t>
  </si>
  <si>
    <t>8-LN9-26 (3)</t>
  </si>
  <si>
    <t>8-LN9-26 (2)</t>
  </si>
  <si>
    <t>http://catalogue.bnf.fr/ark:/12148/cb315476685</t>
  </si>
  <si>
    <t>Hus, Auguste (1769-1829)</t>
  </si>
  <si>
    <t>http://catalogue.bnf.fr/ark:/12148/cb306301129</t>
  </si>
  <si>
    <t>8-LN9-41</t>
  </si>
  <si>
    <t>http://catalogue.bnf.fr/ark:/12148/cb307883589</t>
  </si>
  <si>
    <t>Lemonnier, Alphonse (1842-1907)</t>
  </si>
  <si>
    <t>Les Petits mystères de la vie théâtrale, souvenirs d'un homme de théâtre</t>
  </si>
  <si>
    <t>8-YF-766</t>
  </si>
  <si>
    <t>8-YF-804</t>
  </si>
  <si>
    <t>http://catalogue.bnf.fr/ark:/12148/cb30500358c</t>
  </si>
  <si>
    <t>Germain, Auguste (1862-1915)</t>
  </si>
  <si>
    <t>Les Dessous du théâtre. Les Agences dramatiques et lyriques, par Auguste Germain. Avec une préface par Emile Bergerat</t>
  </si>
  <si>
    <t>8-YF-552</t>
  </si>
  <si>
    <t>Labarthe, Gustave</t>
  </si>
  <si>
    <t>http://catalogue.bnf.fr/ark:/12148/cb307016532</t>
  </si>
  <si>
    <t>Le Théâtre pendant les jours du siège et de la Commune (juillet 1870 à juin 1871)</t>
  </si>
  <si>
    <t>8-YF-1748</t>
  </si>
  <si>
    <t>Gaulois et Parisiens : Eugène Labiche, Henry Meilhac et Ludovic Halévy, Edmond Gondinet</t>
  </si>
  <si>
    <t>Lacour, Léopold (1854-1939)</t>
  </si>
  <si>
    <t>http://catalogue.bnf.fr/ark:/12148/cb307098379</t>
  </si>
  <si>
    <t>8-YF-70</t>
  </si>
  <si>
    <t>Benoist, Antoine (1846-1922)</t>
  </si>
  <si>
    <t>http://catalogue.bnf.fr/ark:/12148/cb317936019</t>
  </si>
  <si>
    <t>Le Théâtre d'aujourd'hui. 1re série. Le Théâtre de Maurice Donnay. Le théâtre de Paul Hervieu. Le théâtre de Lavedan. Le théâtre de Brieux. Le théâtre de Jules Lemaître</t>
  </si>
  <si>
    <t>Le Théâtre d'aujourd'hui. 2e série. Le théâtre de Capus. Le théâtre de Maeterlinck. Le théâtre de Rostand. Coup d'oeil d'ensemble</t>
  </si>
  <si>
    <t>8-YF-1791 (1)</t>
  </si>
  <si>
    <t>8-YF-1791 (2)</t>
  </si>
  <si>
    <t>http://catalogue.bnf.fr/ark:/12148/cb30189995c</t>
  </si>
  <si>
    <t>Campaux, Antoine (1818-1901)</t>
  </si>
  <si>
    <t>ZP-1438</t>
  </si>
  <si>
    <t>Charles-Brun, Jean (1870-1946)</t>
  </si>
  <si>
    <t>Les littératures provinciales.... Esquisse de géographie littéraire de la France, par M. P. de Beaurepaire-Froment</t>
  </si>
  <si>
    <t>http://catalogue.bnf.fr/ark:/12148/cb319309663</t>
  </si>
  <si>
    <t>8-L46-175 (1)</t>
  </si>
  <si>
    <t>Z BARRES-17490</t>
  </si>
  <si>
    <t>http://catalogue.bnf.fr/ark:/12148/cb324249126</t>
  </si>
  <si>
    <t>Martin-Mamy, Eugène</t>
  </si>
  <si>
    <t>8-G-18302 (1)</t>
  </si>
  <si>
    <t xml:space="preserve">Z BARRES-22625 &lt; Ex. 1  &gt; </t>
  </si>
  <si>
    <t xml:space="preserve">Païens d'aujourd'hui. 1re série. Maurice Barrès, Valère Bernard, Louis Bertrand, Aristide Briand... </t>
  </si>
  <si>
    <t>http://catalogue.bnf.fr/ark:/12148/cb30897083t</t>
  </si>
  <si>
    <t>Les nouveaux païens : [Paul Adam, H. de Régnier, Marie Dauguet, André Gide, Ch.-Henry Hirsch, Pierre Louys, Jean Moréas, Philéas Lebesgue, Renée Vivien]</t>
  </si>
  <si>
    <t>8-Z-19500</t>
  </si>
  <si>
    <t xml:space="preserve">Z FRANCE-919 &lt; Ex. 1  &gt; </t>
  </si>
  <si>
    <t>Mercereau, Alexandre (1884-1945)</t>
  </si>
  <si>
    <t>http://catalogue.bnf.fr/ark:/12148/cb309280515</t>
  </si>
  <si>
    <t>La Littérature et les idées nouvelles</t>
  </si>
  <si>
    <t>8-Z-19612</t>
  </si>
  <si>
    <t>Z FRANCE-939 &lt; Ex. 1  &gt;</t>
  </si>
  <si>
    <t>Aressy, Lucien</t>
  </si>
  <si>
    <t>La Dernière Bohême</t>
  </si>
  <si>
    <t>http://catalogue.bnf.fr/ark:/12148/cb31729185s</t>
  </si>
  <si>
    <t>8-Z-21974</t>
  </si>
  <si>
    <t>Z BARRES-22785 &lt; Ex. 1  &gt;</t>
  </si>
  <si>
    <t>Servitude et grandeur littéraires, souvenirs d'arts et de lettres de 1890 à 1900, le symbolisme, les théâtres d'avant-garde, peintres, musiciens, l'anarchisme et le dreyfusisme, l'arrivisme, etc. (6e éd.)</t>
  </si>
  <si>
    <t>http://catalogue.bnf.fr/ark:/12148/cb30908961j</t>
  </si>
  <si>
    <t>8-Z-21952</t>
  </si>
  <si>
    <t>Beaunier, André (1869-1925)</t>
  </si>
  <si>
    <t>Éloges</t>
  </si>
  <si>
    <t>http://catalogue.bnf.fr/ark:/12148/cb317819421</t>
  </si>
  <si>
    <t>16-Z-1228</t>
  </si>
  <si>
    <t>Abel, Gustave (1866-1945)</t>
  </si>
  <si>
    <t>Le labeur de la prose</t>
  </si>
  <si>
    <t>http://catalogue.bnf.fr/ark:/12148/cb316957894</t>
  </si>
  <si>
    <t>16-Z-963</t>
  </si>
  <si>
    <t>Bovet, Ernest</t>
  </si>
  <si>
    <t>http://catalogue.bnf.fr/ark:/12148/cb318616617</t>
  </si>
  <si>
    <t>Lyrisme, épopée, drame, une loi de l'histoire littéraire expliquée par l'évolution générale</t>
  </si>
  <si>
    <t>8-Z-18619</t>
  </si>
  <si>
    <t>Maillard, Firmin (1833-1901)</t>
  </si>
  <si>
    <t>Le Salon de la vieille dame à la tête de bois. Pour servir à l'histoire de l'Académie française sous le second Empire, 1852-1870</t>
  </si>
  <si>
    <t>8-LI2-138</t>
  </si>
  <si>
    <t>http://catalogue.bnf.fr/ark:/12148/cb30861110t</t>
  </si>
  <si>
    <t>Sauvebois, Gaston (1880-1935)</t>
  </si>
  <si>
    <t>Marinetti, Filippo Tommaso (1876-1944)</t>
  </si>
  <si>
    <t>16-Y-915</t>
  </si>
  <si>
    <t>http://catalogue.bnf.fr/ark:/12148/cb335411616</t>
  </si>
  <si>
    <t>Poinsot, Maffeo Charles (1872-19..) ; Normandy, Georges (1882-1946)</t>
  </si>
  <si>
    <t>http://catalogue.bnf.fr/ark:/12148/cb31128095j</t>
  </si>
  <si>
    <t>Le Roman et la vie : évolution du roman moderne ; roman social, roman populaire ; le romancier dans la vie</t>
  </si>
  <si>
    <t>8-Z PIECE-1441</t>
  </si>
  <si>
    <t>8-LN27-80650 (A,2)</t>
  </si>
  <si>
    <t>Souvenirs d'un journaliste. II, Barrès, Bourget</t>
  </si>
  <si>
    <t>Corpechot, Lucien (1871-1944)</t>
  </si>
  <si>
    <t>http://catalogue.bnf.fr/ark:/12148/cb34155672v</t>
  </si>
  <si>
    <t>Nouvelles études de littérature et de morale (2e éd.)</t>
  </si>
  <si>
    <t>Broglie, Albert de (1821-1901)</t>
  </si>
  <si>
    <t>http://catalogue.bnf.fr/ark:/12148/cb30164564c</t>
  </si>
  <si>
    <t>16-Z-2798</t>
  </si>
  <si>
    <t>Littérature et moeurs étrangères. Études. Tome I</t>
  </si>
  <si>
    <t>Littérature et moeurs étrangères. Études. Tome II</t>
  </si>
  <si>
    <t>http://catalogue.bnf.fr/ark:/12148/cb30110583n</t>
  </si>
  <si>
    <t>Bentzon, Thérèse (1840-1907)</t>
  </si>
  <si>
    <t>8-Z-1874 (1)</t>
  </si>
  <si>
    <t>8-Z-1874 (2)</t>
  </si>
  <si>
    <t>Waucquez, Ch.</t>
  </si>
  <si>
    <t>http://catalogue.bnf.fr/ark:/12148/cb31626103q</t>
  </si>
  <si>
    <t>À travers la littérature contemporaine, esquisse, études</t>
  </si>
  <si>
    <t>8-Z-43394</t>
  </si>
  <si>
    <t>http://catalogue.bnf.fr/ark:/12148/cb313134691</t>
  </si>
  <si>
    <t>8-Z-12177</t>
  </si>
  <si>
    <t>Margerie, Amédée de (1825-1905)</t>
  </si>
  <si>
    <t>Études de littérature espagnole. Lope de Vega et Calderon</t>
  </si>
  <si>
    <t>Études sur la littérature au XVIIIe siècle</t>
  </si>
  <si>
    <t>8-YG-413</t>
  </si>
  <si>
    <t>http://catalogue.bnf.fr/ark:/12148/cb30881993z</t>
  </si>
  <si>
    <t>Larroumet, Gustave (1852-1902)</t>
  </si>
  <si>
    <t>Études de littérature et d'art. 1re série</t>
  </si>
  <si>
    <t>Études de littérature et d'art. 3e série</t>
  </si>
  <si>
    <t>Paris : A. Hatier</t>
  </si>
  <si>
    <t>Paris : A. Colin</t>
  </si>
  <si>
    <t>Paris : A. Colin et Cie</t>
  </si>
  <si>
    <t>Paris : A. Fontemoing</t>
  </si>
  <si>
    <t>Paris : C. Delagrave</t>
  </si>
  <si>
    <t>Paris : C. Lévy</t>
  </si>
  <si>
    <t>Paris : Bossange ; Firmin Didot</t>
  </si>
  <si>
    <t>Paris : Amyot</t>
  </si>
  <si>
    <t>Paris : Boivin et Cie</t>
  </si>
  <si>
    <t>Paris : Charpentier</t>
  </si>
  <si>
    <t>Paris : Cahiers de la quinzaine</t>
  </si>
  <si>
    <t>Paris : Bibliothèque artistique et littéraire, Société anonyme La Plume</t>
  </si>
  <si>
    <t>Paris : Béchet</t>
  </si>
  <si>
    <t>Paris : Bloud et Cie</t>
  </si>
  <si>
    <t>Paris : A. Michel</t>
  </si>
  <si>
    <t>Bruxelles : A. Kistemaeckers</t>
  </si>
  <si>
    <t>Paris : Verdière</t>
  </si>
  <si>
    <t>Paris : Tresse et Stock</t>
  </si>
  <si>
    <t>Bruxelles : Crochard</t>
  </si>
  <si>
    <t>Paris : Dentu</t>
  </si>
  <si>
    <t>Paris : Déterville</t>
  </si>
  <si>
    <t>Paris : Didier et Cie</t>
  </si>
  <si>
    <t>Paris : Didier</t>
  </si>
  <si>
    <t>Paris : Duminil-Lesueur</t>
  </si>
  <si>
    <t>Paris : Durand</t>
  </si>
  <si>
    <t>De la conciliation des principes de l'ancienne et de la nouvelle critique littéraire</t>
  </si>
  <si>
    <t>Paris : E. Bouillon</t>
  </si>
  <si>
    <t>Paris : E. Figuière</t>
  </si>
  <si>
    <t>Paris :E. Flammarion</t>
  </si>
  <si>
    <t>Paris : E. Rondeau</t>
  </si>
  <si>
    <t>Paris : E. Sansot</t>
  </si>
  <si>
    <t>Paris : éditions de la revue « Vox »</t>
  </si>
  <si>
    <t>Paris : Hachette</t>
  </si>
  <si>
    <t>Paris : Hachette et Cie</t>
  </si>
  <si>
    <t>Paris : Impr. Impériale</t>
  </si>
  <si>
    <t>Paris : M. Lévy frères</t>
  </si>
  <si>
    <t>Paris : Plon-Nourrit et Cie</t>
  </si>
  <si>
    <t>Paris : Plon-Nourrit</t>
  </si>
  <si>
    <t>Paris : G. Barba</t>
  </si>
  <si>
    <t>Paris : G. Baillière</t>
  </si>
  <si>
    <t>Paris : G. Charpentier et E. Fasquelle</t>
  </si>
  <si>
    <t>Paris : impr. de F. Didot</t>
  </si>
  <si>
    <t>Paris : Mercure de France</t>
  </si>
  <si>
    <t>Paris : édition du « Mercure de France »</t>
  </si>
  <si>
    <t>Paris : H. Lecène et H. Oudin</t>
  </si>
  <si>
    <t>Paris : H. Plon</t>
  </si>
  <si>
    <t>Paris : Maradan</t>
  </si>
  <si>
    <t>Paris : F. Didot</t>
  </si>
  <si>
    <t>Paris : Lefebvre</t>
  </si>
  <si>
    <t>Paris : Librairie des bibliophiles</t>
  </si>
  <si>
    <t>Paris : H. Champion</t>
  </si>
  <si>
    <t>Paris : P. Ollendorff</t>
  </si>
  <si>
    <t>Paris : F. Alcan</t>
  </si>
  <si>
    <t>Paris : Impr. Nationale</t>
  </si>
  <si>
    <t>Paris : Tresse</t>
  </si>
  <si>
    <t>Paris : Techener</t>
  </si>
  <si>
    <t>Paris : Société française d'imprimerie et de librairie</t>
  </si>
  <si>
    <t>Paris : impr.-éditeurs Jouve et Cie</t>
  </si>
  <si>
    <t>Paris : Ollendorff</t>
  </si>
  <si>
    <t>Paris : R. Roger et F. Chernoviz</t>
  </si>
  <si>
    <t>Paris : P.-V. Stock</t>
  </si>
  <si>
    <t>Paris : Éditions de « Poesia »</t>
  </si>
  <si>
    <t>Paris : Librairie Plon</t>
  </si>
  <si>
    <t xml:space="preserve">Paris : librairie de la « Revue indépendante » </t>
  </si>
  <si>
    <t>Paris : Fischbacher</t>
  </si>
  <si>
    <t>Paris : Guitel</t>
  </si>
  <si>
    <t>Bruxelles : Méline, Cans et Cie</t>
  </si>
  <si>
    <t>Paris : Perrin et Cie</t>
  </si>
  <si>
    <t>Lausanne : Payot</t>
  </si>
  <si>
    <t>Paris : R. Pincebourde</t>
  </si>
  <si>
    <t>Paris : J. Lefort</t>
  </si>
  <si>
    <t>Paris : Migneret</t>
  </si>
  <si>
    <t>Paris : Perrodil</t>
  </si>
  <si>
    <t>Paris : J. Lecoffre</t>
  </si>
  <si>
    <t>Lyon : Périsse frères</t>
  </si>
  <si>
    <t>Paris : L. Vanier ; A. Messein, successeur</t>
  </si>
  <si>
    <t>Paris : Henrichs ; Metz : Collignon</t>
  </si>
  <si>
    <t>Paris : J. Baur</t>
  </si>
  <si>
    <t>Paris : Libr. de France, F. Sant'Andrea</t>
  </si>
  <si>
    <t>Paris : H. Simonis-Empis</t>
  </si>
  <si>
    <t>Paris : Perrin</t>
  </si>
  <si>
    <t>Lierre : impr. de J. Van In</t>
  </si>
  <si>
    <t>Lille : impr. de V. Ducoulombier</t>
  </si>
  <si>
    <t>Publication</t>
  </si>
  <si>
    <t>Date</t>
  </si>
  <si>
    <t>Études de littérature et d'art. 4e série</t>
  </si>
  <si>
    <t>http://catalogue.bnf.fr/ark:/12148/cb30744176w</t>
  </si>
  <si>
    <t>8-Z-13422 (1)</t>
  </si>
  <si>
    <t>8-Z-13422 (4)</t>
  </si>
  <si>
    <t>8-Z-13422 (3)</t>
  </si>
  <si>
    <t xml:space="preserve">Z FRANCE-885 &lt; Ex. 1  &gt; </t>
  </si>
  <si>
    <t>Les Grands poètes romantiques de la Pologne (essais de littérature et d'histoire) : Mickiewicz, Slowacki, Krasinski</t>
  </si>
  <si>
    <t>http://catalogue.bnf.fr/ark:/12148/cb312997375</t>
  </si>
  <si>
    <t>8-YM-164</t>
  </si>
  <si>
    <t>Z BARRES-25539 &lt; Ex. 1  &gt;</t>
  </si>
  <si>
    <t>Bossert, Adolphe (1832-1922)</t>
  </si>
  <si>
    <t>Essais de littérature française et allemande</t>
  </si>
  <si>
    <t>8-Z-19617</t>
  </si>
  <si>
    <t>http://catalogue.bnf.fr/ark:/12148/cb318483532</t>
  </si>
  <si>
    <t>Le Bidois, Georges (1861-1945)</t>
  </si>
  <si>
    <t>Les Idées morales dans la littérature française : l'honneur au miroir de nos lettres, essais de psychologie et de morale</t>
  </si>
  <si>
    <t>http://catalogue.bnf.fr/ark:/12148/cb30759802p</t>
  </si>
  <si>
    <t>Paris : Garnier</t>
  </si>
  <si>
    <t>8-Z-20711</t>
  </si>
  <si>
    <t>Une enquête sur les droits de l'artiste : projets de MM. H. G. Ibels, José Théry, E. Thaller, des Amis du Luxembourg, opinions de MM. A. Besnard, E. Carrière, Claude Monet... [et al.]</t>
  </si>
  <si>
    <t>Ajalbert, Jean (1863-1947)</t>
  </si>
  <si>
    <t>http://catalogue.bnf.fr/ark:/12148/cb317048911</t>
  </si>
  <si>
    <t>8-F-20312</t>
  </si>
  <si>
    <t>Droit, économie, politique</t>
  </si>
  <si>
    <t>Mémoires en vrac. Au temps du symbolisme, 1880-1890</t>
  </si>
  <si>
    <t>http://catalogue.bnf.fr/ark:/12148/cb31704908x</t>
  </si>
  <si>
    <t>8-LN27-81547</t>
  </si>
  <si>
    <t>L'aube romantique : Jules de Rességuier et ses amis</t>
  </si>
  <si>
    <t>Lafond, Paul (1847-1918)</t>
  </si>
  <si>
    <t>http://catalogue.bnf.fr/ark:/12148/cb30715050j</t>
  </si>
  <si>
    <t>8-Z-17966</t>
  </si>
  <si>
    <t>Z BARRES-21356 &lt; Ex. 1  &gt;</t>
  </si>
  <si>
    <t>Lorrain, Jean (1855-1906)</t>
  </si>
  <si>
    <t xml:space="preserve">Pelléastres ; Le poison de la littérature ; Crimes de Montmartre et d'ailleurs ; Une aventure </t>
  </si>
  <si>
    <t>Paris : A. Méricant</t>
  </si>
  <si>
    <t>http://catalogue.bnf.fr/ark:/12148/cb303907956</t>
  </si>
  <si>
    <t>8-Y2-58301</t>
  </si>
  <si>
    <t>Dubedout, Ernest</t>
  </si>
  <si>
    <t>http://catalogue.bnf.fr/ark:/12148/cb303573969</t>
  </si>
  <si>
    <t>Le Sentiment chrétien dans la poésie romantique</t>
  </si>
  <si>
    <t>Paris : C. Poussielgue</t>
  </si>
  <si>
    <t>8-YE-5386</t>
  </si>
  <si>
    <t>Sciences et techniques</t>
  </si>
  <si>
    <t>8-THETA LAUS LETT-17</t>
  </si>
  <si>
    <t>8-X-29738</t>
  </si>
  <si>
    <t>http://catalogue.bnf.fr/ark:/12148/cb30419689p</t>
  </si>
  <si>
    <t>Études critiques sur le feuilleton roman. 1re série (2e éd.)</t>
  </si>
  <si>
    <t>Études critiques sur le feuilleton roman. 2e série (2e éd.)</t>
  </si>
  <si>
    <t>https://gallica.bnf.fr/ark:/12148/bpt6k23716d</t>
  </si>
  <si>
    <t>https://gallica.bnf.fr/ark:/12148/bpt6k23717r</t>
  </si>
  <si>
    <t>Soubies, Albert (1846-1918)</t>
  </si>
  <si>
    <t>http://catalogue.bnf.fr/ark:/12148/cb31386978j</t>
  </si>
  <si>
    <t>Une première par jour, causeries sur le théâtre</t>
  </si>
  <si>
    <t>Paris : A. Dupret</t>
  </si>
  <si>
    <t>8-YF-326</t>
  </si>
  <si>
    <t>Le Théâtre en France de 1871 à 1892</t>
  </si>
  <si>
    <t>http://catalogue.bnf.fr/ark:/12148/cb326399615</t>
  </si>
  <si>
    <t>RES P-YF-410</t>
  </si>
  <si>
    <t>Celler, Ludovic (1828-18..)</t>
  </si>
  <si>
    <t>http://catalogue.bnf.fr/ark:/12148/cb30765972c</t>
  </si>
  <si>
    <t>Études dramatiques. Les types populaires au théâtre</t>
  </si>
  <si>
    <t>Paris : Liepmannssohn et Dufour</t>
  </si>
  <si>
    <t>YF-8543</t>
  </si>
  <si>
    <t>Études dramatiques. La galanterie au théâtre</t>
  </si>
  <si>
    <t>YF-8542</t>
  </si>
  <si>
    <t>http://catalogue.bnf.fr/ark:/12148/cb307659711</t>
  </si>
  <si>
    <t>http://catalogue.bnf.fr/ark:/12148/cb325977031</t>
  </si>
  <si>
    <t>Le Printemps d'une génération...[2e édition.]</t>
  </si>
  <si>
    <t>Saint-Georges de Bouhélier (1876-1947)</t>
  </si>
  <si>
    <t>Paris : Nagel</t>
  </si>
  <si>
    <t>8-LN27-83201</t>
  </si>
  <si>
    <t>Prévost, Marcel (1862-1941)</t>
  </si>
  <si>
    <t>http://catalogue.bnf.fr/ark:/12148/cb32545646h</t>
  </si>
  <si>
    <t>Marcel Prévost et ses contemporains : Critiques littéraires, portraits, correspondances, inédits. Tome I</t>
  </si>
  <si>
    <t>Marcel Prévost et ses contemporains : Critiques littéraires, portraits, correspondances, inédits. Tome II</t>
  </si>
  <si>
    <t>Paris : les Éditions de France</t>
  </si>
  <si>
    <t>8-Z-29559 (1)</t>
  </si>
  <si>
    <t>8-Z-29559 (2)</t>
  </si>
  <si>
    <t>Nos gloires littéraires, causeries sur les écrivains belges, avec une préface par Charles Fuster... Poètes</t>
  </si>
  <si>
    <t>Grignard, Jean</t>
  </si>
  <si>
    <t>Bruxelles : Société belge de librairie</t>
  </si>
  <si>
    <t>http://catalogue.bnf.fr/ark:/12148/cb32194993z</t>
  </si>
  <si>
    <t>8-Z-14045</t>
  </si>
  <si>
    <t>Wyzewa, Théodore de (1862-1917)</t>
  </si>
  <si>
    <t>http://catalogue.bnf.fr/ark:/12148/cb31672893h</t>
  </si>
  <si>
    <t>Nos maîtres, études et portraits littéraires</t>
  </si>
  <si>
    <t>8-Z-14079</t>
  </si>
  <si>
    <t>Z FRANCE-1077</t>
  </si>
  <si>
    <t>Godet, Philippe (1850-1922)</t>
  </si>
  <si>
    <t>Pages d'hier et d'avant-hier : promenades littéraires, causeries, portraits et souvenirs, maîtres et amis, propos de guerre</t>
  </si>
  <si>
    <t>Neuchâtel : Delachaux et Niestlé</t>
  </si>
  <si>
    <t>http://catalogue.bnf.fr/ark:/12148/cb321744904</t>
  </si>
  <si>
    <t>8-Z-22777</t>
  </si>
  <si>
    <t>Tisserand, Clovis</t>
  </si>
  <si>
    <t>http://catalogue.bnf.fr/ark:/12148/cb314729071</t>
  </si>
  <si>
    <t>Portraits et critiques littéraires. 1re série</t>
  </si>
  <si>
    <t>Saint-Germain-en-Laye : impr. de Beau</t>
  </si>
  <si>
    <t>YE-52966</t>
  </si>
  <si>
    <t>Portraits littéraires et mondains</t>
  </si>
  <si>
    <t>http://catalogue.bnf.fr/ark:/12148/cb342144654</t>
  </si>
  <si>
    <t>Paris : Éditions Baudinière</t>
  </si>
  <si>
    <t>16-LN9-474</t>
  </si>
  <si>
    <t>Poitou, Eugène (1815-1880)</t>
  </si>
  <si>
    <t>http://catalogue.bnf.fr/ark:/12148/cb31129659k</t>
  </si>
  <si>
    <t>Portraits littéraires et philosophiques</t>
  </si>
  <si>
    <t>Z-57860</t>
  </si>
  <si>
    <t>Lagrange, Henri (1893-1915)</t>
  </si>
  <si>
    <t>http://catalogue.bnf.fr/ark:/12148/cb307190677</t>
  </si>
  <si>
    <t>Vingt ans en 1914 : études politiques et littéraires, portraits et polémiques, lettres de guerre ; préface de Charles Maurras</t>
  </si>
  <si>
    <t>Paris : Nouvelle librairie nationale</t>
  </si>
  <si>
    <t>8-Z-22377</t>
  </si>
  <si>
    <t>Z BARRES-21385</t>
  </si>
  <si>
    <t>http://catalogue.bnf.fr/ark:/12148/cb314833817</t>
  </si>
  <si>
    <t>Souvenirs d'un demi-siècle : vie publique, vie intime, mouvement littéraire, portraits, 1789-1836. Tome I</t>
  </si>
  <si>
    <t>Paris : Dumont</t>
  </si>
  <si>
    <t>8-LA33-108 (1)</t>
  </si>
  <si>
    <t>8-LA33-108 (2)</t>
  </si>
  <si>
    <t>8-LA33-108 (3)</t>
  </si>
  <si>
    <t>8-LA33-108 (4)</t>
  </si>
  <si>
    <t>8-LA33-108 (5)</t>
  </si>
  <si>
    <t>8-LA33-108 (6)</t>
  </si>
  <si>
    <t>Souvenirs d'un demi-siècle : vie publique, vie intime, mouvement littéraire, portraits, 1789-1836. Tome II</t>
  </si>
  <si>
    <t>Souvenirs d'un demi-siècle : vie publique, vie intime, mouvement littéraire, portraits, 1789-1836. Tome III</t>
  </si>
  <si>
    <t>Souvenirs d'un demi-siècle : vie publique, vie intime, mouvement littéraire, portraits, 1789-1836. Tome IV</t>
  </si>
  <si>
    <t>Souvenirs d'un demi-siècle : vie publique, vie intime, mouvement littéraire, portraits, 1789-1836. Tome V</t>
  </si>
  <si>
    <t>Souvenirs d'un demi-siècle : vie publique, vie intime, mouvement littéraire, portraits, 1789-1836. Tome VI</t>
  </si>
  <si>
    <t>Perrens, François-Tommy (1822-1901)</t>
  </si>
  <si>
    <t>Histoire de la littérature italienne, depuis ses origines jusqu'à nosjours (1150-1848)</t>
  </si>
  <si>
    <t>http://catalogue.bnf.fr/ark:/12148/cb31085331g</t>
  </si>
  <si>
    <t>Z-57396</t>
  </si>
  <si>
    <t>Z-57395</t>
  </si>
  <si>
    <t>Loiseau, Arthur</t>
  </si>
  <si>
    <t>http://catalogue.bnf.fr/ark:/12148/cb308282777</t>
  </si>
  <si>
    <t>Histoire de la littérature portugaise, depuis ses origines jusqu'à nos jours</t>
  </si>
  <si>
    <t>Paris : E. Thorin</t>
  </si>
  <si>
    <t>8-Z-10093</t>
  </si>
  <si>
    <t>Histoire de la langue française, ses origines et son développement jusqu'à la fin du XVIe siècle</t>
  </si>
  <si>
    <t>http://catalogue.bnf.fr/ark:/12148/cb30828276w</t>
  </si>
  <si>
    <t>8-X-1788</t>
  </si>
  <si>
    <t>Duval, Georges (1847-1919)</t>
  </si>
  <si>
    <t>Histoire de la littérature révolutionnaire</t>
  </si>
  <si>
    <t>Paris : E. Dentu</t>
  </si>
  <si>
    <t>http://catalogue.bnf.fr/ark:/12148/cb30390334w</t>
  </si>
  <si>
    <t>8-Z-971</t>
  </si>
  <si>
    <t>Loise, Ferdinand (1825-1904)</t>
  </si>
  <si>
    <t>http://catalogue.bnf.fr/ark:/12148/cb30828260h</t>
  </si>
  <si>
    <t>De l'Influence de la civilisation sur la poésie, ou Histoire de la poésie mise en rapport avec la civilisation, par Ferdinand Loise,... L'Italie et la France, précédées d'une étude sur la poésie en Europe dans les premiers siècles du christianisme et aux temps barbares... Mémoire présenté le 7 juillet 1862 et faisant suite au mémoire couronné le 5 mai 1858</t>
  </si>
  <si>
    <t>Bruxelles : impr. de Hayez</t>
  </si>
  <si>
    <t>R-23511 (14)</t>
  </si>
  <si>
    <t>Histoire de la poésie, études sur l'Allemagne moderne</t>
  </si>
  <si>
    <t>http://catalogue.bnf.fr/ark:/12148/cb308282568</t>
  </si>
  <si>
    <t>Bruxelles : C. Muquardt</t>
  </si>
  <si>
    <t>YH-3082</t>
  </si>
  <si>
    <t>Histoire de la poésie. L'Allemagne dans sa littérature nationale depuis les origines jusqu'aux temps modernes</t>
  </si>
  <si>
    <t>http://catalogue.bnf.fr/ark:/12148/cb30828257m</t>
  </si>
  <si>
    <t>Bruxelles : A. Vromant</t>
  </si>
  <si>
    <t>YH-3081</t>
  </si>
  <si>
    <t>Histoire de la poésie en rapport avec la civilisation. La Poésie espagnole</t>
  </si>
  <si>
    <t>http://catalogue.bnf.fr/ark:/12148/cb30828255x</t>
  </si>
  <si>
    <t>Bruxelles : M. Hayez</t>
  </si>
  <si>
    <t>R-23511 (20,2)</t>
  </si>
  <si>
    <t>Histoire de la poésie en rapport avec la civilisation dans l'antiquité et chez les peuples modernes de race latine. L'antiquité, monde oriental, monde classique, monde chrétien</t>
  </si>
  <si>
    <t>http://catalogue.bnf.fr/ark:/12148/cb30828254k</t>
  </si>
  <si>
    <t>Bruxelles : A. Castaigne</t>
  </si>
  <si>
    <t>8-Y-104</t>
  </si>
  <si>
    <t>Gallica : OCR à 95,01%</t>
  </si>
  <si>
    <t>8-Z-15124 (3)</t>
  </si>
  <si>
    <t>8-Z-15124 (2)</t>
  </si>
  <si>
    <t>http://catalogue.bnf.fr/ark:/12148/cb30169951b</t>
  </si>
  <si>
    <t>https://gallica.bnf.fr/ark:/12148/bpt6k96242r</t>
  </si>
  <si>
    <t>https://gallica.bnf.fr/ark:/12148/bpt6k962433</t>
  </si>
  <si>
    <t>Gallica : OCR à 95,29%</t>
  </si>
  <si>
    <t xml:space="preserve">R-29577 </t>
  </si>
  <si>
    <t xml:space="preserve">8-Z-16642 (2) </t>
  </si>
  <si>
    <t>8-YF-1518</t>
  </si>
  <si>
    <t xml:space="preserve">8-Z-15375 </t>
  </si>
  <si>
    <t>Histoire de la littérature française classique (1515-1830). Tome I</t>
  </si>
  <si>
    <t>Histoire de la littérature française classique (1515-1830). Tome III</t>
  </si>
  <si>
    <t>Histoire de la littérature française classique (1515-1830). Tome IV</t>
  </si>
  <si>
    <t>https://gallica.bnf.fr/ark:/12148/bpt6k5538711q</t>
  </si>
  <si>
    <t>Gallica : OCR à 93,78%</t>
  </si>
  <si>
    <t>http://catalogue.bnf.fr/ark:/12148/cb318827588</t>
  </si>
  <si>
    <t>8-Z-16647 (1)</t>
  </si>
  <si>
    <t>8-Z-16647 (2)</t>
  </si>
  <si>
    <t>8-Z-16647 (3)</t>
  </si>
  <si>
    <t>8-Z-16647 (4)</t>
  </si>
  <si>
    <t>https://gallica.bnf.fr/ark:/12148/bpt6k55351584</t>
  </si>
  <si>
    <t>Gallica : OCR à 95,71%</t>
  </si>
  <si>
    <t>Gallica : OCR à 96,42%</t>
  </si>
  <si>
    <t>https://gallica.bnf.fr/ark:/12148/bpt6k5536654h</t>
  </si>
  <si>
    <t>http://catalogue.bnf.fr/ark:/12148/cb30169971z</t>
  </si>
  <si>
    <t>Histoire et littérature. Tome I</t>
  </si>
  <si>
    <t>Histoire et littérature. Tome II</t>
  </si>
  <si>
    <t>Histoire et littérature. Tome III</t>
  </si>
  <si>
    <t>8-Z-2515 (3)</t>
  </si>
  <si>
    <t>8-Z-2515 (2)</t>
  </si>
  <si>
    <t>8-Z-2515 (1)</t>
  </si>
  <si>
    <t>https://gallica.bnf.fr/ark:/12148/bpt6k374784t</t>
  </si>
  <si>
    <t>https://gallica.bnf.fr/ark:/12148/bpt6k374783f</t>
  </si>
  <si>
    <t>http://catalogue.bnf.fr/ark:/12148/cb31882760t</t>
  </si>
  <si>
    <t>https://gallica.bnf.fr/ark:/12148/bpt6k2013522</t>
  </si>
  <si>
    <t>http://catalogue.bnf.fr/ark:/12148/cb31882780f</t>
  </si>
  <si>
    <t>8-Z-16539</t>
  </si>
  <si>
    <t>Victor Hugo : leçons faites à l'Ecole normale supérieure par les élèves de deuxième année (lettres), 1900-1901. Tome I</t>
  </si>
  <si>
    <t>Victor Hugo : leçons faites à l'Ecole normale supérieure par les élèves de deuxième année (lettres), 1900-1901. Tome II</t>
  </si>
  <si>
    <t>Gallica : OCR à 97,4%</t>
  </si>
  <si>
    <t>http://catalogue.bnf.fr/ark:/12148/cb336428292</t>
  </si>
  <si>
    <t>https://gallica.bnf.fr/ark:/12148/bpt6k2557653</t>
  </si>
  <si>
    <t>https://gallica.bnf.fr/ark:/12148/bpt6k255766g</t>
  </si>
  <si>
    <t>8-Z-5994 (1)</t>
  </si>
  <si>
    <t>8-Z-5994 (2)</t>
  </si>
  <si>
    <t>Gallica : OCR à 96,28%</t>
  </si>
  <si>
    <t>http://catalogue.bnf.fr/ark:/12148/cb30181951t</t>
  </si>
  <si>
    <t>https://gallica.bnf.fr/ark:/12148/bpt6k5808759f</t>
  </si>
  <si>
    <t>Z-44550</t>
  </si>
  <si>
    <t>https://gallica.bnf.fr/ark:/12148/bpt6k2050451</t>
  </si>
  <si>
    <t>La fin du dix-huitième siècle : études et portraits. Tome I (2e éd.)</t>
  </si>
  <si>
    <t>La fin du dix-huitième siècle : études et portraits. Tome II (2e éd.)</t>
  </si>
  <si>
    <t>8-LA30-50 (A,1)</t>
  </si>
  <si>
    <t>8-LA30-50 (A,2)</t>
  </si>
  <si>
    <t>http://catalogue.bnf.fr/ark:/12148/cb301980292</t>
  </si>
  <si>
    <t>https://gallica.bnf.fr/ark:/12148/bpt6k205046d</t>
  </si>
  <si>
    <t>Gallica : OCR à 85,79%</t>
  </si>
  <si>
    <t>https://gallica.bnf.fr/ark:/12148/bpt6k956778</t>
  </si>
  <si>
    <t>http://catalogue.bnf.fr/ark:/12148/cb30198056z</t>
  </si>
  <si>
    <t>R-30646</t>
  </si>
  <si>
    <t>http://catalogue.bnf.fr/ark:/12148/cb32123459q</t>
  </si>
  <si>
    <t>Franc-Nohain (1873-1934)</t>
  </si>
  <si>
    <t>Le cabinet de lecture. 1re série</t>
  </si>
  <si>
    <t>Paris : la Renaissance du livre</t>
  </si>
  <si>
    <t>8-Z-23558 (1)</t>
  </si>
  <si>
    <t>8-Z-23558 (2)</t>
  </si>
  <si>
    <t>Le cabinet de lecture. 2e série (2e éd.)</t>
  </si>
  <si>
    <t>http://catalogue.bnf.fr/ark:/12148/cb321234618</t>
  </si>
  <si>
    <t>Alméras, Henri d' (1861-1938)</t>
  </si>
  <si>
    <t>8-Z-15681 (1)</t>
  </si>
  <si>
    <t>http://catalogue.bnf.fr/ark:/12148/cb365728188</t>
  </si>
  <si>
    <t>Avant la gloire, leurs débuts. 1re série</t>
  </si>
  <si>
    <t>Avant la gloire, leurs débuts. 2e série</t>
  </si>
  <si>
    <t>Z FRANCE-632 (1)</t>
  </si>
  <si>
    <t>Z FRANCE-632 (2)</t>
  </si>
  <si>
    <t>8-Z-15681 (2)</t>
  </si>
  <si>
    <t>La littérature française au XIXe et XXe siècles. Tome I</t>
  </si>
  <si>
    <t>La littérature française au XIXe et XXe siècles. Tome II</t>
  </si>
  <si>
    <t>Le Goffic, Charles (1863-1932)</t>
  </si>
  <si>
    <t>Paris : Larousse</t>
  </si>
  <si>
    <t>http://catalogue.bnf.fr/ark:/12148/cb360134216</t>
  </si>
  <si>
    <t>8-Z-19842 (1)</t>
  </si>
  <si>
    <t>8-Z-19842 (2)</t>
  </si>
  <si>
    <t>Nozière, Fernand (1874-1931)</t>
  </si>
  <si>
    <t>Bruges (Belgique) : Impr. Sainte-Catherine, quai Saint Pierre ; Paris : éditions Sansot ; R. Chiberre, éditeur</t>
  </si>
  <si>
    <t>Lugné-Poe. Biographie-critique illustrée d'un portrait-frontispice</t>
  </si>
  <si>
    <t>http://catalogue.bnf.fr/ark:/12148/cb310280016</t>
  </si>
  <si>
    <t>8-LN27-67186</t>
  </si>
  <si>
    <t>http://catalogue.bnf.fr/ark:/12148/cb303886840</t>
  </si>
  <si>
    <t>Dussieux, Louis (1815-1894)</t>
  </si>
  <si>
    <t>L'Art considéré comme le symbole de l'état social, ou Tableau historique et synoptique du développement des beaux-arts en France</t>
  </si>
  <si>
    <t>Paris : A. Durand</t>
  </si>
  <si>
    <t>V-37519</t>
  </si>
  <si>
    <t>4-V-1940</t>
  </si>
  <si>
    <t>Bignan, Anne (1795-1861)</t>
  </si>
  <si>
    <t>http://catalogue.bnf.fr/ark:/12148/cb30104613h</t>
  </si>
  <si>
    <t>Essai sur l'influence morale de la poésie</t>
  </si>
  <si>
    <t>Paris : Delaunay</t>
  </si>
  <si>
    <t>Z-43620</t>
  </si>
  <si>
    <t>Vandérem, Fernand (1864-1939)</t>
  </si>
  <si>
    <t>http://catalogue.bnf.fr/ark:/12148/cb37701776z</t>
  </si>
  <si>
    <t>8-Z R ROLLAND-13388</t>
  </si>
  <si>
    <t>Le Miroir des lettres. 1re série</t>
  </si>
  <si>
    <t>Paris : E. Flammarion</t>
  </si>
  <si>
    <t>Gens de qualité : Mme Aubernon, M. Arman, une élection, Capus, Mirbeau, Hervieu, Lenôtre, Boylesve, Sem, Minimes</t>
  </si>
  <si>
    <t>8-LN2-375</t>
  </si>
  <si>
    <t>Paris : Plon</t>
  </si>
  <si>
    <t>http://catalogue.bnf.fr/ark:/12148/cb31531783p</t>
  </si>
  <si>
    <t>http://catalogue.bnf.fr/ark:/12148/cb315317841</t>
  </si>
  <si>
    <t>La Littérature : notes et maximes</t>
  </si>
  <si>
    <t>Bernard, Jean-Marc (1881-1915)</t>
  </si>
  <si>
    <t>Paris : le Divan</t>
  </si>
  <si>
    <t>8-Z-23522 (2)</t>
  </si>
  <si>
    <t>8-Z-23963</t>
  </si>
  <si>
    <t>Martinenche, Ernest (1869-1939)</t>
  </si>
  <si>
    <t>Histoire de l'influence espagnole sur la littérature française : l'Espagne et le Romantisme français</t>
  </si>
  <si>
    <t>http://catalogue.bnf.fr/ark:/12148/cb308977038</t>
  </si>
  <si>
    <t>8-Z-21527</t>
  </si>
  <si>
    <t>Morland, Jacques (1876-1931)</t>
  </si>
  <si>
    <t>http://catalogue.bnf.fr/ark:/12148/cb309827798</t>
  </si>
  <si>
    <t>Enquête sur l'influence allemande. I. Philosophie, littérature. II. Sociologie, économie politique. III. Sciences. IV. Art militaire. V. Beaux-arts. VI. Musique. VII. L'Influence allemande hors de France</t>
  </si>
  <si>
    <t>Paris : Société du Mercure de France</t>
  </si>
  <si>
    <t>8-Z-15970</t>
  </si>
  <si>
    <t>Dejob, Charles (1847-1916)</t>
  </si>
  <si>
    <t>http://catalogue.bnf.fr/ark:/12148/cb30311495z</t>
  </si>
  <si>
    <t>De l'Influence du concile de Trente sur la littérature et les beaux-arts chez les peuples catholiques, essai d'introduction à l'histoire littéraire du siècle de Louis XIV</t>
  </si>
  <si>
    <t>8-Z-2557</t>
  </si>
  <si>
    <t>Z DE VINCK-2734</t>
  </si>
  <si>
    <t>Delpech, Henri (1832-1887)</t>
  </si>
  <si>
    <t>http://catalogue.bnf.fr/ark:/12148/cb30320025n</t>
  </si>
  <si>
    <t>Toulouse : impr. de Rouget frères et Delahaut</t>
  </si>
  <si>
    <t>De l'Influence de la presse périodique sur la littérature contemporaine. Discours…</t>
  </si>
  <si>
    <t>Z-46785</t>
  </si>
  <si>
    <t>De l'Influence des moeurs sur la littérature,... discours prononcé le 10 janvier 186</t>
  </si>
  <si>
    <t>Favre, Jules (1809-1880)</t>
  </si>
  <si>
    <t>http://catalogue.bnf.fr/ark:/12148/cb304230784</t>
  </si>
  <si>
    <t>Paris : Degorce-Cadot</t>
  </si>
  <si>
    <t>Z-48752</t>
  </si>
  <si>
    <t>Vauzelles, Ludovic de (1828-1888)</t>
  </si>
  <si>
    <t>Orléans : impr. de Pagnerre</t>
  </si>
  <si>
    <t>http://catalogue.bnf.fr/ark:/12148/cb34067006x</t>
  </si>
  <si>
    <t>Cour impériale d'Orléans. - Discours prononcé à l'audience solennelle de rentrée du 3 novembre 1860, par M. Ludovic de Vauzelles. De l'influence de la littérature contemporaine sur la moralité publique, au point de vue judiciaire</t>
  </si>
  <si>
    <t>8-LF112-501</t>
  </si>
  <si>
    <t>Daudré, L.- P.- Léon</t>
  </si>
  <si>
    <t>http://catalogue.bnf.fr/ark:/12148/cb30302993p</t>
  </si>
  <si>
    <t>Bayonne : impr. de Foré et Lasserre</t>
  </si>
  <si>
    <t>De l'Influence de la littérature sur les mœurs</t>
  </si>
  <si>
    <t>R-32981</t>
  </si>
  <si>
    <t>http://catalogue.bnf.fr/ark:/12148/cb30828714q</t>
  </si>
  <si>
    <t>Loisne, Auguste Charles Henri Menche de (1819-1901)</t>
  </si>
  <si>
    <t>Influence de la littérature française de 1830 à 1850 sur l'esprit public et les mœurs</t>
  </si>
  <si>
    <t>Paris : Garnier frères</t>
  </si>
  <si>
    <t>Z-54978</t>
  </si>
  <si>
    <t>Jolly, Jules</t>
  </si>
  <si>
    <t>http://catalogue.bnf.fr/ark:/12148/cb30657302n</t>
  </si>
  <si>
    <t xml:space="preserve">De l'Influence de la littérature et du théâtre sur l'esprit public et les moeurs, pendant les vingt dernières années, mémoire… </t>
  </si>
  <si>
    <t>Z-51100</t>
  </si>
  <si>
    <t>Cellier-Dufayel, Narcisse-Honoré</t>
  </si>
  <si>
    <t>http://catalogue.bnf.fr/ark:/12148/cb302115503</t>
  </si>
  <si>
    <t>Origine et influence de la littérature, principes et modèles de critique littéraire et dramatique (2e éd.)</t>
  </si>
  <si>
    <t>8-Z-8922</t>
  </si>
  <si>
    <t>De l'Influence de la littérature sur les sociétés, discours prononcé à l'Institut historique de France</t>
  </si>
  <si>
    <t>Paris : impr. de Pillet aîné</t>
  </si>
  <si>
    <t>Daure, Abbé</t>
  </si>
  <si>
    <t>http://catalogue.bnf.fr/ark:/12148/cb30303535n</t>
  </si>
  <si>
    <t>ZP-2016</t>
  </si>
  <si>
    <t xml:space="preserve">Barrois, Jules (01) </t>
  </si>
  <si>
    <t>Essai sur la solitude considérée dans son influence sur la littérature en général et sur la littérature française spécialement, discours prononcé à la Société des sciences, agriculture et arts du Bas-Rhin, le 6 novembre 1827, par M. Jules Barrois,…</t>
  </si>
  <si>
    <t>http://catalogue.bnf.fr/ark:/12148/cb30060276d</t>
  </si>
  <si>
    <t>Strasbourg : impr. de F.-G. Levrault</t>
  </si>
  <si>
    <t>Z-41356</t>
  </si>
  <si>
    <t>Thorel de Saint Martin, Auguste</t>
  </si>
  <si>
    <t>http://catalogue.bnf.fr/ark:/12148/cb31464805b</t>
  </si>
  <si>
    <t>Discours qui a obtenu une médaille de 300 francs à la séance de la Société d'émulation de Rouen, du 9 juin 1813, sur cette question : quelle a été l'influence du grand Corneille sur la littérature française et sur le caractère national ?</t>
  </si>
  <si>
    <t>Rouen : impr. de F. Baudry</t>
  </si>
  <si>
    <t>8-LN27-4915</t>
  </si>
  <si>
    <t>La Bastide, Jean-Baptiste Gallon de</t>
  </si>
  <si>
    <t>http://catalogue.bnf.fr/ark:/12148/cb30701721q</t>
  </si>
  <si>
    <t>De l'Influence de la corruption des moeurs sur la littérature</t>
  </si>
  <si>
    <t>Paris : C.-F. Patris</t>
  </si>
  <si>
    <t>ZP-2014</t>
  </si>
  <si>
    <t>Ruphy, Jacques-François (17..-18..)</t>
  </si>
  <si>
    <t>http://catalogue.bnf.fr/ark:/12148/cb31270602n</t>
  </si>
  <si>
    <t>De la Mélomanie et de son influence sur la littérature</t>
  </si>
  <si>
    <t>Paris : impr. des « Annales des arts »</t>
  </si>
  <si>
    <t>VP-5510</t>
  </si>
  <si>
    <t>Gin, Pierre-Louis-Claude (1726-1807)</t>
  </si>
  <si>
    <t>http://catalogue.bnf.fr/ark:/12148/cb305080961</t>
  </si>
  <si>
    <t>De l'Influence de la musique sur la littérature, discours prononcé le 11 vendémiaire an XI, à la séance publique de la Société académique des sciences et arts</t>
  </si>
  <si>
    <t>Paris : impr. de Gillé fils</t>
  </si>
  <si>
    <t>VP-5127</t>
  </si>
  <si>
    <t>Massot, T.-J.</t>
  </si>
  <si>
    <t>http://catalogue.bnf.fr/ark:/12148/cb45244422q</t>
  </si>
  <si>
    <t>[Paris] : [s. n.]</t>
  </si>
  <si>
    <t>2017-102918</t>
  </si>
  <si>
    <t>Sales, P.-J. de (pseud. Florestan)</t>
  </si>
  <si>
    <t>http://catalogue.bnf.fr/ark:/12148/cb312872044</t>
  </si>
  <si>
    <t>Paris : les marchands de nouveautés</t>
  </si>
  <si>
    <t>Discours sur la question suivante proposée en 1807 et 1808 par l'Académie des jeux floraux de Toulouse : « Quels ont été les effets de la décadence des moeurs sur la littérature française ? »</t>
  </si>
  <si>
    <t>8-Z-4346</t>
  </si>
  <si>
    <t>Cerutti, Joseph-Antoine-Joachim (1738-1792)</t>
  </si>
  <si>
    <t>http://catalogue.bnf.fr/ark:/12148/cb30212876v</t>
  </si>
  <si>
    <t>Discours sur cette question, proposée par l'Académie des Jeux floraux, pour... 1808 : Quels ont été les effets de la décadence des moeurs sur la littérature française</t>
  </si>
  <si>
    <t>Paris : Capelle et Renand</t>
  </si>
  <si>
    <t>ZP-1582</t>
  </si>
  <si>
    <t xml:space="preserve">L'Oisel, P. </t>
  </si>
  <si>
    <t>http://catalogue.bnf.fr/ark:/12148/cb308285234</t>
  </si>
  <si>
    <t>De la Décadence de la littérature et de sa restauration</t>
  </si>
  <si>
    <t>Lille : l'auteur</t>
  </si>
  <si>
    <t>ZP-67</t>
  </si>
  <si>
    <t>Potvin, Charles (1818-1902)</t>
  </si>
  <si>
    <t>De la Corruption littéraire en France. Etude de littérature comparée sur les lois morales de l'art</t>
  </si>
  <si>
    <t>http://catalogue.bnf.fr/ark:/12148/cb31141289w</t>
  </si>
  <si>
    <t>Bruxelles et Leipzig : H. Merzbach</t>
  </si>
  <si>
    <t>Z-57935</t>
  </si>
  <si>
    <t>Henrik Ibsen et le théâtre contemporain</t>
  </si>
  <si>
    <t>Paris : Lecène, Oudin et Cie</t>
  </si>
  <si>
    <t>8-YL-59</t>
  </si>
  <si>
    <t>http://catalogue.bnf.fr/ark:/12148/cb303961819</t>
  </si>
  <si>
    <t>Le Roux, Hugues (1860-1925)</t>
  </si>
  <si>
    <t>http://catalogue.bnf.fr/ark:/12148/cb307982854</t>
  </si>
  <si>
    <t>Portraits de cire : Jules Lemaître, Guy de Maupassant, Jean Richepin, Melchior de Voguë, Puvis de Chavannes, la reine Nathalie, la belle Fatma, Yvette Guilbert, etc. 2e édition</t>
  </si>
  <si>
    <t>8-G-6620</t>
  </si>
  <si>
    <t>Esquisses et impressions (2e éd.)</t>
  </si>
  <si>
    <t>http://catalogue.bnf.fr/ark:/12148/cb30331952g</t>
  </si>
  <si>
    <t>8-Z-11365</t>
  </si>
  <si>
    <t>Études italiennes. Un mécène de la Renaissance. Un ancêtre de Georges Dandin. Trois poétesses de l'amour. Portraits d'écrivains. La Poésie contemporaine. Le Théâtre moderne. Luigi Pirandello</t>
  </si>
  <si>
    <t>Mortier, Alfred (1865-1937)</t>
  </si>
  <si>
    <t>http://catalogue.bnf.fr/ark:/12148/cb309843936</t>
  </si>
  <si>
    <t>Paris : A. Messein</t>
  </si>
  <si>
    <t>8-Z-25342</t>
  </si>
  <si>
    <t>RES P-Z-1305</t>
  </si>
  <si>
    <t>Flers, Robert de (1872-1927)</t>
  </si>
  <si>
    <t>http://catalogue.bnf.fr/ark:/12148/cb32111110v</t>
  </si>
  <si>
    <t>La langue française et la guerre</t>
  </si>
  <si>
    <t>8-X-17012</t>
  </si>
  <si>
    <t>Desplaces, Henri (1866-1922)</t>
  </si>
  <si>
    <t>http://catalogue.bnf.fr/ark:/12148/cb320235245</t>
  </si>
  <si>
    <t>L'Ouvrier dans la poésie contemporaine. Discours prononcé en 1890 à la Société des conférences populaires</t>
  </si>
  <si>
    <t>8-Z-22673</t>
  </si>
  <si>
    <t>Serre, Joseph (1860-1937)</t>
  </si>
  <si>
    <t>Chez les jeunes : les sources et les tendances de la poésie contemporaine</t>
  </si>
  <si>
    <t>http://catalogue.bnf.fr/ark:/12148/cb313551534</t>
  </si>
  <si>
    <t>Lyon : E. Vitte</t>
  </si>
  <si>
    <t>8-YE PIECE-8047</t>
  </si>
  <si>
    <t>Rosières, Raoul (1851-1900)</t>
  </si>
  <si>
    <t>http://catalogue.bnf.fr/ark:/12148/cb312470638</t>
  </si>
  <si>
    <t>Recherches sur la poésie contemporaine</t>
  </si>
  <si>
    <t>Paris : A. Laisney</t>
  </si>
  <si>
    <t>8-YE-4199</t>
  </si>
  <si>
    <t>Naissance d'une culture. Quatrièmes essais pour mieux comprendre mon temps (7e éd.)</t>
  </si>
  <si>
    <t>Bloch, Jean-Richard (1884-1947)</t>
  </si>
  <si>
    <t>Paris : Rieder</t>
  </si>
  <si>
    <t>http://catalogue.bnf.fr/ark:/12148/cb318265186</t>
  </si>
  <si>
    <t>8-Z-27506</t>
  </si>
  <si>
    <t>8-Z R ROLLAND-5842</t>
  </si>
  <si>
    <t>8-Y-544</t>
  </si>
  <si>
    <t>http://catalogue.bnf.fr/ark:/12148/cb318265004</t>
  </si>
  <si>
    <t>Destin du théâtre (2e éd.)</t>
  </si>
  <si>
    <t>Paris : Gallimard ; Éd. de la Nouvelle Revue française</t>
  </si>
  <si>
    <t>8-Z R ROLLAND-5831</t>
  </si>
  <si>
    <t>Destin du siècle, seconds essais pour mieux comprendre mon temps (6e éd.)</t>
  </si>
  <si>
    <t>16-Z-8923</t>
  </si>
  <si>
    <t>8-Z R ROLLAND-5830</t>
  </si>
  <si>
    <t>http://catalogue.bnf.fr/ark:/12148/cb31826499r</t>
  </si>
  <si>
    <t>http://catalogue.bnf.fr/ark:/12148/cb318264910</t>
  </si>
  <si>
    <t>8-Z-21057</t>
  </si>
  <si>
    <t>Carnaval est mort. Premiers essais pour mieux comprendre mon temps (2e éd.)</t>
  </si>
  <si>
    <t>Paris : Éd. de la Nouvelle Revue française</t>
  </si>
  <si>
    <t>8-Z R ROLLAND-5826</t>
  </si>
  <si>
    <t>Ségur, Nicolas (1874-1944)</t>
  </si>
  <si>
    <t>http://catalogue.bnf.fr/ark:/12148/cb313470027</t>
  </si>
  <si>
    <t>Anatole France anecdotique</t>
  </si>
  <si>
    <t>8-LN27-63308</t>
  </si>
  <si>
    <t>Conversations avec Anatole France</t>
  </si>
  <si>
    <t>Paris : E. Fasquelle</t>
  </si>
  <si>
    <t>8-Z-23075</t>
  </si>
  <si>
    <t>http://catalogue.bnf.fr/ark:/12148/cb31347013w</t>
  </si>
  <si>
    <t>http://catalogue.bnf.fr/ark:/12148/cb365742361</t>
  </si>
  <si>
    <t>Dernières conversations avec Anatole France</t>
  </si>
  <si>
    <t>?</t>
  </si>
  <si>
    <t>non numérisé par la BnF ; support 1 non communicable</t>
  </si>
  <si>
    <t>8-LN27-62385</t>
  </si>
  <si>
    <t>Grappe, Georges (1879-1947)</t>
  </si>
  <si>
    <t>http://catalogue.bnf.fr/ark:/12148/cb32189820g</t>
  </si>
  <si>
    <t>Dans le jardin de Sainte-Beuve : essais (éd. définitive)</t>
  </si>
  <si>
    <t>Paris : H. Jonquières</t>
  </si>
  <si>
    <t>8-Z-24157 (3)</t>
  </si>
  <si>
    <t>http://catalogue.bnf.fr/ark:/12148/cb30534915b</t>
  </si>
  <si>
    <t>Essai sur la poésie anglaise au XIXe siècle</t>
  </si>
  <si>
    <t>8-YK-762</t>
  </si>
  <si>
    <t>Z BARRES-20087</t>
  </si>
  <si>
    <t>Pierrefeu, Jean de (1881-1940)</t>
  </si>
  <si>
    <t>Les beaux livres de notre temps</t>
  </si>
  <si>
    <t>8-Z-28136</t>
  </si>
  <si>
    <t>http://catalogue.bnf.fr/ark:/12148/cb32529549t</t>
  </si>
  <si>
    <t>8-LN27-40015</t>
  </si>
  <si>
    <t>http://catalogue.bnf.fr/ark:/12148/cb30246856t</t>
  </si>
  <si>
    <t>Le Roman en France au début du XVIIIe siècle. Lesage romancier, d'après de nouveaux documents</t>
  </si>
  <si>
    <t>Histoire de la littérature française, 900 à 1910. 1. Des origines au dix-septième siècle (2e éd.)</t>
  </si>
  <si>
    <t>4-Z-1618 (1)</t>
  </si>
  <si>
    <t>http://catalogue.bnf.fr/ark:/12148/cb351099346</t>
  </si>
  <si>
    <t>http://catalogue.bnf.fr/ark:/12148/cb35120934f</t>
  </si>
  <si>
    <t>Histoire de la littérature française, 900 à 1910. 2. Le dix-septième siècle (2e éd.)</t>
  </si>
  <si>
    <t>4-Z-1618 (2)</t>
  </si>
  <si>
    <t>4-Z-1618 (3)</t>
  </si>
  <si>
    <t>4-Z-1618 (4)</t>
  </si>
  <si>
    <t>4-Z-1618 (5)</t>
  </si>
  <si>
    <t>http://catalogue.bnf.fr/ark:/12148/cb35125228s</t>
  </si>
  <si>
    <t>http://catalogue.bnf.fr/ark:/12148/cb35127675w</t>
  </si>
  <si>
    <t>Histoire de la littérature française, 900 à 1910. 3. Le dix-huitième siècle (2e éd.)</t>
  </si>
  <si>
    <t>Histoire de la littérature française, 900 à 1910. 4. Le dix-neuvième siècle</t>
  </si>
  <si>
    <t>http://catalogue.bnf.fr/ark:/12148/cb358781274</t>
  </si>
  <si>
    <t>Histoire de la littérature française, 900 à 1910. 5. Les contemporains, 1900-1910</t>
  </si>
  <si>
    <t>Sourires littéraires</t>
  </si>
  <si>
    <t>http://catalogue.bnf.fr/ark:/12148/cb31949028f</t>
  </si>
  <si>
    <t>8-Z-17542</t>
  </si>
  <si>
    <t>8-LN10-57</t>
  </si>
  <si>
    <t>http://catalogue.bnf.fr/ark:/12148/cb30301480q</t>
  </si>
  <si>
    <t>Darthenay, Valentin (1802-1862)</t>
  </si>
  <si>
    <t>Paris : chez les éditeurs, rue Grange-Batelière</t>
  </si>
  <si>
    <t>8-Z LE SENNE-7466</t>
  </si>
  <si>
    <t>Les acteurs et les actrices de Paris, biographie complète</t>
  </si>
  <si>
    <t>Mahalin, Paul (1838-1899)</t>
  </si>
  <si>
    <t>Les jolies actrices de Paris. 1re série</t>
  </si>
  <si>
    <t>Paris : E. et F. Pache et M. Deffaux ; Tresse et Stock</t>
  </si>
  <si>
    <t>http://catalogue.bnf.fr/ark:/12148/cb30859573j</t>
  </si>
  <si>
    <t>Les jolies actrices de Paris. 2e série</t>
  </si>
  <si>
    <t>Les jolies actrices de Paris. 3e série</t>
  </si>
  <si>
    <t>Les jolies actrices de Paris. 4e série</t>
  </si>
  <si>
    <t>Les jolies actrices de Paris. 5e série</t>
  </si>
  <si>
    <t>8-LN10-109</t>
  </si>
  <si>
    <t>Z DE VINCK-1877 &lt; 1e série  &gt;</t>
  </si>
  <si>
    <t>Z DE VINCK-1878 &lt; 2e série  &gt;</t>
  </si>
  <si>
    <t>Z DE VINCK-1879 &lt; 3e série  &gt;</t>
  </si>
  <si>
    <t>Z DE VINCK-1880 &lt; 4e série  &gt;</t>
  </si>
  <si>
    <t>Z DE VINCK-1881 &lt; 5e série  &gt;</t>
  </si>
  <si>
    <t>Laporte, Antoine (1835-1899)</t>
  </si>
  <si>
    <t>http://catalogue.bnf.fr/ark:/12148/cb307395431</t>
  </si>
  <si>
    <t>8-Q-563 (1)</t>
  </si>
  <si>
    <t xml:space="preserve"> Paris : F. Vieweg</t>
  </si>
  <si>
    <t>8-Q-563 (3)</t>
  </si>
  <si>
    <t>8-Q-563 (2)</t>
  </si>
  <si>
    <t>8-Q-563 (4)</t>
  </si>
  <si>
    <t>8-Q-563 (5)</t>
  </si>
  <si>
    <t>8-Q-563 (6)</t>
  </si>
  <si>
    <t>8-Q-563 (7)</t>
  </si>
  <si>
    <t>Bibliographie contemporaine : histoire littéraire du XIXe siècle, manuel critique et raisonné de livres rares, curieux et singuliers… I. About-Boyer (Philoxène)</t>
  </si>
  <si>
    <t>Bibliographie contemporaine : histoire littéraire du XIXe siècle, manuel critique et raisonné de livres rares, curieux et singuliers… II. Boyer (Hippolyte)</t>
  </si>
  <si>
    <t>Bibliographie contemporaine : histoire littéraire du XIXe siècle, manuel critique et raisonné de livres rares, curieux et singuliers… III. Cucheval-Clarigny. - Dreux Du Radier</t>
  </si>
  <si>
    <t>Bibliographie contemporaine : histoire littéraire du XIXe siècle, manuel critique et raisonné de livres rares, curieux et singuliers… IV. Drioux-Feugères (Gaston)</t>
  </si>
  <si>
    <t>Bibliographie contemporaine : histoire littéraire du XIXe siècle, manuel critique et raisonné de livres rares, curieux et singuliers… V. Feuilles d'automne. - Geoffroy (A.)</t>
  </si>
  <si>
    <t>Bibliographie contemporaine : histoire littéraire du XIXe siècle, manuel critique et raisonné de livres rares, curieux et singuliers… VI. Geoffroy Saint-Hilaire (U.). - Hat</t>
  </si>
  <si>
    <t>Fontainas, André (1865-1948)</t>
  </si>
  <si>
    <t>Mes souvenirs du symbolisme (4e éd.)</t>
  </si>
  <si>
    <t>http://catalogue.bnf.fr/ark:/12148/cb32115636w</t>
  </si>
  <si>
    <t>8-Z-23975 (10)</t>
  </si>
  <si>
    <t>Lièvre, Pierre (1882-1939)</t>
  </si>
  <si>
    <t>Esquisses critiques : [Robert de Montesquiou. G. Courteline. Henri Lavedan. Paul Bourget. Henri de Régnier. Abel Hermant. Sacha Guitry. Henry Bataille. Marcel Boulenger. de Flers et Caillavet. P.-J. Toulet. Eugène Montfort]</t>
  </si>
  <si>
    <t>http://catalogue.bnf.fr/ark:/12148/cb30818712t</t>
  </si>
  <si>
    <t>8-Z-20748 (37)</t>
  </si>
  <si>
    <t>Z FRANCE-912 &lt; Ex. 1  &gt;</t>
  </si>
  <si>
    <t>Esquisses critiques : [2e série.] Claude Farrère. Le Comte de Comminges. Gérard d'Houville. La Comtesse de Noailles. Jean Giraudoux. Maurice Rostand. Tristan Klingsor. Pierre Benoît. Moréas. Pierre Hamp. Louis de La Salle. André Puget..</t>
  </si>
  <si>
    <t>http://catalogue.bnf.fr/ark:/12148/cb308187135</t>
  </si>
  <si>
    <t>8-Z-22178 (6)</t>
  </si>
  <si>
    <t>8-Z-23086 (9)</t>
  </si>
  <si>
    <t>http://catalogue.bnf.fr/ark:/12148/cb30818714h</t>
  </si>
  <si>
    <t>Esquisses critiques (3e série). Valéry Larbaud. Paul Valéry. Louis Codet. Maurras. André Gide. Marcel Schwob. Paul Morand</t>
  </si>
  <si>
    <t>Poizat, Alfred (1863-1936)</t>
  </si>
  <si>
    <t>http://catalogue.bnf.fr/ark:/12148/cb31129819w</t>
  </si>
  <si>
    <t>Du Classicisme au symbolisme (5e éd.)</t>
  </si>
  <si>
    <t>8-Z-23975 (13)</t>
  </si>
  <si>
    <t>Classicisme et catholicisme</t>
  </si>
  <si>
    <t>Paris : Jouve</t>
  </si>
  <si>
    <t>http://catalogue.bnf.fr/ark:/12148/cb31129816v</t>
  </si>
  <si>
    <t>8-RJ-4098</t>
  </si>
  <si>
    <t>Porché, François (1877-1944)</t>
  </si>
  <si>
    <t>Poètes français depuis Verlaine (7e éd.)</t>
  </si>
  <si>
    <t>http://catalogue.bnf.fr/ark:/12148/cb311370109</t>
  </si>
  <si>
    <t>8-Z-23975 (16)</t>
  </si>
  <si>
    <t>Paris : Éd. de la Nouvelle Revue critique</t>
  </si>
  <si>
    <t>http://catalogue.bnf.fr/ark:/12148/cb30198053x</t>
  </si>
  <si>
    <t>https://gallica.bnf.fr/ark:/12148/bpt6k83917j</t>
  </si>
  <si>
    <t>https://gallica.bnf.fr/ark:/12148/bpt6k21383z</t>
  </si>
  <si>
    <t>Princes de l'esprit : Poë, Flaubert, Mallarmé, Villiers de l'Isle-Adam, Delacroix, Rembrandt, etc.</t>
  </si>
  <si>
    <t>8-Z-25534</t>
  </si>
  <si>
    <t>8-Z-20976</t>
  </si>
  <si>
    <t>http://catalogue.bnf.fr/ark:/12148/cb30908956z</t>
  </si>
  <si>
    <t>Paul Adam. 1862-1920. Avec trois portraits hors texte</t>
  </si>
  <si>
    <t>8-LN27-60577</t>
  </si>
  <si>
    <t>http://catalogue.bnf.fr/ark:/12148/cb30908944z</t>
  </si>
  <si>
    <t xml:space="preserve">Z BARRES-22784 &lt; Ex. 1  &gt; </t>
  </si>
  <si>
    <t>Jules Laforgue, essai, par Camille Mauclair, avec une introduction par Maurice Maeterlinck</t>
  </si>
  <si>
    <t>http://catalogue.bnf.fr/ark:/12148/cb30908931m</t>
  </si>
  <si>
    <t>8-LN27-44117</t>
  </si>
  <si>
    <t>Du romantisme à la prière. Pierre Loti. Marcel Proust. Edmond Jaloux. Pierre Benoit. Les Frères Tharaud. Charles Le Goffic. Georges Duhamel. Henri Ghéon. Louis Bertrand. Louis Le Cardonnel</t>
  </si>
  <si>
    <t>Praviel, Armand (1875-1944)</t>
  </si>
  <si>
    <t>http://catalogue.bnf.fr/ark:/12148/cb342144685</t>
  </si>
  <si>
    <t>8-LN9-335</t>
  </si>
  <si>
    <t>Gasquet, Joachim (1873-1921)</t>
  </si>
  <si>
    <t>http://catalogue.bnf.fr/ark:/12148/cb321478863</t>
  </si>
  <si>
    <t>L'Art vainqueur. [État de vertu poétique des peuples victorieux, la vie du vers, le monde et la maison, l'esprit lyrique, la naissance des muses. ...e mille.]</t>
  </si>
  <si>
    <t>Nouvelle Librairie nationale</t>
  </si>
  <si>
    <t>8-Z-21825</t>
  </si>
  <si>
    <t>http://catalogue.bnf.fr/ark:/12148/cb320045647</t>
  </si>
  <si>
    <t>Deffoux, Léon (1881-1945)</t>
  </si>
  <si>
    <t>Paris : les Œuvres représentatives</t>
  </si>
  <si>
    <t>Le Naturalisme : avec un Florilège des principaux écrivains naturalistes (2e éd.)</t>
  </si>
  <si>
    <t>8-Z-24934</t>
  </si>
  <si>
    <t>Chronique de l'Académie Goncourt</t>
  </si>
  <si>
    <t>http://catalogue.bnf.fr/ark:/12148/cb32004545z</t>
  </si>
  <si>
    <t>Paris : Firmin-Didot et Cie</t>
  </si>
  <si>
    <t>8-Z-25009</t>
  </si>
  <si>
    <t>Case, Jules (1854-1931)</t>
  </si>
  <si>
    <t>Paris : Société d'éditions littéraires et artistiques</t>
  </si>
  <si>
    <t>Z FRANCE-707 &lt; Ex. 1  &gt;</t>
  </si>
  <si>
    <t>Z FRANCE-708 &lt; Ex. 1  &gt; </t>
  </si>
  <si>
    <t>Tablettes littéraires (2e éd.)</t>
  </si>
  <si>
    <t>http://catalogue.bnf.fr/ark:/12148/cb365730127</t>
  </si>
  <si>
    <t>http://catalogue.bnf.fr/ark:/12148/cb31171647p</t>
  </si>
  <si>
    <t>Rageot, Gaston (1871-1942)</t>
  </si>
  <si>
    <t>Prise de vues : les mœurs d'après le théâtre (4e éd.)</t>
  </si>
  <si>
    <t>8-Z-23975 (6)</t>
  </si>
  <si>
    <t>http://catalogue.bnf.fr/ark:/12148/cb319652451</t>
  </si>
  <si>
    <t>Contreras, Francisco (1877-1933)</t>
  </si>
  <si>
    <t>8-Z-23975 (22)</t>
  </si>
  <si>
    <t>Le Génie de Baudelaire : poète, penseur, esthéticien</t>
  </si>
  <si>
    <t>http://catalogue.bnf.fr/ark:/12148/cb324310993</t>
  </si>
  <si>
    <t>8-Z-23975 (37)</t>
  </si>
  <si>
    <t>Ombres lyriques et romanesques</t>
  </si>
  <si>
    <t>http://catalogue.bnf.fr/ark:/12148/cb32366460t</t>
  </si>
  <si>
    <t>8-Z-23975 (40)</t>
  </si>
  <si>
    <t>http://catalogue.bnf.fr/ark:/12148/cb30908893w</t>
  </si>
  <si>
    <t>La beauté des formes</t>
  </si>
  <si>
    <t>Paris : Librairie universelle</t>
  </si>
  <si>
    <t>8-V-33510</t>
  </si>
  <si>
    <t>Mallarmé chez lui. Orné d'un portrait et de cinq lettres autographes inédites</t>
  </si>
  <si>
    <t>Paris : B. Grasset</t>
  </si>
  <si>
    <t>8-LN27-80359</t>
  </si>
  <si>
    <t>http://catalogue.bnf.fr/ark:/12148/cb324311087</t>
  </si>
  <si>
    <t>Roche, Jean-Antoine, dit Antonin (01)</t>
  </si>
  <si>
    <t>http://catalogue.bnf.fr/ark:/12148/cb312300683</t>
  </si>
  <si>
    <t>8-Z-3884 (1)</t>
  </si>
  <si>
    <t>8-Z-3884 (2)</t>
  </si>
  <si>
    <t>http://catalogue.bnf.fr/ark:/12148/cb300517566</t>
  </si>
  <si>
    <t>Bancel, François-Désiré (1822-1871)</t>
  </si>
  <si>
    <t>Histoire des révolutions de l'esprit français, de la langue et de la littérature française au moyen âge, ouvrage posthume de F.-D. Bancel,... avec préface par Antony Méray</t>
  </si>
  <si>
    <t>Paris : A. Claudin</t>
  </si>
  <si>
    <t>8-Z-766</t>
  </si>
  <si>
    <t>La Forge, Marie Anatole de (Mlle)</t>
  </si>
  <si>
    <t>http://catalogue.bnf.fr/ark:/12148/cb307167841</t>
  </si>
  <si>
    <t>Paris : G. Guérin</t>
  </si>
  <si>
    <t>Histoire familière de la littérature française, par Mlle Marie Anatole de La Forge,... ouvrage précédé d'une lettre de M. Auguste Vacquerie</t>
  </si>
  <si>
    <t>8-Z-13990</t>
  </si>
  <si>
    <t>Chasles, Émile (1827-1908)</t>
  </si>
  <si>
    <t>Histoire nationale de la littérature française, par Émile Chasles. Origines…</t>
  </si>
  <si>
    <t>Paris : Ducrocq</t>
  </si>
  <si>
    <t>http://catalogue.bnf.fr/ark:/12148/cb302262600</t>
  </si>
  <si>
    <t>Z-45054</t>
  </si>
  <si>
    <t>Schaeffer, Adolphe (1826-1896)</t>
  </si>
  <si>
    <t>http://catalogue.bnf.fr/ark:/12148/cb31309489w</t>
  </si>
  <si>
    <t>Roses et épines, souvenirs de ma carrière littéraire</t>
  </si>
  <si>
    <t>Colmar : impr. de Vve C. Decker</t>
  </si>
  <si>
    <t>8-Z-16093</t>
  </si>
  <si>
    <t>Rosny aîné, J.-H. (1856-1940)</t>
  </si>
  <si>
    <t>http://catalogue.bnf.fr/ark:/12148/cb35173786w</t>
  </si>
  <si>
    <t>Torches et lumignons : souvenirs de la vie littéraire</t>
  </si>
  <si>
    <t>Paris : Éd. La Force française</t>
  </si>
  <si>
    <t>16-LN27-91200</t>
  </si>
  <si>
    <t>Barbedette, Hippolyte (1827-1901)</t>
  </si>
  <si>
    <t>http://catalogue.bnf.fr/ark:/12148/cb30054064m</t>
  </si>
  <si>
    <t>Essais et critiques. Études sur la littérature contemporaine et les idées nouvelles</t>
  </si>
  <si>
    <t>La Rochelle : impr. de A. Siret</t>
  </si>
  <si>
    <t>Z-41290</t>
  </si>
  <si>
    <t>189.</t>
  </si>
  <si>
    <t>Renard, Georges (1847-1930)</t>
  </si>
  <si>
    <t>Critique de combat. 2e série</t>
  </si>
  <si>
    <t>Critique de combat. 3e série</t>
  </si>
  <si>
    <t>Paris : Librairie de la Revue socialiste</t>
  </si>
  <si>
    <t>http://catalogue.bnf.fr/ark:/12148/cb31195941t</t>
  </si>
  <si>
    <t>8-Z-13993 (2)</t>
  </si>
  <si>
    <t>Z FRANCE-998 &lt; Ex. 1  &gt;</t>
  </si>
  <si>
    <t>http://catalogue.bnf.fr/ark:/12148/cb311959425</t>
  </si>
  <si>
    <t>Paris : Société libre d'édition des gens de lettres</t>
  </si>
  <si>
    <t>8-Z-13993 (3)</t>
  </si>
  <si>
    <t>Pilon, Edmond (1874-1945)</t>
  </si>
  <si>
    <t>http://catalogue.bnf.fr/ark:/12148/cb31113078j</t>
  </si>
  <si>
    <t>Octave Mirbeau, par Edmond Pilon. Portrait-frontispice de Henry Bataille. Biographie illustrée de portraits, caricatures, autographes, suivie d'opinions, de documents et d'une bibliographie</t>
  </si>
  <si>
    <t>Paris : Bibliothèque internationale d'édition</t>
  </si>
  <si>
    <t>8-LN27-50065</t>
  </si>
  <si>
    <t>http://catalogue.bnf.fr/ark:/12148/cb311130896</t>
  </si>
  <si>
    <t>Sites et personnages (2e éd.)</t>
  </si>
  <si>
    <t>8-G-9858</t>
  </si>
  <si>
    <t>8-Z-19369</t>
  </si>
  <si>
    <t>http://catalogue.bnf.fr/ark:/12148/cb311130834</t>
  </si>
  <si>
    <t>Portraits de sentiment</t>
  </si>
  <si>
    <t>8-Z R ROLLAND-11122</t>
  </si>
  <si>
    <t>8-Z-20748 (27)</t>
  </si>
  <si>
    <t>http://catalogue.bnf.fr/ark:/12148/cb311130567</t>
  </si>
  <si>
    <t>Aspects et figures de femmes</t>
  </si>
  <si>
    <t>Jean-Desthieux, François (1895-1944)</t>
  </si>
  <si>
    <t>http://catalogue.bnf.fr/ark:/12148/cb32024534q</t>
  </si>
  <si>
    <t>Les Crânes bourrés</t>
  </si>
  <si>
    <t>8-Z-20748 (33)</t>
  </si>
  <si>
    <t>Bersaucourt, Albert de (1883-1937)</t>
  </si>
  <si>
    <t>http://catalogue.bnf.fr/ark:/12148/cb37454802x</t>
  </si>
  <si>
    <t>2000-349267</t>
  </si>
  <si>
    <t>Z FRANCE-660 &lt; Ex. 1  &gt;</t>
  </si>
  <si>
    <t>Figures françaises et littéraires</t>
  </si>
  <si>
    <t>Au temps des Parnassiens : Nina Villard et ses amis</t>
  </si>
  <si>
    <t>http://catalogue.bnf.fr/ark:/12148/cb36568182p</t>
  </si>
  <si>
    <t xml:space="preserve">Z BARRES-24122 &lt; Ex. 1  &gt; </t>
  </si>
  <si>
    <t>Des Ombiaux, Maurice (1868-1943)</t>
  </si>
  <si>
    <t>Les Premiers romanciers nationaux de Belgique</t>
  </si>
  <si>
    <t>8-Z-20748 (22)</t>
  </si>
  <si>
    <t>8-Z R ROLLAND-6965</t>
  </si>
  <si>
    <t>http://catalogue.bnf.fr/ark:/12148/cb32023264k</t>
  </si>
  <si>
    <t>8-Z-20748 (43)</t>
  </si>
  <si>
    <t>Mockel, Albert Henri Louis (1866-1945)</t>
  </si>
  <si>
    <t>http://catalogue.bnf.fr/ark:/12148/cb38702624t</t>
  </si>
  <si>
    <t>Émile Verhaeren, poète de l'énergie</t>
  </si>
  <si>
    <t>8-M-24186</t>
  </si>
  <si>
    <t>Boulenger, Marcel (1873-1932)</t>
  </si>
  <si>
    <t>Ecrit le soir</t>
  </si>
  <si>
    <t>8-Z-20748 (8)</t>
  </si>
  <si>
    <t>http://catalogue.bnf.fr/ark:/12148/cb31853817k</t>
  </si>
  <si>
    <t>Dollfus, Charles (1827-1913)</t>
  </si>
  <si>
    <t>Études sur l'Allemagne. De l'esprit français et de l'esprit allemand</t>
  </si>
  <si>
    <t>http://catalogue.bnf.fr/ark:/12148/cb30346567t</t>
  </si>
  <si>
    <t>Paris : Librairie internationale</t>
  </si>
  <si>
    <t>M-25530</t>
  </si>
  <si>
    <t>Z RENAN-3183</t>
  </si>
  <si>
    <t>https://gallica.bnf.fr/ark:/12148/bpt6k34133261</t>
  </si>
  <si>
    <t>mode image (numérisation récente sans mode texte)</t>
  </si>
  <si>
    <t>8-YF-1605</t>
  </si>
  <si>
    <t>http://catalogue.bnf.fr/ark:/12148/cb303520639</t>
  </si>
  <si>
    <t>http://catalogue.bnf.fr/ark:/12148/cb303520410</t>
  </si>
  <si>
    <t>Gallica : OCR à 96,05%</t>
  </si>
  <si>
    <t>https://gallica.bnf.fr/ark:/12148/bpt6k5832491k</t>
  </si>
  <si>
    <t>8-YF-624</t>
  </si>
  <si>
    <t>Maurel, Jacques-Jean-Raymond (1758-1842)</t>
  </si>
  <si>
    <t>De L'influence de la poésie sur le bonheur public et privé</t>
  </si>
  <si>
    <t>Paris : Blaise</t>
  </si>
  <si>
    <t>http://catalogue.bnf.fr/ark:/12148/cb330942156</t>
  </si>
  <si>
    <t>16-Y-504</t>
  </si>
  <si>
    <t>Vergnolles, Léo (Abbé)</t>
  </si>
  <si>
    <t>http://catalogue.bnf.fr/ark:/12148/cb31559923q</t>
  </si>
  <si>
    <t>Le Roman contemporain, sa nature, son influence. [Lettre de M. le chanoine Sagette...]</t>
  </si>
  <si>
    <t>Sarlat : impr. de Michelet</t>
  </si>
  <si>
    <t>8-Y2 PIECE-1549</t>
  </si>
  <si>
    <t>Barreau de Poitiers. Le Roman, son influence sur la criminalité, discours prononcé le 4 décembre 1909 à la séance solennelle de rentrée de la Conférence des avocats stagiaires</t>
  </si>
  <si>
    <t>http://catalogue.bnf.fr/ark:/12148/cb34069439g</t>
  </si>
  <si>
    <t>Hude, Albert</t>
  </si>
  <si>
    <t>Poitiers : Impr. de Blais et Roy</t>
  </si>
  <si>
    <t>8-LF125-238</t>
  </si>
  <si>
    <t>http://catalogue.bnf.fr/ark:/12148/cb31171650k</t>
  </si>
  <si>
    <t>Sens unique, circulation des idées</t>
  </si>
  <si>
    <t>8-Z-23785</t>
  </si>
  <si>
    <t>http://catalogue.bnf.fr/ark:/12148/cb30630119q</t>
  </si>
  <si>
    <t>De l'Influence de l'abbé Delille sur la poésie française, précédée d'alexandrins patriotiques, et suivie de mélanges en vers et en prose sur la « Gazette de France » et M. Martainville</t>
  </si>
  <si>
    <t>YE-44837</t>
  </si>
  <si>
    <t>La poésie, les principaux poètes et leur influence sur les sociétés dans les différents âges : discours de réception lu à l'Académie delphinale dans la séance du 10 février 1865</t>
  </si>
  <si>
    <t>http://catalogue.bnf.fr/ark:/12148/cb31566402v</t>
  </si>
  <si>
    <t>Grenoble : impr. de Prudhomme</t>
  </si>
  <si>
    <t>De l'Influence de la chaire, du théâtre et du barreau dans la société civile, et de l'importance de leur rétablissement... ouvrage politique et moral</t>
  </si>
  <si>
    <t>http://catalogue.bnf.fr/ark:/12148/cb30120242f</t>
  </si>
  <si>
    <t>Boïeldieu, Marie-Jacques-Amand (1757-1844)</t>
  </si>
  <si>
    <t>Paris : Demonville</t>
  </si>
  <si>
    <t>X-21406</t>
  </si>
  <si>
    <t>Z-43807</t>
  </si>
  <si>
    <t>Verchère, I. A.</t>
  </si>
  <si>
    <t>Le Roman français contemporain, dissertation littéraire présentée au concours pour la chaire de littérature française vacante dans l'Académie de Lausanne</t>
  </si>
  <si>
    <t>http://catalogue.bnf.fr/ark:/12148/cb315572537</t>
  </si>
  <si>
    <t>Genève : impr. de J. G. Fick</t>
  </si>
  <si>
    <t>Z-62283</t>
  </si>
  <si>
    <t>Tappie, Louis (avocat général)</t>
  </si>
  <si>
    <t>http://catalogue.bnf.fr/ark:/12148/cb31432756v</t>
  </si>
  <si>
    <t>Étude sur le roman contemporain. Erckmann-Chatrian, conférences faites à Bagnères-de-Bigorre, le 11 avril et le 2 mai 1866, salle du Casino</t>
  </si>
  <si>
    <t>Tarbes : impr. de Perrot-Prat</t>
  </si>
  <si>
    <t>Y2P-1310</t>
  </si>
  <si>
    <t>Veyrières, Louis de</t>
  </si>
  <si>
    <t>Monographie du sonnet, sonnettistes anciens et modernes, suivis de quatre-vingts sonnets. Tome I</t>
  </si>
  <si>
    <t>Paris : Bachelin-Deflorenne</t>
  </si>
  <si>
    <t>http://catalogue.bnf.fr/ark:/12148/cb315686811</t>
  </si>
  <si>
    <t>YE-34669</t>
  </si>
  <si>
    <t>Monographie du sonnet, sonnettistes anciens et modernes, suivis de quatre-vingts sonnets. Tome II</t>
  </si>
  <si>
    <t>YE-34670</t>
  </si>
  <si>
    <t>http://catalogue.bnf.fr/ark:/12148/cb31147549x</t>
  </si>
  <si>
    <t>Provinciaux</t>
  </si>
  <si>
    <t>8-Z-20748 (55)</t>
  </si>
  <si>
    <t>Wilmotte, Maurice (1861-1942)</t>
  </si>
  <si>
    <t>Sainte-Beuve : sa vie, sa doctrine, ses méthodes, ses repentirs / avec des tables onomastique et chronologique</t>
  </si>
  <si>
    <t>http://catalogue.bnf.fr/ark:/12148/cb316545614</t>
  </si>
  <si>
    <t>8-Z-23527 (10)</t>
  </si>
  <si>
    <t>http://catalogue.bnf.fr/ark:/12148/cb31654538m</t>
  </si>
  <si>
    <t>La Culture française en Belgique, le passé littéraire, les conflits linguistiques, la sensibilité wallonne, l'imagination flamande</t>
  </si>
  <si>
    <t>8-Z-18997</t>
  </si>
  <si>
    <t>Etudes critiques sur la tradition littéraire en France</t>
  </si>
  <si>
    <t>http://catalogue.bnf.fr/ark:/12148/cb36571178z</t>
  </si>
  <si>
    <t>Bruxelles : M. Weissenbruch ; Paris : H. Champion</t>
  </si>
  <si>
    <t>Z BARRES-27509 &lt; Ex. 1  &gt;</t>
  </si>
  <si>
    <t>8-Z-17523</t>
  </si>
  <si>
    <t>Le Français a la tête épique</t>
  </si>
  <si>
    <t>8-Z-20748 (3)</t>
  </si>
  <si>
    <t>Sous le feuillage classique</t>
  </si>
  <si>
    <t>http://catalogue.bnf.fr/ark:/12148/cb321898376</t>
  </si>
  <si>
    <t>8-Z-20748 (50)</t>
  </si>
  <si>
    <t>Canudo, Ricciotto (1877-1923)</t>
  </si>
  <si>
    <t>http://catalogue.bnf.fr/ark:/12148/cb319046329</t>
  </si>
  <si>
    <t>L'Ame dantesque, essai sur l'évangile moral méditerranéen</t>
  </si>
  <si>
    <t>8-Z-20748 (45)</t>
  </si>
  <si>
    <t>Baumal, Francis (1878-19..)</t>
  </si>
  <si>
    <t>Molière, auteur précieux</t>
  </si>
  <si>
    <t>http://catalogue.bnf.fr/ark:/12148/cb317767832</t>
  </si>
  <si>
    <t>8-Z-20748 (58)</t>
  </si>
  <si>
    <t>http://catalogue.bnf.fr/ark:/12148/cb32435926b</t>
  </si>
  <si>
    <t>Ce qu'il faut lire dans sa vie (17e éd.)</t>
  </si>
  <si>
    <t>8-Z-27565</t>
  </si>
  <si>
    <t>16-Z-236</t>
  </si>
  <si>
    <t>http://catalogue.bnf.fr/ark:/12148/cb324359250</t>
  </si>
  <si>
    <t>Mazel, Henri (1864-1947)</t>
  </si>
  <si>
    <t>Aux beaux temps du symbolisme 1890-1895</t>
  </si>
  <si>
    <t>Paris : Mercure de France ; Bruxelles : Éditions N.R.B.</t>
  </si>
  <si>
    <t>http://catalogue.bnf.fr/ark:/12148/cb365681831</t>
  </si>
  <si>
    <t>Francis Jammes et le sentiment de la nature</t>
  </si>
  <si>
    <t>Z BARRES-24123 &lt; Ex. 1  &gt;</t>
  </si>
  <si>
    <t>Maurice Barrès : souvenirs, notes et fragments de lettres inédites</t>
  </si>
  <si>
    <t>http://catalogue.bnf.fr/ark:/12148/cb36572171s</t>
  </si>
  <si>
    <t>Saint-Félicien-en-Vivarais : Au Pigeonnier ; Paris : Maison du livre français</t>
  </si>
  <si>
    <t>8-Z-22978 (9)</t>
  </si>
  <si>
    <t>Ulbach, Louis (1822-1889)</t>
  </si>
  <si>
    <t>Paris : A. Le Chevallier</t>
  </si>
  <si>
    <t>8-G-1408</t>
  </si>
  <si>
    <t>http://catalogue.bnf.fr/ark:/12148/cb31510494v</t>
  </si>
  <si>
    <t>Nos contemporains</t>
  </si>
  <si>
    <t>http://catalogue.bnf.fr/ark:/12148/cb31510414c</t>
  </si>
  <si>
    <t>YE-34224</t>
  </si>
  <si>
    <t>8-Z-23911</t>
  </si>
  <si>
    <t>http://catalogue.bnf.fr/ark:/12148/cb314287385</t>
  </si>
  <si>
    <t xml:space="preserve">Tailhade, Laurent (1854-1919) </t>
  </si>
  <si>
    <t>Masques et visages. Avec un avant-propos de François Turpin</t>
  </si>
  <si>
    <t>Paris : Éd. du Monde moderne</t>
  </si>
  <si>
    <t>Max, Charles</t>
  </si>
  <si>
    <t>http://catalogue.bnf.fr/ark:/12148/cb30913694p</t>
  </si>
  <si>
    <t>Devant la vie, précédée d'une étude-préface de Louis Lumet sur la littérature contemporaine</t>
  </si>
  <si>
    <t>Paris : Bibliothèque artistique et littéraire</t>
  </si>
  <si>
    <t>8-Y2-51038</t>
  </si>
  <si>
    <t>Lumet, Louis (1870-1923)</t>
  </si>
  <si>
    <t>http://catalogue.bnf.fr/ark:/12148/cb36566138q</t>
  </si>
  <si>
    <t>Conversations avec Idéa</t>
  </si>
  <si>
    <t>Paris : Éd. de l'Enclos</t>
  </si>
  <si>
    <t>Z BARRES-22184 &lt; Ex. 1  &gt;</t>
  </si>
  <si>
    <t>http://catalogue.bnf.fr/ark:/12148/cb30846093v</t>
  </si>
  <si>
    <t>Contre ce temps</t>
  </si>
  <si>
    <t>Paris : Bibliothèque de l'Association</t>
  </si>
  <si>
    <t>8-Z-14331</t>
  </si>
  <si>
    <t>Marmier, Xavier (1808-1892)</t>
  </si>
  <si>
    <t>Histoire de la littérature en Danemark et en Suède</t>
  </si>
  <si>
    <t>http://catalogue.bnf.fr/ark:/12148/cb308875203</t>
  </si>
  <si>
    <t>Paris : F. Bonnaire</t>
  </si>
  <si>
    <t>8-Z-13522</t>
  </si>
  <si>
    <t>Courrière, Céleste (1843-19..)</t>
  </si>
  <si>
    <t>http://catalogue.bnf.fr/ark:/12148/cb30280584m</t>
  </si>
  <si>
    <t>Histoire de la littérature contemporaine en Russie</t>
  </si>
  <si>
    <t>Z-46302</t>
  </si>
  <si>
    <t>8-Z-1034</t>
  </si>
  <si>
    <t>Histoire de la littérature contemporaine chez les Slaves</t>
  </si>
  <si>
    <t>http://catalogue.bnf.fr/ark:/12148/cb302805838</t>
  </si>
  <si>
    <t>http://catalogue.bnf.fr/ark:/12148/cb31313468p</t>
  </si>
  <si>
    <t>Études sur la littérature contemporaine. Tome VI. Nouvelle édition</t>
  </si>
  <si>
    <t>8-Z-4983 (6)</t>
  </si>
  <si>
    <t>http://catalogue.bnf.fr/ark:/12148/cb31313467b</t>
  </si>
  <si>
    <t>Études sur la littérature contemporaine. Tome IV</t>
  </si>
  <si>
    <t>Études sur la littérature contemporaine. Tome V</t>
  </si>
  <si>
    <t>8-Z-4983 (4)</t>
  </si>
  <si>
    <t>8-Z-4983 (5)</t>
  </si>
  <si>
    <t>http://catalogue.bnf.fr/ark:/12148/cb303520530</t>
  </si>
  <si>
    <t>Études sur la littérature française : première série</t>
  </si>
  <si>
    <t>Études sur la littérature française : deuxième série</t>
  </si>
  <si>
    <t>Études sur la littérature française : troisième série</t>
  </si>
  <si>
    <t>Études sur la littérature française : quatrième série</t>
  </si>
  <si>
    <t>Études sur la littérature française : cinquième série</t>
  </si>
  <si>
    <t>Études sur la littérature française : sixième série</t>
  </si>
  <si>
    <t>8-Z-14326 (1)</t>
  </si>
  <si>
    <t>8-Z-14326 (2)</t>
  </si>
  <si>
    <t>8-Z-14326 (3)</t>
  </si>
  <si>
    <t>8-Z-14326 (4)</t>
  </si>
  <si>
    <t>8-Z-14326 (5)</t>
  </si>
  <si>
    <t>8-Z-14326 (6)</t>
  </si>
  <si>
    <t>16-Z-2348 (2)</t>
  </si>
  <si>
    <t>Z BARRES-18757 &lt; Vol. 5  &gt;</t>
  </si>
  <si>
    <t>Bonnefon, Daniel (1832-1922)</t>
  </si>
  <si>
    <t>http://catalogue.bnf.fr/ark:/12148/cb301282980</t>
  </si>
  <si>
    <t>Paris : Didier : Perrin</t>
  </si>
  <si>
    <t>Les Écrivains modernes de la France, ou Biographies des principaux écrivains français, depuis le Premier Empire jusqu'à nos jours, ouvrage destiné à faire suite aux « Écrivains célèbres » (6e éd.)</t>
  </si>
  <si>
    <t>LN9-141 (BISF)</t>
  </si>
  <si>
    <t>Loménie, Louis de (1815-1878)</t>
  </si>
  <si>
    <t>http://catalogue.bnf.fr/ark:/12148/cb308296031</t>
  </si>
  <si>
    <t>Esquisses historiques et littéraires</t>
  </si>
  <si>
    <t>8-LN1-100</t>
  </si>
  <si>
    <t>Loménie, Louis de (1815-1878) [Un homme de rien (1815-1878)]</t>
  </si>
  <si>
    <t>http://catalogue.bnf.fr/ark:/12148/cb30829605q</t>
  </si>
  <si>
    <t>Paris : A. René</t>
  </si>
  <si>
    <t>G-23756</t>
  </si>
  <si>
    <t>Galerie des contemporains illustres, par un homme de rien (4e éd.). T. I. 2e éd. Thiers. Soult. Chateaubriand. Laffitte. Guizot. Lamartine. Berryer. Lamennais. Dupin aîné. Béranger. Odilon-Barrot. Victor Hugo. (Préface avec une lettre de Chateaubriand à l'auteur.)</t>
  </si>
  <si>
    <t>Galerie des contemporains illustres, par un homme de rien (4e éd.). T. II. Arago. George Sand. De Broglie. De Cormenin. Wellington. Cte Molé. Ingres. Metternich. A. de Vigny. Mohamed-Aly et Ibrahim-Pacha. Garnier-Pagès</t>
  </si>
  <si>
    <t>Galerie des contemporains illustres, par un homme de rien (4e éd.). T. III. O'Connell. Meyerbeer. Mauguin. Scribe. Adam Mickiewicz. Baldomero Espartero. Ballanche. Bernadotte. Balzac. Lord Palmerston. Augustin Thierry. Rossini. (Le portrait de Bernadotte mq.)</t>
  </si>
  <si>
    <t>Galerie des contemporains illustres, par un homme de rien (4e éd.). T. IV. Sir Robert Peel. Silvio Pellico. Royer-Collard. Maréchal Moncey. Martinez de La Rosa. Lord John Russell. Casimir Delavigne. Amiral Duperré. A.-W. de Schlegel. Horace Vernet. Archiduc Charles. Villemain</t>
  </si>
  <si>
    <t>Galerie des contemporains illustres, par un homme de rien (4e éd.). T. V. Lafayette. Lord Brougham. Larrey. Lacordaire. M. Nothomb. Maréchal Marmont. A. de Humboldt. Alexandre Dumas. Cousin</t>
  </si>
  <si>
    <t>Galerie des contemporains illustres, par un homme de rien (4e éd.). T. VI. Casimir-Périer. Manzoni. Maréchal Gérard. Prince Czartoryski. Gay-Lussac. Villèle. M. Lebeau. M. de Toreno. M. Bosio. Baron Pasquier. Delacroix</t>
  </si>
  <si>
    <t>Galerie des contemporains illustres, par un homme de rien (4e éd.). T. VII. Talleyrand. Berzélius. Général Bertrand. Reschid-Pacha. Nodier. Sir Thomas Moore. Maréchal Oudinot. Paul Delaroche. Sismondi. Auber. Colettis</t>
  </si>
  <si>
    <t>Galerie des contemporains illustres, par un homme de rien (4e éd.). T. VIII. Benjamin Constant. Maurocerdatos. David (d'Angers). Abd-el-Kader. Maréchal Sebastiani. M. Ludwig Tieck. Duc Decazes. Nesselrode. Dupuytren. Armand Carrel. Fenimore Cooper</t>
  </si>
  <si>
    <t>Galerie des contemporains illustres, par un homme de rien (4e éd.). T. IX. Cuvier. Général Jackson. Maréchal Bugeaud. Thorwaldsen. Sainte-Beuve. Chérubini. M. de Martignac. M. de Barante. M. Uhland. Sir Walter Scott</t>
  </si>
  <si>
    <t>Galerie des contemporains illustres, par un homme de rien (4e éd.). T. X. Goethe. Spontini. M. de Salvandy. Schelling. Ampère. Cobden. Saint-Simon et Fourier</t>
  </si>
  <si>
    <t>Préceptes d'élégance latine, d'après des exemples tirés de Cicéron (7e éd.)</t>
  </si>
  <si>
    <t>X-30315</t>
  </si>
  <si>
    <t>Q-4793</t>
  </si>
  <si>
    <t>http://catalogue.bnf.fr/ark:/12148/cb301308293</t>
  </si>
  <si>
    <t>Les Mauvais Livres, les mauvais journaux et les romans, avec un catalogue des mauvaises publications périodiques et de mauvais livres et une liste de romanciers du jour (par le P. J.-B. Boone). 4e édition, augmentée du catalogue d'une bibliothèque choisie</t>
  </si>
  <si>
    <t>Bruxelles : impr. de M. Vanderborght</t>
  </si>
  <si>
    <t>Derniers samedis, 3e série</t>
  </si>
  <si>
    <t>Nouveaux samedis, 9e série</t>
  </si>
  <si>
    <t>Nouveaux samedis, 10e série</t>
  </si>
  <si>
    <t>Nouveaux samedis, 11e série</t>
  </si>
  <si>
    <t>Nouveaux samedis, 12e série</t>
  </si>
  <si>
    <t>Nouveaux samedis, 13e série</t>
  </si>
  <si>
    <t>Nouveaux samedis, 14e série</t>
  </si>
  <si>
    <t>Nouveaux samedis, 15e série</t>
  </si>
  <si>
    <t>Nouveaux samedis, 16e série</t>
  </si>
  <si>
    <t>Nouveaux samedis, 17e série</t>
  </si>
  <si>
    <t>Nouveaux samedis, 18e série</t>
  </si>
  <si>
    <t>Nouveaux samedis, 19e série</t>
  </si>
  <si>
    <t>Nouveaux samedis, 20e série</t>
  </si>
  <si>
    <t>8-Z-11765</t>
  </si>
  <si>
    <t>http://catalogue.bnf.fr/ark:/12148/cb30931015t</t>
  </si>
  <si>
    <t>Extraits des classiques français, seizième, dix-septième, dix-huitième et dix-neuvième siècles, accompagnés de notes et notices, par Gustave Merlet,... Cours supérieurs. Première partie : prose. 10e édition…</t>
  </si>
  <si>
    <t>YE-32403</t>
  </si>
  <si>
    <t>http://catalogue.bnf.fr/ark:/12148/cb31243401v</t>
  </si>
  <si>
    <t>Roquefort-Flaméricourt, Jean-Baptiste-Bonaventure de (1777-1834)</t>
  </si>
  <si>
    <t>De l'État de la poésie françoise dans les XIIe et XIIIe siècles…</t>
  </si>
  <si>
    <t>Paris : Fournier</t>
  </si>
  <si>
    <t>Essais d'histoire et de littérature : M. Maurice Bouchor ; Guizot ; le comte Tolstoï ; M. le marquis de Castellane ; La Revellière-Lépeaux ; M. Paul Bourget ; Rome et la Russie ; le dernier roi d'Arménie</t>
  </si>
  <si>
    <t>Felgères, Charles (1859-1939)</t>
  </si>
  <si>
    <t>Paris : A. Savine</t>
  </si>
  <si>
    <t>http://catalogue.bnf.fr/ark:/12148/cb30425256v</t>
  </si>
  <si>
    <t>8-Z-4956</t>
  </si>
  <si>
    <t>http://catalogue.bnf.fr/ark:/12148/cb31192035p</t>
  </si>
  <si>
    <t>Reinach, Joseph (1856-1921)</t>
  </si>
  <si>
    <t>Études de littérature et d'histoire, par Joseph Reinach. France et Allemagne. Marivaux. Historiens français contemporains, William Hamilton et la logique parlementaire. Gambetta orateur. Notes et souvenirs</t>
  </si>
  <si>
    <t>8-Z-11425</t>
  </si>
  <si>
    <t>Prat, Paul</t>
  </si>
  <si>
    <t>http://catalogue.bnf.fr/ark:/12148/cb31147169f</t>
  </si>
  <si>
    <t>Histoire de la littérature</t>
  </si>
  <si>
    <t>Paris : Belin frères</t>
  </si>
  <si>
    <t>8-Z-12738</t>
  </si>
  <si>
    <t>http://catalogue.bnf.fr/ark:/12148/cb31147172b</t>
  </si>
  <si>
    <t>Littérature contemporaine</t>
  </si>
  <si>
    <t>8-Z-13135</t>
  </si>
  <si>
    <t>Histoire de la littérature allemande. Tome I (2e éd.)</t>
  </si>
  <si>
    <t>Histoire de la littérature allemande. Tome II (2e éd.)</t>
  </si>
  <si>
    <t>Histoire de la littérature allemande. Tome III (2e éd.)</t>
  </si>
  <si>
    <t>http://catalogue.bnf.fr/ark:/12148/cb30587818v</t>
  </si>
  <si>
    <t>Heinrich, Guillaume Alfred (1829-1887)</t>
  </si>
  <si>
    <t>8-Z-11229 (1)</t>
  </si>
  <si>
    <t>8-Z-11229 (2)</t>
  </si>
  <si>
    <t>8-Z-11229 (3)</t>
  </si>
  <si>
    <t>Paris : E. Leroux</t>
  </si>
  <si>
    <t>Deschanel, Paul (1856-1922)</t>
  </si>
  <si>
    <t>http://catalogue.bnf.fr/ark:/12148/cb30329260w</t>
  </si>
  <si>
    <t>Figures littéraires. Renan, Paul Bourget, Sainte-Beuve, Edgard Quinet, Paul Dubois, Mignet. Diderot, Rabelais (2e éd.)</t>
  </si>
  <si>
    <t>8-Z-11624</t>
  </si>
  <si>
    <t>Scheffer, Robert (1863-1926)</t>
  </si>
  <si>
    <t>Paris : édition de Pan</t>
  </si>
  <si>
    <t>Plumes d'oies et plumes d'aigles, figures littéraires</t>
  </si>
  <si>
    <t>8-LN9-294</t>
  </si>
  <si>
    <t>Z FRANCE-1027 &lt; Ex. 1  &gt;</t>
  </si>
  <si>
    <t>http://catalogue.bnf.fr/ark:/12148/cb36574223p</t>
  </si>
  <si>
    <t>Éloy, Maurice</t>
  </si>
  <si>
    <t>http://catalogue.bnf.fr/ark:/12148/cb30398770s</t>
  </si>
  <si>
    <t>Critiques d'aujourd'hui : Émile Faguet, Jules Lemaître, René Doumic : études littéraires</t>
  </si>
  <si>
    <t>Paris : Société française d'imprimerie et de librairie, ancienne librairie Lecène, Oudin et cie</t>
  </si>
  <si>
    <t>8-Z-17323</t>
  </si>
  <si>
    <t>8-Z-17463</t>
  </si>
  <si>
    <t>http://catalogue.bnf.fr/ark:/12148/cb34215252g</t>
  </si>
  <si>
    <t>Brelan de dames : essais d'après trois femmes auteurs</t>
  </si>
  <si>
    <t>Paris : Fontemoing et Cie</t>
  </si>
  <si>
    <t>RES 16-LN27-89095</t>
  </si>
  <si>
    <t>8-Z-20254</t>
  </si>
  <si>
    <t>http://catalogue.bnf.fr/ark:/12148/cb30970686k</t>
  </si>
  <si>
    <t>Majeurs et mineurs</t>
  </si>
  <si>
    <t>Z BARRES-23169 &lt; Ex. 1  &gt;</t>
  </si>
  <si>
    <t>Puymaigre, Théodore Boudet (1816-1901 ; comte de)</t>
  </si>
  <si>
    <t>Les vieux auteurs castillans : histoire de l'ancienne littérature espagnole. Première série. Nouvelle édition</t>
  </si>
  <si>
    <t>Les vieux auteurs castillans : histoire de l'ancienne littérature espagnole. Deuxième série. Nouvelle édition</t>
  </si>
  <si>
    <t>Z BARRES-24538 &lt; Vol. 1  &gt;</t>
  </si>
  <si>
    <t xml:space="preserve">Z BARRES-24539 &lt; Vol. 2  &gt; </t>
  </si>
  <si>
    <t>8-Z-11299 (1)</t>
  </si>
  <si>
    <t>http://catalogue.bnf.fr/ark:/12148/cb35956007h</t>
  </si>
  <si>
    <t>8-Z-11299 (2)</t>
  </si>
  <si>
    <t>http://catalogue.bnf.fr/ark:/12148/cb35956008v</t>
  </si>
  <si>
    <t>Grimod de La Reynière, Alexandre-Balthazar-Laurent (1758-1837)</t>
  </si>
  <si>
    <t>http://catalogue.bnf.fr/ark:/12148/cb30543081m</t>
  </si>
  <si>
    <t>Peu de chose, hommage à l'Académie de Lyon</t>
  </si>
  <si>
    <t>Neuchâtel ; et Paris : Belin, Desenne et Petit</t>
  </si>
  <si>
    <t>YF-1712</t>
  </si>
  <si>
    <t>Z-50016</t>
  </si>
  <si>
    <t>Pillet, Fabien (1772-1855)</t>
  </si>
  <si>
    <t>http://catalogue.bnf.fr/ark:/12148/cb311126768</t>
  </si>
  <si>
    <t>La Nouvelle lorgnette de spectacles, par Fabien Pillet, et autres</t>
  </si>
  <si>
    <t>Paris : impr. de Dufay</t>
  </si>
  <si>
    <t>YF-1889</t>
  </si>
  <si>
    <t>YF-11422</t>
  </si>
  <si>
    <t>http://catalogue.bnf.fr/ark:/12148/cb31195735b</t>
  </si>
  <si>
    <t>Renard, Athanase (1796-1875)</t>
  </si>
  <si>
    <t xml:space="preserve"> De l'imitation théâtrale à propos du romantisme : poétique du théâtre (3e éd.)</t>
  </si>
  <si>
    <t>Paris : impr. de J. Claye</t>
  </si>
  <si>
    <t>Le Poète philosophe, ou Réflexions sur les idées philosophiques et religieuses de de Lamartine, à propos du Cours familier de littérature. Suivi d'une Ode à de Lamartine</t>
  </si>
  <si>
    <t>http://catalogue.bnf.fr/ark:/12148/cb308282626</t>
  </si>
  <si>
    <t>Paris : Casterman</t>
  </si>
  <si>
    <t>YE-26638</t>
  </si>
  <si>
    <t>Broc, Hervé de (1848-1916)</t>
  </si>
  <si>
    <t>http://catalogue.bnf.fr/ark:/12148/cb30163451h</t>
  </si>
  <si>
    <t>Propos littéraires. L'héroïsme dans les tragédies de Corneille, le sentiment religieux chez Racine, les servantes de Molière, les victimes de Boileau, le rôle du renard dans les fables de La Fontaine…</t>
  </si>
  <si>
    <t>Paris : E. Plon, Nourrit et Cie</t>
  </si>
  <si>
    <t>8-Z-14781</t>
  </si>
  <si>
    <t>Lacoste, Édouard F.</t>
  </si>
  <si>
    <t>http://catalogue.bnf.fr/ark:/12148/cb307093895</t>
  </si>
  <si>
    <t>Causeries sur la littérature de province</t>
  </si>
  <si>
    <t>Brive : J. Verlhac</t>
  </si>
  <si>
    <t>8-Z-1694</t>
  </si>
  <si>
    <t>Klaczko, Julian (1825-1906)</t>
  </si>
  <si>
    <t>Causeries florentines : Dante et Michel-Ange, Béatrice et la poésie amoureuse, Dante et le catholicisme, la tragédie de Dante</t>
  </si>
  <si>
    <t>Paris : E. Plon</t>
  </si>
  <si>
    <t>http://catalogue.bnf.fr/ark:/12148/cb30683517w</t>
  </si>
  <si>
    <t>8-Z-12</t>
  </si>
  <si>
    <t>Z RENAN-4489</t>
  </si>
  <si>
    <t>Uzanne, Octave (1851-1931)</t>
  </si>
  <si>
    <t>8-Q-1077</t>
  </si>
  <si>
    <t>Nos amis les livres, causeries sur la littérature curieuse et la librairie</t>
  </si>
  <si>
    <t>Paris : Quantin</t>
  </si>
  <si>
    <t>8-Z LE SENNE-13309</t>
  </si>
  <si>
    <t>http://catalogue.bnf.fr/ark:/12148/cb326648870</t>
  </si>
  <si>
    <t>8-R-1603</t>
  </si>
  <si>
    <t>8-R-2519</t>
  </si>
  <si>
    <t>8-Z-17034</t>
  </si>
  <si>
    <t>8-Z-49811</t>
  </si>
  <si>
    <t>http://catalogue.bnf.fr/ark:/12148/cb37368291q</t>
  </si>
  <si>
    <t>https://gallica.bnf.fr/ark:/12148/bpt6k8684h</t>
  </si>
  <si>
    <t>2000-160323</t>
  </si>
  <si>
    <t>8-NK-59</t>
  </si>
  <si>
    <t>Tableau de la marche et des progrès de la langue et de la littérature françaises, depuis le commencement du XVIe siècle jusqu'en 1610, discours qui a partagé le prix d'éloquence, décerné par l'Académie française, dans sa séance publique du 25 août 1828</t>
  </si>
  <si>
    <t>https://gallica.bnf.fr/ark:/12148/bpt6k113923v</t>
  </si>
  <si>
    <t>http://catalogue.bnf.fr/ark:/12148/cb302263999</t>
  </si>
  <si>
    <t>Z-5117</t>
  </si>
  <si>
    <t>Z PAYEN-853</t>
  </si>
  <si>
    <t>Voyages d'un critique à travers la vie et les livres. II, Italie et Espagne (2e éd.)</t>
  </si>
  <si>
    <t>http://catalogue.bnf.fr/ark:/12148/cb30226405d</t>
  </si>
  <si>
    <t>https://gallica.bnf.fr/ark:/12148/bpt6k113922g</t>
  </si>
  <si>
    <t xml:space="preserve">16-Z-2767 </t>
  </si>
  <si>
    <t>Z-45068 &lt; Vol. 2  &gt;</t>
  </si>
  <si>
    <t>OCR à 97,81%</t>
  </si>
  <si>
    <t>YF-8689</t>
  </si>
  <si>
    <t>http://catalogue.bnf.fr/ark:/12148/cb30246817x</t>
  </si>
  <si>
    <t>La vie moderne au théâtre : causeries sur l'art dramatique, 1re série</t>
  </si>
  <si>
    <t>La vie moderne au théâtre : causeries sur l'art dramatique, 2e série</t>
  </si>
  <si>
    <t>https://gallica.bnf.fr/ark:/12148/bpt6k5831228t</t>
  </si>
  <si>
    <t>8-Z-21006</t>
  </si>
  <si>
    <t>Histoire de la littérature française (5e éd.)</t>
  </si>
  <si>
    <t>http://catalogue.bnf.fr/ark:/12148/cb32021905h</t>
  </si>
  <si>
    <t>https://gallica.bnf.fr/ark:/12148/bpt6k4937z</t>
  </si>
  <si>
    <t>http://catalogue.bnf.fr/ark:/12148/cb30331132n</t>
  </si>
  <si>
    <t>8-Z-17068</t>
  </si>
  <si>
    <t>8-Z-50361</t>
  </si>
  <si>
    <t>Paris : impr. de L. de Soye et fils</t>
  </si>
  <si>
    <t>http://catalogue.bnf.fr/ark:/12148/cb30331126q</t>
  </si>
  <si>
    <t>8-YF PIECE-602</t>
  </si>
  <si>
    <t>Le Romantisme des classiques, 2e série : Racine. Tome I</t>
  </si>
  <si>
    <t>Le Romantisme des classiques, 2e série : Racine. Tome II</t>
  </si>
  <si>
    <t>http://catalogue.bnf.fr/ark:/12148/cb33990059v</t>
  </si>
  <si>
    <t>https://gallica.bnf.fr/ark:/12148/bpt6k2984335</t>
  </si>
  <si>
    <t>https://gallica.bnf.fr/ark:/12148/bpt6k298434j</t>
  </si>
  <si>
    <t>8-Z-1996 (2,1)</t>
  </si>
  <si>
    <t>8-Z-1996 (2,2)</t>
  </si>
  <si>
    <t>16-Z-19062 (1)</t>
  </si>
  <si>
    <t>16-Z-19062 (2)</t>
  </si>
  <si>
    <t>https://gallica.bnf.fr/ark:/12148/bpt6k113931f</t>
  </si>
  <si>
    <t>http://catalogue.bnf.fr/ark:/12148/cb365775190</t>
  </si>
  <si>
    <t>8-Z-1996 (3)</t>
  </si>
  <si>
    <t>Z RENAN-3078 &lt; 3e série  &gt;</t>
  </si>
  <si>
    <t>http://catalogue.bnf.fr/ark:/12148/cb372451647</t>
  </si>
  <si>
    <t>https://gallica.bnf.fr/ark:/12148/bpt6k23408z</t>
  </si>
  <si>
    <t>https://gallica.bnf.fr/ark:/12148/bpt6k234099</t>
  </si>
  <si>
    <t>https://gallica.bnf.fr/ark:/12148/bpt6k23410h</t>
  </si>
  <si>
    <t>https://gallica.bnf.fr/ark:/12148/bpt6k234126</t>
  </si>
  <si>
    <t>https://gallica.bnf.fr/ark:/12148/bpt6k23413j</t>
  </si>
  <si>
    <t>https://gallica.bnf.fr/ark:/12148/bpt6k23414w</t>
  </si>
  <si>
    <t>https://gallica.bnf.fr/ark:/12148/bpt6k234157</t>
  </si>
  <si>
    <t>https://gallica.bnf.fr/ark:/12148/bpt6k23416k</t>
  </si>
  <si>
    <t>https://gallica.bnf.fr/ark:/12148/bpt6k23417x</t>
  </si>
  <si>
    <t>Dupuy, Adrien (1854-1906)</t>
  </si>
  <si>
    <t>Histoire de la littérature française au XVIIe siècle</t>
  </si>
  <si>
    <t>http://catalogue.bnf.fr/ark:/12148/cb30383367c</t>
  </si>
  <si>
    <t>https://gallica.bnf.fr/ark:/12148/bpt6k29491s</t>
  </si>
  <si>
    <t>8-Z-12922</t>
  </si>
  <si>
    <t>Gallica : mode image ; support 1 : exemplaire numérisé, non communicable</t>
  </si>
  <si>
    <t>http://catalogue.bnf.fr/ark:/12148/cb31366219p</t>
  </si>
  <si>
    <t>Littérature et criminalité,... ; trad. de l'italien, par Erick Adler ; préf. de Jules Claretie</t>
  </si>
  <si>
    <t>Sighele, Scipio (1868-1913)</t>
  </si>
  <si>
    <t>Paris : V. Giard et E. Brière</t>
  </si>
  <si>
    <t>https://gallica.bnf.fr/ark:/12148/bpt6k54627939</t>
  </si>
  <si>
    <t>8-R-13407 (37)</t>
  </si>
  <si>
    <t>https://gallica.bnf.fr/ark:/12148/bpt6k57248074</t>
  </si>
  <si>
    <t>https://gallica.bnf.fr/ark:/12148/bpt6k205695m</t>
  </si>
  <si>
    <t>http://catalogue.bnf.fr/ark:/12148/cb30495682z</t>
  </si>
  <si>
    <t>Observations critiques pour servir à l'histoire de la littérature du XIXe siècle, ou Réponse de Mme de Genlis à M. T. et Nl., etc., sur les critiques de son dernier ouvrage intitulé : "de l'Influence des femmes sur la littérature française"…</t>
  </si>
  <si>
    <t>Z-49457</t>
  </si>
  <si>
    <t>https://gallica.bnf.fr/ark:/12148/bpt6k37173r</t>
  </si>
  <si>
    <t>Tailhade, Laurent (1854-1919)</t>
  </si>
  <si>
    <t>Quelques fantômes de jadis</t>
  </si>
  <si>
    <t>http://catalogue.bnf.fr/ark:/12148/cb37309602c</t>
  </si>
  <si>
    <t>8-RJ-2828</t>
  </si>
  <si>
    <t>Richelieu - Arts du spectacle - magasin</t>
  </si>
  <si>
    <t>https://gallica.bnf.fr/ark:/12148/bpt6k30703j</t>
  </si>
  <si>
    <t>OCR : 98,09 %</t>
  </si>
  <si>
    <t>Paris : Crochard</t>
  </si>
  <si>
    <t>De la Femme sous ses rapports physiologique, moral et littéraire</t>
  </si>
  <si>
    <t>http://catalogue.bnf.fr/ark:/12148/cb31591241m</t>
  </si>
  <si>
    <t>8-TB12-19</t>
  </si>
  <si>
    <t>8-Z-2457</t>
  </si>
  <si>
    <t>8-LC1-71</t>
  </si>
  <si>
    <t>OCR : 96,82%</t>
  </si>
  <si>
    <t>Introduction à l'ouvrage de Mme de Staël sur l'Allemagne</t>
  </si>
  <si>
    <t>Lerminier, Eugène (1803-1857)</t>
  </si>
  <si>
    <t>http://catalogue.bnf.fr/ark:/12148/cb30797432v</t>
  </si>
  <si>
    <t>Au-delà du Rhin. Tome II. La science</t>
  </si>
  <si>
    <t>M-13803 &lt; Vol. 2  &gt;</t>
  </si>
  <si>
    <t>https://gallica.bnf.fr/ark:/12148/bpt6k113974z</t>
  </si>
  <si>
    <t>http://catalogue.bnf.fr/ark:/12148/cb45425191w</t>
  </si>
  <si>
    <t>Quinet, Edgar (1803-1875)</t>
  </si>
  <si>
    <t>Les Roumains. Allemagne et Italie (Œuvres complètes d'Edgar Quinet ; 7)</t>
  </si>
  <si>
    <t>8-Z-19014 (7)</t>
  </si>
  <si>
    <t>Z-30213</t>
  </si>
  <si>
    <t>https://gallica.bnf.fr/ark:/12148/bpt6k1143586</t>
  </si>
  <si>
    <t>8-Y2 Pièce-106</t>
  </si>
  <si>
    <t>attention, pages défectueuses en doublon ; revoir en OCR ; non BnF</t>
  </si>
  <si>
    <t>http://catalogue.bnf.fr/ark:/12148/cb31583646q</t>
  </si>
  <si>
    <t>Gallica : OCR à 95,77%</t>
  </si>
  <si>
    <t>R-53583</t>
  </si>
  <si>
    <t>H-11340</t>
  </si>
  <si>
    <t>http://catalogue.bnf.fr/ark:/12148/cb315836352</t>
  </si>
  <si>
    <t>https://gallica.bnf.fr/ark:/12148/bpt6k9616682b</t>
  </si>
  <si>
    <t>OCR à 98,5%</t>
  </si>
  <si>
    <t>https://gallica.bnf.fr/ark:/12148/bpt6k2559184</t>
  </si>
  <si>
    <t>OCR à 98,39%</t>
  </si>
  <si>
    <t>tome II, p. 252-279</t>
  </si>
  <si>
    <t>https://gallica.bnf.fr/ark:/12148/bpt6k65296247</t>
  </si>
  <si>
    <t>https://gallica.bnf.fr/ark:/12148/bpt6k202860g</t>
  </si>
  <si>
    <t>http://catalogue.bnf.fr/ark:/12148/cb31429372g</t>
  </si>
  <si>
    <t>R-52142</t>
  </si>
  <si>
    <t>16-R-1869</t>
  </si>
  <si>
    <t>uniquement Coup d'oeil sur l'histoire de l'ancien théâtre français, Des femmes qui ont écrit, Sur Pindare, De l'orateur Isocrate, Des applaudissements au théâtre, De la tragédie des Grecs, Des ballades anglaises ; demande B. Gavoty. Problème BnF : indiqué comme numérisé mais non accessible</t>
  </si>
  <si>
    <t>uniquement Sur la vie et le caractère du Tasse, Jugement sur l'Arioste et le Tasse, De la pédanterie, Commentaires inédits sur les oeuvres d'Horace, Fragments sur le théâtres, Quelques réflexions sur la manière de jouer la tragédie, Sur Corneille et Voltaire, Du rôle de Gencis-Kan, De la Coquette corrigée, Du drame, Sur le défaut de trop détailler ; demande B. Gavoty. Problème BnF : indiqué comme numérisé mais non accessible</t>
  </si>
  <si>
    <t>Non BnF</t>
  </si>
  <si>
    <t>http://catalogue.bnf.fr/ark:/12148/cb312899365</t>
  </si>
  <si>
    <t>https://gallica.bnf.fr/ark:/12148/bpt6k963483</t>
  </si>
  <si>
    <t>8-Z-15459</t>
  </si>
  <si>
    <t>https://gallica.bnf.fr/ark:/12148/bpt6k118927r</t>
  </si>
  <si>
    <t>http://catalogue.bnf.fr/ark:/12148/cb36584072j</t>
  </si>
  <si>
    <t>https://gallica.bnf.fr/ark:/12148/bpt6k1189284</t>
  </si>
  <si>
    <t>8-YF-40(3)</t>
  </si>
  <si>
    <t>8-YF-40(2)</t>
  </si>
  <si>
    <t xml:space="preserve">SMITH LESOUEF R-8011 &lt; Vol. 2, Ex. 1  &gt; </t>
  </si>
  <si>
    <t xml:space="preserve">SMITH LESOUEF R-8012 &lt; Vol. 3, Ex. 1  &gt; </t>
  </si>
  <si>
    <t>http://catalogue.bnf.fr/ark:/12148/cb31282789h</t>
  </si>
  <si>
    <t>Daudet, Julia (1844-1940)</t>
  </si>
  <si>
    <t>Souvenirs autour d'un groupe littéraire</t>
  </si>
  <si>
    <t>http://catalogue.bnf.fr/ark:/12148/cb31996749n</t>
  </si>
  <si>
    <t>8-LN27-54263</t>
  </si>
  <si>
    <t>Z FRANCE-746 &lt; Ex. 1  &gt;</t>
  </si>
  <si>
    <t>incomplet BnF : revoir OCR</t>
  </si>
  <si>
    <t>https://gallica.bnf.fr/ark:/12148/bpt6k82747p</t>
  </si>
  <si>
    <t xml:space="preserve">8-Z-15709(V, 4) </t>
  </si>
  <si>
    <t>http://catalogue.bnf.fr/ark:/12148/cb31238613d</t>
  </si>
  <si>
    <t>8-Z R ROLLAND-940</t>
  </si>
  <si>
    <t>https://gallica.bnf.fr/ark:/12148/bpt6k21371z</t>
  </si>
  <si>
    <t>Du XVe au XXe siècle : études d'histoire littéraire</t>
  </si>
  <si>
    <t>Bernardin, Napoléon-Maurice (1856-1915)</t>
  </si>
  <si>
    <t>8-Z-20097</t>
  </si>
  <si>
    <t>http://catalogue.bnf.fr/ark:/12148/cb31802695j</t>
  </si>
  <si>
    <t>Paris : F. Rieder</t>
  </si>
  <si>
    <t>8-Z-15682</t>
  </si>
  <si>
    <t>Devant le rideau, conférences…</t>
  </si>
  <si>
    <t>http://catalogue.bnf.fr/ark:/12148/cb318026946</t>
  </si>
  <si>
    <t>Causeries du samedi</t>
  </si>
  <si>
    <t>8-Z-16339</t>
  </si>
  <si>
    <t>http://catalogue.bnf.fr/ark:/12148/cb31802690t</t>
  </si>
  <si>
    <t>8-Z-19591</t>
  </si>
  <si>
    <t>Les Chefs du choeur, Corneille, Molière, Racine, Boileau</t>
  </si>
  <si>
    <t>http://catalogue.bnf.fr/ark:/12148/cb318026915</t>
  </si>
  <si>
    <t>16-Z-14655 (1)</t>
  </si>
  <si>
    <t>Paris : Éd. de la « Revue bleue »</t>
  </si>
  <si>
    <t>La Comédie italienne en France et les théâtres de la foire et du boulevard, 1570-1791</t>
  </si>
  <si>
    <t>http://catalogue.bnf.fr/ark:/12148/cb35669135f</t>
  </si>
  <si>
    <t>http://catalogue.bnf.fr/ark:/12148/cb30913078s</t>
  </si>
  <si>
    <t>Gallica : OCR à 92,48%</t>
  </si>
  <si>
    <t>Essai sur l'éloquence de la chaire, panégyriques, éloges et discours. Tome I</t>
  </si>
  <si>
    <t>Essai sur l'éloquence de la chaire, panégyriques, éloges et discours. Tome II</t>
  </si>
  <si>
    <t>Essai sur l'éloquence de la chaire, panégyriques, éloges et discours. Tome III</t>
  </si>
  <si>
    <t>Maury, Jean-Sifrein (1746-1817)</t>
  </si>
  <si>
    <t>Paris : P.-J. Gayet</t>
  </si>
  <si>
    <t>https://gallica.bnf.fr/ark:/12148/bpt6k57790487</t>
  </si>
  <si>
    <t>https://gallica.bnf.fr/ark:/12148/bpt6k5748301q</t>
  </si>
  <si>
    <t>https://gallica.bnf.fr/ark:/12148/bpt6k57870625</t>
  </si>
  <si>
    <t>Gallica : OCR à 93,20%</t>
  </si>
  <si>
    <t>X-18717</t>
  </si>
  <si>
    <t xml:space="preserve">X-18718 &lt; T. 2  &gt; </t>
  </si>
  <si>
    <t>X-18719 &lt; T. 3  &gt; </t>
  </si>
  <si>
    <t>Les livres à clef : étude de bibliographie critique et analytique pour servir à l'histoire littéraire. Tome I</t>
  </si>
  <si>
    <t>Les livres à clef : étude de bibliographie critique et analytique pour servir à l'histoire littéraire. Tome II</t>
  </si>
  <si>
    <t>Drujon, Fernand (1845-1912)</t>
  </si>
  <si>
    <t>https://gallica.bnf.fr/ark:/12148/bpt6k202353q</t>
  </si>
  <si>
    <t>Paris : E. Rouveyre</t>
  </si>
  <si>
    <t>https://gallica.bnf.fr/ark:/12148/bpt6k2023543</t>
  </si>
  <si>
    <t>8-Q-955 (1)</t>
  </si>
  <si>
    <t>8-Q-955 (2)</t>
  </si>
  <si>
    <t>http://catalogue.bnf.fr/ark:/12148/cb30356533q</t>
  </si>
  <si>
    <t>Leclerc, Joseph-Victor (1789-1865) ; Renan, Ernest (1823-1892)</t>
  </si>
  <si>
    <t>Histoire littéraire de la France au quatorzième siècle. Tome I (2e éd.)</t>
  </si>
  <si>
    <t>Histoire littéraire de la France au quatorzième siècle. Tome II (2e éd.)</t>
  </si>
  <si>
    <t>https://gallica.bnf.fr/ark:/12148/bpt6k2207302</t>
  </si>
  <si>
    <t>https://gallica.bnf.fr/ark:/12148/bpt6k2207294</t>
  </si>
  <si>
    <t>http://catalogue.bnf.fr/ark:/12148/cb31195552c</t>
  </si>
  <si>
    <t>Z-53077 &lt; T. 1  &gt;</t>
  </si>
  <si>
    <t>Z-53078 &lt; T. 2  &gt;</t>
  </si>
  <si>
    <t>Gallica : OCR à 93,68%</t>
  </si>
  <si>
    <t>https://gallica.bnf.fr/ark:/12148/bpt6k5531462t</t>
  </si>
  <si>
    <t>Les fabliaux : études de littérature populaire et d'histoire littéraire du Moyen âge</t>
  </si>
  <si>
    <t>Bédier, Joseph (1864-1938)</t>
  </si>
  <si>
    <t>http://catalogue.bnf.fr/ark:/12148/cb30076647k</t>
  </si>
  <si>
    <t>8-Z-114 (PHILOLOGIQUES-HISTORIQUES) &lt; 1893, T98  &gt;</t>
  </si>
  <si>
    <t>8-Y-205</t>
  </si>
  <si>
    <t>https://gallica.bnf.fr/ark:/12148/bpt6k21369d</t>
  </si>
  <si>
    <t>Arnould, Edmond (1811-1861)</t>
  </si>
  <si>
    <t>Essais de théorie et d'histoire littéraire</t>
  </si>
  <si>
    <t>http://catalogue.bnf.fr/ark:/12148/cb35444712g</t>
  </si>
  <si>
    <t>Z-40943</t>
  </si>
  <si>
    <t>8-Z-50231</t>
  </si>
  <si>
    <t>Charpentier, Jean-Pierre (1797-1878)</t>
  </si>
  <si>
    <t>Essai sur l'histoire littéraire du moyen âge</t>
  </si>
  <si>
    <t>Paris : Maire-Nyon</t>
  </si>
  <si>
    <t>https://gallica.bnf.fr/ark:/12148/bpt6k204502s</t>
  </si>
  <si>
    <t>8-Z-33659</t>
  </si>
  <si>
    <t>http://catalogue.bnf.fr/ark:/12148/cb302249268</t>
  </si>
  <si>
    <t>demande B. Gavoty ; OCR à 98,5%</t>
  </si>
  <si>
    <t>OCR à 98,67%</t>
  </si>
  <si>
    <t>Gallica : OCR à 92,23%</t>
  </si>
  <si>
    <t>Proudhon, Pierre-Joseph (1809-1865)</t>
  </si>
  <si>
    <t>http://catalogue.bnf.fr/ark:/12148/cb30415587r</t>
  </si>
  <si>
    <t>Drame ancien, drame moderne</t>
  </si>
  <si>
    <t>8-Y-244</t>
  </si>
  <si>
    <t>http://catalogue.bnf.fr/ark:/12148/cb31248521z</t>
  </si>
  <si>
    <t>https://gallica.bnf.fr/ark:/12148/bpt6k374493v</t>
  </si>
  <si>
    <t>Rossel, Virgile (1858-1933)</t>
  </si>
  <si>
    <t>Histoire de la littérature française hors de France</t>
  </si>
  <si>
    <t>Paris : A. Schlachter</t>
  </si>
  <si>
    <t>8-Z-14984</t>
  </si>
  <si>
    <t>Lyonnet, Henry (1853-1933)</t>
  </si>
  <si>
    <t>http://catalogue.bnf.fr/ark:/12148/cb30849979h</t>
  </si>
  <si>
    <t>Le théâtre hors de France. 1re série : Le théâtre en Espagne</t>
  </si>
  <si>
    <t>Le théâtre hors de France. 3e série : Le théâtre en Italie</t>
  </si>
  <si>
    <t>Le théâtre hors de France. 4e série : Pulcinella et Cie (le théâtre napolitain) (avec une préface de Gustave Larroumet)</t>
  </si>
  <si>
    <t>8-Y-237 (1)</t>
  </si>
  <si>
    <t>8-Y-237 (2)</t>
  </si>
  <si>
    <t>8-Y-237 (3)</t>
  </si>
  <si>
    <t>8-Y-237 (4)</t>
  </si>
  <si>
    <t>Le théâtre hors de France. 2e série : Le théâtre au Portugal</t>
  </si>
  <si>
    <t>8-YD-347</t>
  </si>
  <si>
    <t>Nautet, Francis</t>
  </si>
  <si>
    <t>http://catalogue.bnf.fr/ark:/12148/cb36567555n</t>
  </si>
  <si>
    <t>Histoire des lettres belges d'expression française. Tome I</t>
  </si>
  <si>
    <t>Histoire des lettres belges d'expression française. Tome II</t>
  </si>
  <si>
    <t>Bruxelles : C. Rozez</t>
  </si>
  <si>
    <t>Z BARRES-23459 &lt; Vol. 1  &gt;</t>
  </si>
  <si>
    <t>8-M-11938</t>
  </si>
  <si>
    <t>Bruxelles : G. Balat</t>
  </si>
  <si>
    <t>L'esprit belge ; préface de Camille Lemonnier</t>
  </si>
  <si>
    <t>Morice, Charles (1860-1919)</t>
  </si>
  <si>
    <t>http://catalogue.bnf.fr/ark:/12148/cb309809529</t>
  </si>
  <si>
    <t>http://catalogue.bnf.fr/ark:/12148/cb32371582d</t>
  </si>
  <si>
    <t>Lemonnier, Camille (1844-1913)</t>
  </si>
  <si>
    <t>Une vie d'écrivain : mes souvenirs ; préface de Léon Bazalgette</t>
  </si>
  <si>
    <t>Bruxelles : Labor</t>
  </si>
  <si>
    <t>16-M-394</t>
  </si>
  <si>
    <t>16-Z-1194</t>
  </si>
  <si>
    <t>Bazalgette, Léon (1873-1928)</t>
  </si>
  <si>
    <t>http://catalogue.bnf.fr/ark:/12148/cb31779292c</t>
  </si>
  <si>
    <t>Gallica : mode image (numérisation récente mais mode texte absent)</t>
  </si>
  <si>
    <t>Henry Thoreau : sauvage</t>
  </si>
  <si>
    <t>https://gallica.bnf.fr/ark:/12148/bpt6k884525s</t>
  </si>
  <si>
    <t>8-PZ-1628</t>
  </si>
  <si>
    <t>Bigeon, Maurice (18..-1895)</t>
  </si>
  <si>
    <t>http://catalogue.bnf.fr/ark:/12148/cb30104551s</t>
  </si>
  <si>
    <t>https://gallica.bnf.fr/ark:/12148/bpt6k99910s</t>
  </si>
  <si>
    <t>Paris : L. Grasilier</t>
  </si>
  <si>
    <t>8-Z-13766</t>
  </si>
  <si>
    <t>Z BARRES-16290</t>
  </si>
  <si>
    <t>Z BARRES-19044</t>
  </si>
  <si>
    <t>8-M-6700 (3)</t>
  </si>
  <si>
    <t>Russes et Slaves : études politiques et littéraires. 3e série</t>
  </si>
  <si>
    <t>https://gallica.bnf.fr/ark:/12148/bpt6k5810056k</t>
  </si>
  <si>
    <t>http://catalogue.bnf.fr/ark:/12148/cb30776566s</t>
  </si>
  <si>
    <t>8-Z-13284</t>
  </si>
  <si>
    <t>Leger, Louis (1843-1923)</t>
  </si>
  <si>
    <t>http://catalogue.bnf.fr/ark:/12148/cb307765821</t>
  </si>
  <si>
    <t>Gallica : OCR à 91,74%</t>
  </si>
  <si>
    <t>La Littérature russe, notices et extraits des principaux auteurs depuis les origines jusqu'à nos jours</t>
  </si>
  <si>
    <t>Q-5195</t>
  </si>
  <si>
    <t>http://catalogue.bnf.fr/ark:/12148/cb304957122</t>
  </si>
  <si>
    <t>Les Écrivains franco-russes, bibliographie des ouvrages français publiés par des Russes</t>
  </si>
  <si>
    <t>https://gallica.bnf.fr/ark:/12148/bpt6k84417d</t>
  </si>
  <si>
    <t>Gennadi, Grigorii Nikolaievitch (1826-1880)</t>
  </si>
  <si>
    <t>Dresde : impr. d'E. Blochmann et fils</t>
  </si>
  <si>
    <t>Picavet, François (1851-1921)</t>
  </si>
  <si>
    <t>Les idéologues : essai sur l'histoire des idées et des théories scientifiques, philosophiques, religieuses, etc. en France depuis 1789</t>
  </si>
  <si>
    <t>http://catalogue.bnf.fr/ark:/12148/cb31104547p</t>
  </si>
  <si>
    <t>https://gallica.bnf.fr/ark:/12148/bpt6k108222f</t>
  </si>
  <si>
    <t>8-R-12612</t>
  </si>
  <si>
    <t>http://catalogue.bnf.fr/ark:/12148/cb30383531x</t>
  </si>
  <si>
    <t>Dupuy, Ernest (1849-1918)</t>
  </si>
  <si>
    <t>Les Grands maîtres de la littérature russe au XIXe siècle, par Ernest Dupuy. Les Prosateurs : N. Gogol, I. Tourguénef, Cte L. Tolstoï</t>
  </si>
  <si>
    <t>8-Z-2983</t>
  </si>
  <si>
    <t>Des Guerrois, Charles (1817-1916)</t>
  </si>
  <si>
    <t>Essais sur le dix-neuvième siècle</t>
  </si>
  <si>
    <t>Paris : Ledoyen</t>
  </si>
  <si>
    <t>http://catalogue.bnf.fr/ark:/12148/cb30331223z</t>
  </si>
  <si>
    <t>Z-46891</t>
  </si>
  <si>
    <t>https://gallica.bnf.fr/ark:/12148/bpt6k202833k</t>
  </si>
  <si>
    <t>Paris : A. Taffin-Lefort</t>
  </si>
  <si>
    <t>Portraits du XVIIe siècle ; suivis d'études sur les deux derniers siècles</t>
  </si>
  <si>
    <t>http://catalogue.bnf.fr/ark:/12148/cb304900227</t>
  </si>
  <si>
    <t>8-Z-14180</t>
  </si>
  <si>
    <t>https://gallica.bnf.fr/ark:/12148/bpt6k96230r</t>
  </si>
  <si>
    <t>Portraits du XIXe siècle. I. Poètes et romanciers</t>
  </si>
  <si>
    <t>http://catalogue.bnf.fr/ark:/12148/cb30490023k</t>
  </si>
  <si>
    <t>Gautier, Léon (1875-1926)</t>
  </si>
  <si>
    <t>Portraits du XIXe siècle. II. Historiens et critiques</t>
  </si>
  <si>
    <t>Portraits du XIXe siècle. III. Apologistes</t>
  </si>
  <si>
    <t>Portraits du XIXe siècle. IV. Nos adversaires et nos amis</t>
  </si>
  <si>
    <t>https://gallica.bnf.fr/ark:/12148/bpt6k65559f</t>
  </si>
  <si>
    <t>8-G-7092 (1)</t>
  </si>
  <si>
    <t>8-G-7092 (2)</t>
  </si>
  <si>
    <t>8-G-7092 (3)</t>
  </si>
  <si>
    <t>8-Z-14072</t>
  </si>
  <si>
    <t>https://gallica.bnf.fr/ark:/12148/bpt6k65562b</t>
  </si>
  <si>
    <t>https://gallica.bnf.fr/ark:/12148/bpt6k65560n</t>
  </si>
  <si>
    <t>https://gallica.bnf.fr/ark:/12148/bpt6k655610</t>
  </si>
  <si>
    <t>Histoire des littératures étrangères considérées dans leurs rapports avec le développement de la littérature française. Littératures septentrionales : Angleterre - Allemagne</t>
  </si>
  <si>
    <t>Demogeot, Jacques (1808-1894)</t>
  </si>
  <si>
    <t>https://gallica.bnf.fr/ark:/12148/bpt6k69391b</t>
  </si>
  <si>
    <t>https://gallica.bnf.fr/ark:/12148/bpt6k693900</t>
  </si>
  <si>
    <t>Histoire des littératures étrangères considérées dans leurs rapports avec le développement de la littérature française. Littératures méridionales : Italie - Espagne</t>
  </si>
  <si>
    <t>http://catalogue.bnf.fr/ark:/12148/cb30322070z</t>
  </si>
  <si>
    <t>8-Z-1486 (ANGLETERRRE-ALLEMAGNE)</t>
  </si>
  <si>
    <t>8-Z-1486 (ITALIE-ESPAGNE)</t>
  </si>
  <si>
    <t>Gallica : OCR à 92,11%</t>
  </si>
  <si>
    <t>Gallica : OCR à 92,94%</t>
  </si>
  <si>
    <t>Bourdeau, Jean (1848-1928)</t>
  </si>
  <si>
    <t>http://catalogue.bnf.fr/ark:/12148/cb31855474s</t>
  </si>
  <si>
    <t>https://gallica.bnf.fr/ark:/12148/bpt6k80145v</t>
  </si>
  <si>
    <t>8-Z-16310</t>
  </si>
  <si>
    <t>Les maîtres de la pensée contemporaine : Stendhal, Taine, Renan, Herbert Spencer, Nietzsche, Tolstoï, Ruskin, Victor Hugo : bilan du XIXe siècle</t>
  </si>
  <si>
    <t>16-Z-4284</t>
  </si>
  <si>
    <t>Estève, Edmond (1868-1928)</t>
  </si>
  <si>
    <t>http://catalogue.bnf.fr/ark:/12148/cb304077011</t>
  </si>
  <si>
    <t>Byron et le romantisme français : essai sur la fortune et l'influence de l'oeuvre de Byron en France de 1812 à 1850</t>
  </si>
  <si>
    <t>4-Z-1747</t>
  </si>
  <si>
    <t>https://gallica.bnf.fr/ark:/12148/bpt6k1100504</t>
  </si>
  <si>
    <t>Les Moeurs polies et la littérature de cour sous Henri II</t>
  </si>
  <si>
    <t>8-LI2-104</t>
  </si>
  <si>
    <t>http://catalogue.bnf.fr/ark:/12148/cb374336977</t>
  </si>
  <si>
    <t>https://gallica.bnf.fr/ark:/12148/bpt6k24015c</t>
  </si>
  <si>
    <t>2000-305919</t>
  </si>
  <si>
    <t>Préférences : Charles Guérin, Rémy de Gourmont, Stéphane Mallarmé, Jules Laforgue, Paul Verlaine (2e éd.)</t>
  </si>
  <si>
    <t>Escoube, Paul (1881-1928)</t>
  </si>
  <si>
    <t>http://catalogue.bnf.fr/ark:/12148/cb32082457v</t>
  </si>
  <si>
    <t>https://gallica.bnf.fr/ark:/12148/bpt6k96277d</t>
  </si>
  <si>
    <t>8-Z-6954</t>
  </si>
  <si>
    <t>Vapereau, Gustave (1819-1906)</t>
  </si>
  <si>
    <t>http://catalogue.bnf.fr/ark:/12148/cb31542994b</t>
  </si>
  <si>
    <t>8-Z-10171 &lt; Vol. 1  &gt;</t>
  </si>
  <si>
    <t>8-Z-10726 &lt; Vol. 2  &gt;</t>
  </si>
  <si>
    <t>Histoire du mouvement intellectuel au XVIe siècle et pendant la première partie du XVIIe. Tome I</t>
  </si>
  <si>
    <t>Histoire du mouvement intellectuel au XVIe siècle et pendant la première partie du XVIIe. Tome II</t>
  </si>
  <si>
    <t>http://catalogue.bnf.fr/ark:/12148/cb37492707q</t>
  </si>
  <si>
    <t>Z-51098 &lt; T. 1  &gt;</t>
  </si>
  <si>
    <t xml:space="preserve">Z-51099 &lt; T. 2  &gt; </t>
  </si>
  <si>
    <t>https://gallica.bnf.fr/ark:/12148/bpt6k209372z</t>
  </si>
  <si>
    <t>https://gallica.bnf.fr/ark:/12148/bpt6k209373b</t>
  </si>
  <si>
    <t>Damiron, Philibert (1794-1862)</t>
  </si>
  <si>
    <t>Mémoires pour servir à l'histoire de la philosophie au XVIIIe siècle. Tome I</t>
  </si>
  <si>
    <t>Mémoires pour servir à l'histoire de la philosophie au XVIIIe siècle. Tome II</t>
  </si>
  <si>
    <t>Mémoires pour servir à l'histoire de la philosophie au XVIIIe siècle. Tome III</t>
  </si>
  <si>
    <t>Victor Hugo avant 1830</t>
  </si>
  <si>
    <t>https://gallica.bnf.fr/ark:/12148/bpt6k9786718p</t>
  </si>
  <si>
    <t>https://gallica.bnf.fr/ark:/12148/bpt6k9786531v</t>
  </si>
  <si>
    <t>Paris : Ladrange</t>
  </si>
  <si>
    <t>http://catalogue.bnf.fr/ark:/12148/cb37386669k</t>
  </si>
  <si>
    <t>https://gallica.bnf.fr/ark:/12148/bpt6k8177z</t>
  </si>
  <si>
    <t>https://gallica.bnf.fr/ark:/12148/bpt6k8179k</t>
  </si>
  <si>
    <t>R-32881 &lt; Vol. 1  &gt;</t>
  </si>
  <si>
    <t xml:space="preserve">R-32882 &lt; Vol. 2  &gt; </t>
  </si>
  <si>
    <t>R-32883 &lt; Vol. 3  &gt;</t>
  </si>
  <si>
    <t>http://catalogue.bnf.fr/ark:/12148/cb309309888</t>
  </si>
  <si>
    <t>https://gallica.bnf.fr/ark:/12148/bpt6k205139h</t>
  </si>
  <si>
    <t>Études littéraires sur Chanson de Roland, Joinville, Montaigne, Pascal, La Fontaine, Boileau, Bossuet, Fénelon, La Bruyère, Montesquieu, Voltaire, Buffon</t>
  </si>
  <si>
    <t>2009-60124</t>
  </si>
  <si>
    <t>https://gallica.bnf.fr/ark:/12148/bpt6k2051384</t>
  </si>
  <si>
    <t>http://catalogue.bnf.fr/ark:/12148/cb38965692m</t>
  </si>
  <si>
    <t>Etudes littéraires sur le théâtre de Racine, de Corneille et de Molière</t>
  </si>
  <si>
    <t>2009-60123</t>
  </si>
  <si>
    <t xml:space="preserve">Les 365 : annuaire de la littérature et des auteurs contemporains par le dernier d'entre eux </t>
  </si>
  <si>
    <t>Chevalet, Émile (1813-18..)</t>
  </si>
  <si>
    <t>Paris : G. Havard</t>
  </si>
  <si>
    <t>https://gallica.bnf.fr/ark:/12148/bpt6k2084139</t>
  </si>
  <si>
    <t>http://catalogue.bnf.fr/ark:/12148/cb302349672</t>
  </si>
  <si>
    <t>Z-45129</t>
  </si>
  <si>
    <t>http://catalogue.bnf.fr/ark:/12148/cb31154860r</t>
  </si>
  <si>
    <t>Les femmelins : les grandes figures romantiques, J. J. Rousseau, Béranger, Lamartine, Mme Roland, Mme de Stael, Mme Necker de Saussure, George Sand ; avec une introduction par Henri Lagrange</t>
  </si>
  <si>
    <t>https://gallica.bnf.fr/ark:/12148/bpt6k65518v</t>
  </si>
  <si>
    <t>8-Z-18950 (1)</t>
  </si>
  <si>
    <t>Z BARRES-24481 &lt; Ex. 1  &gt;</t>
  </si>
  <si>
    <t>https://gallica.bnf.fr/ark:/12148/bpt6k113898v</t>
  </si>
  <si>
    <t>Biré, Edmond (1829-1907)</t>
  </si>
  <si>
    <t>Paris : J. Gervais : Nantes : E. Grimaud</t>
  </si>
  <si>
    <t>http://catalogue.bnf.fr/ark:/12148/cb301074815</t>
  </si>
  <si>
    <t>8-LN27-33976</t>
  </si>
  <si>
    <t>Gallica : mode image ; numérisé d'après la microfiche MFICHE 8-LN27-33976</t>
  </si>
  <si>
    <t>Z DE VINCK-2282</t>
  </si>
  <si>
    <t>Martineau, René (1866-1948)</t>
  </si>
  <si>
    <t>Promenades biographiques : Flaubert, Barbey d'Aurévilly, Balzac, E. Chabrier, Tristan Corbière, Édouard Corbière, J.-K. Huysmans, etc.,…</t>
  </si>
  <si>
    <t>Paris : F. Sant'Andrea et L. Marcerou</t>
  </si>
  <si>
    <t>8-Z-20993</t>
  </si>
  <si>
    <t>http://catalogue.bnf.fr/ark:/12148/cb308975925</t>
  </si>
  <si>
    <t>Un vivant et deux morts : Léon Bloy, Ernest Hello, Villiers de l'Isle-Adam (notes bibliographiques et morceaux choisis)</t>
  </si>
  <si>
    <t>Tours : l'auteur</t>
  </si>
  <si>
    <t>http://catalogue.bnf.fr/ark:/12148/cb30897594v</t>
  </si>
  <si>
    <t>8-Z-15589</t>
  </si>
  <si>
    <t>16-Z-5374</t>
  </si>
  <si>
    <t>Types et prototypes : Barbey d'Aurevilly, Le Véel, Léon Bloy, Tristan Corbière, René Boylesve, Poictevin, etc...</t>
  </si>
  <si>
    <t>http://catalogue.bnf.fr/ark:/12148/cb36573920b</t>
  </si>
  <si>
    <t>8-LN9-372</t>
  </si>
  <si>
    <t>Régnier, Henri de (1864-1936)</t>
  </si>
  <si>
    <t>8-LN9-384</t>
  </si>
  <si>
    <t>Faces et profils : souvenirs sur Villiers de l'Isle-Adam, Jules Laforgue, Stéphane Mallarmé</t>
  </si>
  <si>
    <t>Paris : J. Bernard</t>
  </si>
  <si>
    <t>http://catalogue.bnf.fr/ark:/12148/cb311891552</t>
  </si>
  <si>
    <t>http://catalogue.bnf.fr/ark:/12148/cb34214509x</t>
  </si>
  <si>
    <t>De quelques ombres</t>
  </si>
  <si>
    <t>Paris : Marcelle Lesage</t>
  </si>
  <si>
    <t>8-LN9-370</t>
  </si>
  <si>
    <t>Robert, Louis de (1871-1937)</t>
  </si>
  <si>
    <t>De Loti à Proust : souvenirs et confidences</t>
  </si>
  <si>
    <t>http://catalogue.bnf.fr/ark:/12148/cb34214481c</t>
  </si>
  <si>
    <t>8-LN9-346</t>
  </si>
  <si>
    <t>http://catalogue.bnf.fr/ark:/12148/cb34214457h</t>
  </si>
  <si>
    <t>Les chefs de file de la jeune génération</t>
  </si>
  <si>
    <t>8-LN9-320</t>
  </si>
  <si>
    <t>Beaume, Georges (1861-1940)</t>
  </si>
  <si>
    <t>http://catalogue.bnf.fr/ark:/12148/cb34214442g</t>
  </si>
  <si>
    <t>Au pays des lettres : parmi les vivants et les morts</t>
  </si>
  <si>
    <t>8-LN9-308</t>
  </si>
  <si>
    <t>Quelques âmes d'élite (1804-1912) : esquisses et souvenirs</t>
  </si>
  <si>
    <t>http://catalogue.bnf.fr/ark:/12148/cb342144356</t>
  </si>
  <si>
    <t>Eichthal, Eugène d' (1844-1936)</t>
  </si>
  <si>
    <t>8-LN9-306</t>
  </si>
  <si>
    <t>Leguay, Pierre (18..-19..)</t>
  </si>
  <si>
    <t>http://catalogue.bnf.fr/ark:/12148/cb307796523</t>
  </si>
  <si>
    <t>8-LN9-296 (A)</t>
  </si>
  <si>
    <t>Universitaires d'aujourd'hui : Ernest Lavisse, Gustave Lanson, Charles Seignobos, Henri Lichtenberger, Charles-Victor Langlois, Émile Durkheim (2e éd.)</t>
  </si>
  <si>
    <t>Poincaré, Henri (1854-1912)</t>
  </si>
  <si>
    <t>Savants et écrivains</t>
  </si>
  <si>
    <t>http://catalogue.bnf.fr/ark:/12148/cb34214419z</t>
  </si>
  <si>
    <t>8-LN9-288</t>
  </si>
  <si>
    <t>Gaubert, Ernest (1880-1945)</t>
  </si>
  <si>
    <t>Figures françaises : critique et documents</t>
  </si>
  <si>
    <t>http://catalogue.bnf.fr/ark:/12148/cb34214421h</t>
  </si>
  <si>
    <t>8-LN9-291</t>
  </si>
  <si>
    <t>Crosnier, Alexis (1855-1928)</t>
  </si>
  <si>
    <t>Les Convertis d'hier : François Coppée, Ad. Retté, J.-K. Huysmans, Paul Bourget, Ferdinand Brunetière</t>
  </si>
  <si>
    <t>Paris : G. Beauchesne</t>
  </si>
  <si>
    <t>http://catalogue.bnf.fr/ark:/12148/cb34214416x</t>
  </si>
  <si>
    <t>LN9-284</t>
  </si>
  <si>
    <t>Dubois, Paul</t>
  </si>
  <si>
    <t>http://catalogue.bnf.fr/ark:/12148/cb342143786</t>
  </si>
  <si>
    <t>Cousin, Jouffroy, Damiron, souvenirs publiés avec une introduction par Adolphe Lair et suivis d'un appendice par M. Waddington</t>
  </si>
  <si>
    <t>8-LN9-256</t>
  </si>
  <si>
    <t>https://gallica.bnf.fr/ark:/12148/bpt6k95300v</t>
  </si>
  <si>
    <t>Taine, Scherer, Laboulaye</t>
  </si>
  <si>
    <t>Boutmy, Émile (1835-1906)</t>
  </si>
  <si>
    <t>http://catalogue.bnf.fr/ark:/12148/cb34214371s</t>
  </si>
  <si>
    <t>Gallica : OCR à 94,03%</t>
  </si>
  <si>
    <t>8-LN9-250</t>
  </si>
  <si>
    <t>Lafargue, Paul (1842-1911)</t>
  </si>
  <si>
    <t>http://catalogue.bnf.fr/ark:/12148/cb30713247q</t>
  </si>
  <si>
    <t>https://gallica.bnf.fr/ark:/12148/bpt6k80115x</t>
  </si>
  <si>
    <t>Gallica : OCR à 63,02%</t>
  </si>
  <si>
    <t>Le socialisme et les intellectuels</t>
  </si>
  <si>
    <t>8-LB57-12902</t>
  </si>
  <si>
    <t>Valsayre, Émile</t>
  </si>
  <si>
    <t>Abbeville : C. Paillart</t>
  </si>
  <si>
    <t>http://catalogue.bnf.fr/ark:/12148/cb342143666</t>
  </si>
  <si>
    <t>Par la Parole. Les défenseurs de la foi</t>
  </si>
  <si>
    <t>https://gallica.bnf.fr/ark:/12148/bpt6k9301331</t>
  </si>
  <si>
    <t>4-LN9-240</t>
  </si>
  <si>
    <t>Par la Plume. Les défenseurs de la foi</t>
  </si>
  <si>
    <t>Laur, Jean</t>
  </si>
  <si>
    <t>https://gallica.bnf.fr/ark:/12148/bpt6k930149n</t>
  </si>
  <si>
    <t>4-LN9-239</t>
  </si>
  <si>
    <t>http://catalogue.bnf.fr/ark:/12148/cb34214356w</t>
  </si>
  <si>
    <t>Cornut, Étienne</t>
  </si>
  <si>
    <t>8-LN9-232</t>
  </si>
  <si>
    <t>http://catalogue.bnf.fr/ark:/12148/cb34214346k</t>
  </si>
  <si>
    <t>Les maîtres du félibrige</t>
  </si>
  <si>
    <t>Paris : V. Retaux</t>
  </si>
  <si>
    <t>Gallica : OCR à 82,74%</t>
  </si>
  <si>
    <t>Nos auteurs et compositeurs dramatiques : portraits et biographies ; suivis d'une notice sur les sociétés d'auteurs, droits, règlements, statistique, et sur les transformations de l'affiche théâtrale, reproductions d'affiches des XVIIe, XVIIIe et XIXe siècles ; préface par Maurice Donnay</t>
  </si>
  <si>
    <t>Martin, Jules (1860-19..)</t>
  </si>
  <si>
    <t>http://catalogue.bnf.fr/ark:/12148/cb34214347x</t>
  </si>
  <si>
    <t>8-LN9-233</t>
  </si>
  <si>
    <t>https://gallica.bnf.fr/ark:/12148/bpt6k55998430</t>
  </si>
  <si>
    <t>Riotor, Léon (1865-1946)</t>
  </si>
  <si>
    <t>http://catalogue.bnf.fr/ark:/12148/cb325731030</t>
  </si>
  <si>
    <t>Les arts et les lettres. 2e série</t>
  </si>
  <si>
    <t>Paris : A. Lemerre</t>
  </si>
  <si>
    <t>8-Z-15419 (2)</t>
  </si>
  <si>
    <t>8-Z-28791</t>
  </si>
  <si>
    <t>Les arts et les lettres. 1re série</t>
  </si>
  <si>
    <t>http://catalogue.bnf.fr/ark:/12148/cb30492966t</t>
  </si>
  <si>
    <t>8-Z-15419 (1)</t>
  </si>
  <si>
    <t>Coutant, Paul (1865-1935) [Stéfane-Pol]</t>
  </si>
  <si>
    <t>Trois grandes figures : G. Sand, Flaubert, Michelet ; préface d'Armand Silvestre</t>
  </si>
  <si>
    <t>http://catalogue.bnf.fr/ark:/12148/cb30282775p</t>
  </si>
  <si>
    <t>8-LN9-251</t>
  </si>
  <si>
    <t>Duquesnel, Amédée (1802-1878)</t>
  </si>
  <si>
    <t>Du travail intellectuel en France, depuis 1815 jusqu'à 1837. Tome I</t>
  </si>
  <si>
    <t>Paris : W. Coquebert</t>
  </si>
  <si>
    <t>http://catalogue.bnf.fr/ark:/12148/cb303840862</t>
  </si>
  <si>
    <t>Du travail intellectuel en France, depuis 1815 jusqu'à 1837. Tome II</t>
  </si>
  <si>
    <t>Z-47476 &lt; T. 1  &gt;</t>
  </si>
  <si>
    <t>Z-47477 &lt; T. 2  &gt;</t>
  </si>
  <si>
    <t>https://gallica.bnf.fr/ark:/12148/bpt6k753907</t>
  </si>
  <si>
    <t>https://gallica.bnf.fr/ark:/12148/bpt6k39995r</t>
  </si>
  <si>
    <t>Barbey d'Aurevilly, connétable des lettres</t>
  </si>
  <si>
    <t>http://catalogue.bnf.fr/ark:/12148/cb31219701h</t>
  </si>
  <si>
    <t>8-LN27-64843</t>
  </si>
  <si>
    <t>Les Mauvais Maîtres. Rousseau. Chateaubriand. Balzac. Stendhal. George Sand. Musset. Baudelaire. Flaubert. Verlaine. Zola</t>
  </si>
  <si>
    <t>Carrère, Jean (1865-1932)</t>
  </si>
  <si>
    <t>http://catalogue.bnf.fr/ark:/12148/cb31910585v</t>
  </si>
  <si>
    <t>8-Z-21526</t>
  </si>
  <si>
    <t>8-Z-22373</t>
  </si>
  <si>
    <t>Weill, Alexandre (1811-1899)</t>
  </si>
  <si>
    <t>L'Art est une religion et l'artiste est un prêtre : œuvre de jeunesse inédite</t>
  </si>
  <si>
    <t>http://catalogue.bnf.fr/ark:/12148/cb316321289</t>
  </si>
  <si>
    <t>Paris : Sauvaitre</t>
  </si>
  <si>
    <t>8-V-23720</t>
  </si>
  <si>
    <t>Vermersch, Eugène (1845-1878)</t>
  </si>
  <si>
    <t>http://catalogue.bnf.fr/ark:/12148/cb315615812</t>
  </si>
  <si>
    <t>De l'Ostracisme littéraire, lu aux conférences du Cercle littéraire de la rue des Saints-Pères, 61…</t>
  </si>
  <si>
    <t>Paris : E. Sausset</t>
  </si>
  <si>
    <t>ZP-2358</t>
  </si>
  <si>
    <t>http://catalogue.bnf.fr/ark:/12148/cb316322126</t>
  </si>
  <si>
    <t>Mes batailles. La Parole nouvelle. Mon syllabus. Mes contemporains</t>
  </si>
  <si>
    <t>Paris : Agence générale de la librairie</t>
  </si>
  <si>
    <t>R-53915</t>
  </si>
  <si>
    <t>Saltimbanques et pantins. Réponse au syllabus de M. A. Weill</t>
  </si>
  <si>
    <t>http://catalogue.bnf.fr/ark:/12148/cb34214233z</t>
  </si>
  <si>
    <t>8-LN9-113</t>
  </si>
  <si>
    <t>Monod, Gabriel (1844-1912)</t>
  </si>
  <si>
    <t>Renan, Taine, Michelet : les maîtres de l'histoire</t>
  </si>
  <si>
    <t>http://catalogue.bnf.fr/ark:/12148/cb34214328n</t>
  </si>
  <si>
    <t>8-LN9-219</t>
  </si>
  <si>
    <t>https://gallica.bnf.fr/ark:/12148/bpt6k75115x</t>
  </si>
  <si>
    <t>8-LN9-219 (A)</t>
  </si>
  <si>
    <t>8-LN9-77</t>
  </si>
  <si>
    <t>Les muses prolétaires : Adam Billaut, Jean Reboul, Jasmin, Magu, Marius Fortoul, Rouget, Louis Voitelain, Charles Poncy, Auguste Abadie, Reine Garde, médaillons</t>
  </si>
  <si>
    <t>Gimet, François (1833-18..?)</t>
  </si>
  <si>
    <t>Paris : E. Fareu</t>
  </si>
  <si>
    <t>https://gallica.bnf.fr/ark:/12148/bpt6k5623451m</t>
  </si>
  <si>
    <t>http://catalogue.bnf.fr/ark:/12148/cb30508025h</t>
  </si>
  <si>
    <t>Baillet, Eugène (1831-1906)</t>
  </si>
  <si>
    <t>https://gallica.bnf.fr/ark:/12148/bpt6k1133777</t>
  </si>
  <si>
    <t>Paris : Labbé</t>
  </si>
  <si>
    <t>RES-16-LN9-424</t>
  </si>
  <si>
    <t>http://catalogue.bnf.fr/ark:/12148/cb34214350t</t>
  </si>
  <si>
    <t>De quelques ouvriers-poètes : biographies et souvenirs</t>
  </si>
  <si>
    <t>Mazinghien, Georges (pseud. Georges Nazim)</t>
  </si>
  <si>
    <t>Les Ouvriers poêtes : conférence faite à la bibliothèque populaire de Versailles</t>
  </si>
  <si>
    <t>Versailles : impr. de Vve Aubert</t>
  </si>
  <si>
    <t>8-LN9-216</t>
  </si>
  <si>
    <t>http://catalogue.bnf.fr/ark:/12148/cb34214325m</t>
  </si>
  <si>
    <t>Éducateurs et moralistes : Mme de Rémusat, Lanjuinais, M. et Mme Claude Brugière de Barante, M. et Mme Prosper de Barante, l'imprimeur Egron, Ustazade-Silvestre de Sacy…</t>
  </si>
  <si>
    <t>Séché, Léon (1848-1914)</t>
  </si>
  <si>
    <t>http://catalogue.bnf.fr/ark:/12148/cb34214322k</t>
  </si>
  <si>
    <t>8-LN9-214</t>
  </si>
  <si>
    <t>8-LN9-203</t>
  </si>
  <si>
    <t>http://catalogue.bnf.fr/ark:/12148/cb342143128</t>
  </si>
  <si>
    <t>Guy, Camille (1860-1929)</t>
  </si>
  <si>
    <t>Nos historiens nationaux, Thiers, Michelet, Henri Martin</t>
  </si>
  <si>
    <t>Paris : Gedalge jeune</t>
  </si>
  <si>
    <t>Simon, Jules (1814-1896)</t>
  </si>
  <si>
    <t>http://catalogue.bnf.fr/ark:/12148/cb31370262k</t>
  </si>
  <si>
    <t>Mignet, Michelet, Henri Martin</t>
  </si>
  <si>
    <t>8-LN9-197</t>
  </si>
  <si>
    <t>Z RENAN-6877</t>
  </si>
  <si>
    <t>Arnoux, Jules (1847-....)</t>
  </si>
  <si>
    <t>Les troubadours et les félibres du midi</t>
  </si>
  <si>
    <t>https://gallica.bnf.fr/ark:/12148/bpt6k9301407</t>
  </si>
  <si>
    <t>4-LN9-356</t>
  </si>
  <si>
    <t>http://catalogue.bnf.fr/ark:/12148/cb34214307p</t>
  </si>
  <si>
    <t>Gallica : OCR à 72.78 %</t>
  </si>
  <si>
    <t>Donnadieu, Frédéric (1843-1899)</t>
  </si>
  <si>
    <t>http://catalogue.bnf.fr/ark:/12148/cb34214298j</t>
  </si>
  <si>
    <t>Les précurseurs des félibres, 1800-1855</t>
  </si>
  <si>
    <t>https://gallica.bnf.fr/ark:/12148/bpt6k206385m</t>
  </si>
  <si>
    <t>8-LN9-188</t>
  </si>
  <si>
    <t>Chambrun, Joseph-Dominique-Aldebert Pineton (1821-1899 ; comte de)</t>
  </si>
  <si>
    <t>http://catalogue.bnf.fr/ark:/12148/cb302179123</t>
  </si>
  <si>
    <t>8-LN9-194 (A)</t>
  </si>
  <si>
    <t>Nos historiens : Guizot, Tocqueville, Thiers (2e éd.)</t>
  </si>
  <si>
    <t>Z RENAN-2627</t>
  </si>
  <si>
    <t>Z RENAN-5961</t>
  </si>
  <si>
    <t xml:space="preserve">Demogeot, Jacques (1808-1894) </t>
  </si>
  <si>
    <t>http://catalogue.bnf.fr/ark:/12148/cb30322081m</t>
  </si>
  <si>
    <t>Tableau de la littérature française au XVIIe siècle, avant Corneille et Descartes</t>
  </si>
  <si>
    <t>Paris : L. Hachette</t>
  </si>
  <si>
    <t>https://gallica.bnf.fr/ark:/12148/bpt6k201359q</t>
  </si>
  <si>
    <t>Z-46812</t>
  </si>
  <si>
    <t>Z PAYEN-877</t>
  </si>
  <si>
    <t>Robiou, Félix (1818-1894)</t>
  </si>
  <si>
    <t>http://catalogue.bnf.fr/ark:/12148/cb31228822q</t>
  </si>
  <si>
    <t>Essai sur l'histoire de la littérature et des moeurs pendant la première moitié du XVIIe siècle</t>
  </si>
  <si>
    <t>Paris : Douniol</t>
  </si>
  <si>
    <t>Z-59283</t>
  </si>
  <si>
    <t>Lintilhac, Eugène (1854-1920)</t>
  </si>
  <si>
    <t>Paris : F.-E. André-Guédon</t>
  </si>
  <si>
    <t>http://catalogue.bnf.fr/ark:/12148/cb30822405g</t>
  </si>
  <si>
    <t>8-Z-4072 (2)</t>
  </si>
  <si>
    <t>Blanchemain, Prosper (1816-1879)</t>
  </si>
  <si>
    <t>Poëtes et amoureuses : portraits littéraires du XVIe siècle</t>
  </si>
  <si>
    <t>http://catalogue.bnf.fr/ark:/12148/cb364931671</t>
  </si>
  <si>
    <t>Paris : L. Willem</t>
  </si>
  <si>
    <t>https://gallica.bnf.fr/ark:/12148/bpt6k205585z</t>
  </si>
  <si>
    <t>Gallica : OCR à 89,4%</t>
  </si>
  <si>
    <t>8-LN2-215</t>
  </si>
  <si>
    <t>Paris : F. Juven</t>
  </si>
  <si>
    <t>http://catalogue.bnf.fr/ark:/12148/cb37398276f</t>
  </si>
  <si>
    <t>8-LN27-50821</t>
  </si>
  <si>
    <t>https://gallica.bnf.fr/ark:/12148/bpt6k282086w</t>
  </si>
  <si>
    <t>http://catalogue.bnf.fr/ark:/12148/cb341675441</t>
  </si>
  <si>
    <t>https://gallica.bnf.fr/ark:/12148/bpt6k205987z</t>
  </si>
  <si>
    <t>Alfred de Vigny et son temps : 1797-1863 : ses origines maternelles, ses amours, ses amitiés littéraires,... : documents nouveaux et inédits…</t>
  </si>
  <si>
    <t>8-LN27-52054</t>
  </si>
  <si>
    <t>http://catalogue.bnf.fr/ark:/12148/cb374125123</t>
  </si>
  <si>
    <t xml:space="preserve">Études d'histoire romantique. Lamartine de 1816 à 1830, Elvire et les « Méditations » </t>
  </si>
  <si>
    <t>Études d'histoire romantique. La jeunesse dorée sous Louis-Philippe : Alfred de Musset, de Musard à la reine Pomaré, la Présidente (documents inédits)</t>
  </si>
  <si>
    <t>https://gallica.bnf.fr/ark:/12148/bpt6k2080870</t>
  </si>
  <si>
    <t>Z BARRES-25750 &lt; Ex. 1  &gt;</t>
  </si>
  <si>
    <t>8-LI2-192</t>
  </si>
  <si>
    <t>http://catalogue.bnf.fr/ark:/12148/cb31343088t</t>
  </si>
  <si>
    <t>Études d'histoire romantique. Le Cénacle de la Muse française : 1823-1827 (documents inédits)...</t>
  </si>
  <si>
    <t>8-Z-17468</t>
  </si>
  <si>
    <t>https://gallica.bnf.fr/ark:/12148/bpt6k2027003</t>
  </si>
  <si>
    <t>Gallica : OCR à 94,72%</t>
  </si>
  <si>
    <t>8-R-258 (1)</t>
  </si>
  <si>
    <t>8-R-258 (2)</t>
  </si>
  <si>
    <t>8-R-258 (3)</t>
  </si>
  <si>
    <t>Essais de critique générale. Deuxième essai. Traité de physiologie rationnelle d'après les principes du criticisme. Tome I (2e éd.)</t>
  </si>
  <si>
    <t>http://catalogue.bnf.fr/ark:/12148/cb31199415v</t>
  </si>
  <si>
    <t>https://gallica.bnf.fr/ark:/12148/bpt6k5470591f</t>
  </si>
  <si>
    <t>Paris : au bureau de la Critique philosophique</t>
  </si>
  <si>
    <t>Études d'histoire romantique. Sainte Beuve. I. Son esprit, ses idées (2e éd.)</t>
  </si>
  <si>
    <t>Études d'histoire romantique. Sainte Beuve. II. Ses mœurs (2e éd.)</t>
  </si>
  <si>
    <t>https://gallica.bnf.fr/ark:/12148/bpt6k80151s</t>
  </si>
  <si>
    <t>https://gallica.bnf.fr/ark:/12148/bpt6k801524</t>
  </si>
  <si>
    <t>8-Z-16520 (1)</t>
  </si>
  <si>
    <t>8-Z-16520 (2)</t>
  </si>
  <si>
    <t>8-Z-16573 (1)</t>
  </si>
  <si>
    <t>8-Z-16573 (2)</t>
  </si>
  <si>
    <t>http://catalogue.bnf.fr/ark:/12148/cb31343094r</t>
  </si>
  <si>
    <t>16-Z-1719 (4)</t>
  </si>
  <si>
    <t>Quarante ans de Paris, 1857-1897</t>
  </si>
  <si>
    <t>Daudet, Alphonse (1840-1897)</t>
  </si>
  <si>
    <t>http://catalogue.bnf.fr/ark:/12148/cb31996690t</t>
  </si>
  <si>
    <t>Genève : La Palatine</t>
  </si>
  <si>
    <t>https://gallica.bnf.fr/ark:/12148/bpt6k2154656</t>
  </si>
  <si>
    <t>Le Rouge, Gustave (1867-1938)</t>
  </si>
  <si>
    <t>Verlainiens et décadents</t>
  </si>
  <si>
    <t>Paris : M. Seheur</t>
  </si>
  <si>
    <t>https://gallica.bnf.fr/ark:/12148/bpt6k21414d</t>
  </si>
  <si>
    <t>http://catalogue.bnf.fr/ark:/12148/cb34724933z</t>
  </si>
  <si>
    <t>8-Z-52735</t>
  </si>
  <si>
    <t>8-Z-24762 (1)</t>
  </si>
  <si>
    <t>https://gallica.bnf.fr/ark:/12148/bpt6k220632h</t>
  </si>
  <si>
    <t>Souvenirs littéraires</t>
  </si>
  <si>
    <t>Grenier, Édouard (1819-1901)</t>
  </si>
  <si>
    <t>8-Z-13634</t>
  </si>
  <si>
    <t>http://catalogue.bnf.fr/ark:/12148/cb30539937v</t>
  </si>
  <si>
    <t>Souvenirs et portraits de jeunesse</t>
  </si>
  <si>
    <t>https://gallica.bnf.fr/ark:/12148/bpt6k4341x</t>
  </si>
  <si>
    <t>http://catalogue.bnf.fr/ark:/12148/cb35319918h</t>
  </si>
  <si>
    <t>8-LN2-259 (B)</t>
  </si>
  <si>
    <t>8-LN2-259 (A)</t>
  </si>
  <si>
    <t>Parisis (1838-1924)</t>
  </si>
  <si>
    <t>La vie parisienne (1888), par Parisis - Émile Blavet - ; préface de Émile Zola</t>
  </si>
  <si>
    <t>La vie parisienne (1889), par Parisis - Émile Blavet - ; préface d'Abel Peyrouton</t>
  </si>
  <si>
    <t>8-LI3-674 (1888)</t>
  </si>
  <si>
    <t>https://gallica.bnf.fr/ark:/12148/bpt6k215491q</t>
  </si>
  <si>
    <t>https://gallica.bnf.fr/ark:/12148/bpt6k2154881</t>
  </si>
  <si>
    <t>http://catalogue.bnf.fr/ark:/12148/cb34221288q</t>
  </si>
  <si>
    <t>http://catalogue.bnf.fr/ark:/12148/cb388186448</t>
  </si>
  <si>
    <t>8-LI3-674 (1889)</t>
  </si>
  <si>
    <t>Mailloux, Auguste (1870-1937)</t>
  </si>
  <si>
    <t>Ceux qui passent et ceux qui restent : 1re série : José-Maria de Hérédia, Myriam Harry, Gustave Geffroy, Georges Clemenceau, de La Grasserie, Pierre de Coulevain, Anatole Le Braz, ceux d'Auvergne, une époque</t>
  </si>
  <si>
    <t>Paris : B. Alardie</t>
  </si>
  <si>
    <t>http://catalogue.bnf.fr/ark:/12148/cb34213217g</t>
  </si>
  <si>
    <t>8-LN2-339</t>
  </si>
  <si>
    <t>Sautour, De</t>
  </si>
  <si>
    <t>D-51628</t>
  </si>
  <si>
    <t>Amsterdam : P. Le Cène</t>
  </si>
  <si>
    <t>Dissertation préliminaire de M. de S... à M. l'abbé C... docteur de Sorbonne, sur le poème dramatique, où l'on examine s'il est permis d'aller à la comédie, d'en faire et d'en représenter, et où l'on répond aux objections de Mgr le prince de Conty ; Mgr l'évêque de Meaux, M. Nicole et autres</t>
  </si>
  <si>
    <t>http://catalogue.bnf.fr/ark:/12148/cb31303669c</t>
  </si>
  <si>
    <t>YC-4221</t>
  </si>
  <si>
    <t>http://catalogue.bnf.fr/ark:/12148/cb313871599</t>
  </si>
  <si>
    <t>Illustrissimo... Jacobo Benigno Bossuet, Meldensium episcopo, artis comicae aequissimo nuper judici, in pestem theatralem, carmen. [Signé : L. Soucanye.]</t>
  </si>
  <si>
    <t>s.l.</t>
  </si>
  <si>
    <t>Soucanye, L.</t>
  </si>
  <si>
    <t>D-8328</t>
  </si>
  <si>
    <t>Lettre d'un ecclésiastique à une dame de condition</t>
  </si>
  <si>
    <t>La Garenne, Antoine Le Petit, sr de</t>
  </si>
  <si>
    <t>http://catalogue.bnf.fr/ark:/12148/cb33454132c</t>
  </si>
  <si>
    <t>D-50193</t>
  </si>
  <si>
    <t>Rémard, Abbé</t>
  </si>
  <si>
    <t>Antidote rationnel contre la manie des spectacles…</t>
  </si>
  <si>
    <t>Paris : De Lossy</t>
  </si>
  <si>
    <t>Z DE VINCK-1861</t>
  </si>
  <si>
    <t>Arnal, Étienne (1798-1873)</t>
  </si>
  <si>
    <t>Les acteurs et les prêtres, boutade en vers suivis de notes</t>
  </si>
  <si>
    <t>Paris : chez tous les marchands de nouveautés</t>
  </si>
  <si>
    <t>http://catalogue.bnf.fr/ark:/12148/cb38754941r</t>
  </si>
  <si>
    <t>D-41782</t>
  </si>
  <si>
    <t>Lettre écrite par un séculier à son ami, sur les désordres qui se commentent à Paris, touchant la comédie. Et sur les représentations qui s'en font dans les maisons particulières par M***. Sentiment de Monsieur l'abbé de Vallemont sur cette lettre</t>
  </si>
  <si>
    <t>Paris : impr. de J. Josse</t>
  </si>
  <si>
    <t>http://catalogue.bnf.fr/ark:/12148/cb33455558d</t>
  </si>
  <si>
    <t>D-41663</t>
  </si>
  <si>
    <t>Strasbourg : G. L. Schuler</t>
  </si>
  <si>
    <t>Lettre à M. l'abbé Desmares, prédicateur-missionnaire, sur deux péchés mortels dont il a entretenu ses auditeurs dans une instruction qu'il a donnée à Strasbourg le 30 novembre 1824, par un catholique</t>
  </si>
  <si>
    <t>http://catalogue.bnf.fr/ark:/12148/cb33453088g</t>
  </si>
  <si>
    <t>Les écrivains célèbres de la France, ou Histoire de la littérature française depuis l'origine de la langue jusqu'au XIXe siècle (7e éd.)</t>
  </si>
  <si>
    <t>http://catalogue.bnf.fr/ark:/12148/cb30128288p</t>
  </si>
  <si>
    <t>https://gallica.bnf.fr/ark:/12148/bpt6k999114</t>
  </si>
  <si>
    <t>8-Z-13811</t>
  </si>
  <si>
    <t>8-Z-4287</t>
  </si>
  <si>
    <t>Weiss, Jean-Jacques (1827-1891)</t>
  </si>
  <si>
    <t>http://catalogue.bnf.fr/ark:/12148/cb31634335m</t>
  </si>
  <si>
    <t>Essais sur l'histoire de la littérature française</t>
  </si>
  <si>
    <t>https://gallica.bnf.fr/ark:/12148/bpt6k201020b</t>
  </si>
  <si>
    <t>8-Z-12049</t>
  </si>
  <si>
    <t>Raynaud, Ernest (1864-1936)</t>
  </si>
  <si>
    <t>http://catalogue.bnf.fr/ark:/12148/cb311830571</t>
  </si>
  <si>
    <t>https://gallica.bnf.fr/ark:/12148/bpt6k5455278j</t>
  </si>
  <si>
    <t>La mêlée symboliste (1870-1890) : portraits et souvenirs</t>
  </si>
  <si>
    <t>8-Z-20748 (18)</t>
  </si>
  <si>
    <t>YF-10113</t>
  </si>
  <si>
    <t xml:space="preserve">Marteau, Édouard </t>
  </si>
  <si>
    <t>De la Décadence de l'art dramatique, de ses causes, et des moyens d'y remédier</t>
  </si>
  <si>
    <t>La question du théâtre au point de vue social</t>
  </si>
  <si>
    <t>Auger, Hippolyte (1796-1881)</t>
  </si>
  <si>
    <t>https://gallica.bnf.fr/ark:/12148/bpt6k113052q</t>
  </si>
  <si>
    <t>http://catalogue.bnf.fr/ark:/12148/cb30038129x</t>
  </si>
  <si>
    <t>YF-8112</t>
  </si>
  <si>
    <t>8-YF PIECE-279</t>
  </si>
  <si>
    <t>OCR à 99,98%</t>
  </si>
  <si>
    <t>https://gallica.bnf.fr/ark:/12148/bpt6k58045442</t>
  </si>
  <si>
    <t>https://gallica.bnf.fr/ark:/12148/bpt6k210002c</t>
  </si>
  <si>
    <t>https://gallica.bnf.fr/ark:/12148/bpt6k864485</t>
  </si>
  <si>
    <t>https://gallica.bnf.fr/ark:/12148/bpt6k2053483</t>
  </si>
  <si>
    <t>https://gallica.bnf.fr/ark:/12148/bpt6k205349g</t>
  </si>
  <si>
    <t>https://gallica.bnf.fr/ark:/12148/bpt6k205350d</t>
  </si>
  <si>
    <t>https://gallica.bnf.fr/ark:/12148/bpt6k205351s</t>
  </si>
  <si>
    <t>https://gallica.bnf.fr/ark:/12148/bpt6k2053525</t>
  </si>
  <si>
    <t>https://gallica.bnf.fr/ark:/12148/bpt6k205353j</t>
  </si>
  <si>
    <t>Correspondance littéraire, adressée à Son Altesse Impériale Mgr le grand-duc, aujourd’hui Empereur de Russie, et à M. le Cte André Schowalow,... depuis 1774 jusqu’à 1789. Tome II</t>
  </si>
  <si>
    <t>Correspondance littéraire, adressée à Son Altesse Impériale Mgr le grand-duc, aujourd’hui Empereur de Russie, et à M. le Cte André Schowalow,... depuis 1774 jusqu’à 1789. Tome III</t>
  </si>
  <si>
    <t>Correspondance littéraire, adressée à Son Altesse Impériale Mgr le grand-duc, aujourd’hui Empereur de Russie, et à M. le Cte André Schowalow,... depuis 1774 jusqu’à 1789. Tome IV</t>
  </si>
  <si>
    <t>Correspondance littéraire, adressée à Son Altesse Impériale Mgr le grand-duc, aujourd’hui Empereur de Russie, et à M. le Cte André Schowalow,... depuis 1774 jusqu’à 1789. Tome V</t>
  </si>
  <si>
    <t>Correspondance littéraire, adressée à Son Altesse Impériale Mgr le grand-duc, aujourd’hui Empereur de Russie, et à M. le Cte André Schowalow,... depuis 1774 jusqu’à 1789. Tome VI</t>
  </si>
  <si>
    <t>Œuvres de La Harpe,... accompagnées d'une notice sur sa vie et sur ses ouvrages [par Saint-Surin]. Tome V</t>
  </si>
  <si>
    <t>Œuvres de La Harpe,... accompagnées d'une notice sur sa vie et sur ses ouvrages [par Saint-Surin]. Tome IV</t>
  </si>
  <si>
    <t>Œuvres de La Harpe,... accompagnées d'une notice sur sa vie et sur ses ouvrages [par Saint-Surin]. Tome XIV</t>
  </si>
  <si>
    <t>Œuvres de La Harpe,... accompagnées d'une notice sur sa vie et sur ses ouvrages [par Saint-Surin]. Tome XV</t>
  </si>
  <si>
    <t>https://gallica.bnf.fr/ark:/12148/bpt6k114225q</t>
  </si>
  <si>
    <t>https://gallica.bnf.fr/ark:/12148/bpt6k201384v</t>
  </si>
  <si>
    <t>https://gallica.bnf.fr/ark:/12148/bpt6k9761786d</t>
  </si>
  <si>
    <t>https://gallica.bnf.fr/ark:/12148/bpt6k9761806q</t>
  </si>
  <si>
    <t>https://gallica.bnf.fr/ark:/12148/bpt6k201389r</t>
  </si>
  <si>
    <t>Œuvres complètes de Marmontel. Tome X</t>
  </si>
  <si>
    <t>https://gallica.bnf.fr/ark:/12148/bpt6k2205585</t>
  </si>
  <si>
    <t>https://gallica.bnf.fr/ark:/12148/bpt6k2206314</t>
  </si>
  <si>
    <t>https://gallica.bnf.fr/ark:/12148/bpt6k29346p</t>
  </si>
  <si>
    <t>https://gallica.bnf.fr/ark:/12148/bpt6k5865178f</t>
  </si>
  <si>
    <t>Chants populaires de la Grèce moderne, recueillis et publiés avec une traduction française, des éclaircissements et des notes, par C. Fauriel. Tome I</t>
  </si>
  <si>
    <t>https://gallica.bnf.fr/ark:/12148/bpt6k113943j</t>
  </si>
  <si>
    <t>Mélanges de philosophie, d'histoire et de littérature. Tome II. Belles-Lettres. Poésie</t>
  </si>
  <si>
    <t>Mélanges de philosophie, d'histoire et de littérature. Tome III. Belles-Lettres. Prose</t>
  </si>
  <si>
    <t>https://gallica.bnf.fr/ark:/12148/bpt6k6277555g</t>
  </si>
  <si>
    <t>https://gallica.bnf.fr/ark:/12148/bpt6k6277556w</t>
  </si>
  <si>
    <t>https://gallica.bnf.fr/ark:/12148/bpt6k96884203</t>
  </si>
  <si>
    <t>https://gallica.bnf.fr/ark:/12148/bpt6k97602389</t>
  </si>
  <si>
    <t>https://gallica.bnf.fr/ark:/12148/bpt6k9764786b</t>
  </si>
  <si>
    <t>https://gallica.bnf.fr/ark:/12148/bpt6k9761058p</t>
  </si>
  <si>
    <t>https://gallica.bnf.fr/ark:/12148/bpt6k235025</t>
  </si>
  <si>
    <t>https://gallica.bnf.fr/ark:/12148/bpt6k23503h</t>
  </si>
  <si>
    <t>Oeuvres de F.-B. Hoffman… : Critique. Tome I</t>
  </si>
  <si>
    <t>Oeuvres de F.-B. Hoffman… : Critique. Tome II</t>
  </si>
  <si>
    <t>Oeuvres de F.-B. Hoffman… : Critique. Tome III</t>
  </si>
  <si>
    <t>Oeuvres de F.-B. Hoffman… : Critique. Tome IV</t>
  </si>
  <si>
    <t>Oeuvres de F.-B. Hoffman… : Critique. Tome V</t>
  </si>
  <si>
    <t>Oeuvres de F.-B. Hoffman… : Critique. Tome VI</t>
  </si>
  <si>
    <t>Oeuvres de F.-B. Hoffman… : Critique. Tome VII</t>
  </si>
  <si>
    <t>https://gallica.bnf.fr/ark:/12148/bpt6k6135242v</t>
  </si>
  <si>
    <t>Oeuvres de F.-B. Hoffman… : Mélanges</t>
  </si>
  <si>
    <t>https://gallica.bnf.fr/ark:/12148/bpt6k6133635g</t>
  </si>
  <si>
    <t>https://gallica.bnf.fr/ark:/12148/bpt6k6133633n</t>
  </si>
  <si>
    <t>https://gallica.bnf.fr/ark:/12148/bpt6k61336698</t>
  </si>
  <si>
    <t>https://gallica.bnf.fr/ark:/12148/bpt6k6133610n</t>
  </si>
  <si>
    <t>https://gallica.bnf.fr/ark:/12148/bpt6k6135251t</t>
  </si>
  <si>
    <t>https://gallica.bnf.fr/ark:/12148/bpt6k6133586f</t>
  </si>
  <si>
    <t>https://gallica.bnf.fr/ark:/12148/bpt6k61336468</t>
  </si>
  <si>
    <t>http://catalogue.bnf.fr/ark:/12148/cb309310343</t>
  </si>
  <si>
    <t>http://catalogue.bnf.fr/ark:/12148/cb30931033r</t>
  </si>
  <si>
    <t>https://gallica.bnf.fr/ark:/12148/bpt6k2045896</t>
  </si>
  <si>
    <t>http://catalogue.bnf.fr/ark:/12148/cb30968988t</t>
  </si>
  <si>
    <t>http://catalogue.bnf.fr/ark:/12148/cb30969013p</t>
  </si>
  <si>
    <t>http://catalogue.bnf.fr/ark:/12148/cb31024376z</t>
  </si>
  <si>
    <t>https://gallica.bnf.fr/ark:/12148/bpt6k6203770p</t>
  </si>
  <si>
    <t>Histoire de la langue et de la littérature française, des origines à 1900. Tome I</t>
  </si>
  <si>
    <t>Histoire de la langue et de la littérature française, des origines à 1900. Tome II</t>
  </si>
  <si>
    <t>Histoire de la langue et de la littérature française, des origines à 1900. Tome III</t>
  </si>
  <si>
    <t>Histoire de la langue et de la littérature française, des origines à 1900. Tome IV</t>
  </si>
  <si>
    <t>Histoire de la langue et de la littérature française, des origines à 1900. Tome VI</t>
  </si>
  <si>
    <t>Histoire de la langue et de la littérature française, des origines à 1900. Tome VII</t>
  </si>
  <si>
    <t>Histoire de la langue et de la littérature française, des origines à 1900. Tome VIII</t>
  </si>
  <si>
    <t>https://gallica.bnf.fr/ark:/12148/bpt6k5569299g</t>
  </si>
  <si>
    <t>http://catalogue.bnf.fr/ark:/12148/cb311200572</t>
  </si>
  <si>
    <t>https://gallica.bnf.fr/ark:/12148/bpt6k86302240</t>
  </si>
  <si>
    <t>http://catalogue.bnf.fr/ark:/12148/cb31120062n</t>
  </si>
  <si>
    <t>https://gallica.bnf.fr/ark:/12148/bpt6k5473849t</t>
  </si>
  <si>
    <t>https://gallica.bnf.fr/ark:/12148/bpt6k5473885p</t>
  </si>
  <si>
    <t>https://gallica.bnf.fr/ark:/12148/bpt6k5473797j</t>
  </si>
  <si>
    <t>https://gallica.bnf.fr/ark:/12148/bpt6k5473768t</t>
  </si>
  <si>
    <t>https://gallica.bnf.fr/ark:/12148/bpt6k54738774</t>
  </si>
  <si>
    <t>https://gallica.bnf.fr/ark:/12148/bpt6k5473880m</t>
  </si>
  <si>
    <t>https://gallica.bnf.fr/ark:/12148/bpt6k5473731s</t>
  </si>
  <si>
    <t>https://gallica.bnf.fr/ark:/12148/bpt6k54738047</t>
  </si>
  <si>
    <t>https://gallica.bnf.fr/ark:/12148/bpt6k5525185r</t>
  </si>
  <si>
    <t>https://gallica.bnf.fr/ark:/12148/bpt6k5473888x</t>
  </si>
  <si>
    <t>https://gallica.bnf.fr/ark:/12148/bpt6k5473897w</t>
  </si>
  <si>
    <t>https://gallica.bnf.fr/ark:/12148/bpt6k54738529</t>
  </si>
  <si>
    <t>https://gallica.bnf.fr/ark:/12148/bpt6k54739354</t>
  </si>
  <si>
    <t>https://gallica.bnf.fr/ark:/12148/bpt6k5473957q</t>
  </si>
  <si>
    <t>https://gallica.bnf.fr/ark:/12148/bpt6k57752530</t>
  </si>
  <si>
    <t>https://gallica.bnf.fr/ark:/12148/bpt6k5473671z</t>
  </si>
  <si>
    <t>https://gallica.bnf.fr/ark:/12148/bpt6k5473795q</t>
  </si>
  <si>
    <t>https://gallica.bnf.fr/ark:/12148/bpt6k5473677f</t>
  </si>
  <si>
    <t>https://gallica.bnf.fr/ark:/12148/bpt6k5475272m</t>
  </si>
  <si>
    <t>https://gallica.bnf.fr/ark:/12148/bpt6k54740219</t>
  </si>
  <si>
    <t>Élémens de littérature, par Marmontel, nouvelle édition augmentée des Essais sur le goût et sur les romans, et de Considérations sur la littérature romantique</t>
  </si>
  <si>
    <t>https://gallica.bnf.fr/ark:/12148/bpt6k234811</t>
  </si>
  <si>
    <t>https://gallica.bnf.fr/ark:/12148/bpt6k23482c</t>
  </si>
  <si>
    <t>https://gallica.bnf.fr/ark:/12148/bpt6k6116238q</t>
  </si>
  <si>
    <t>https://gallica.bnf.fr/ark:/12148/bpt6k75196r</t>
  </si>
  <si>
    <t>https://gallica.bnf.fr/ark:/12148/bpt6k206517k</t>
  </si>
  <si>
    <t>https://gallica.bnf.fr/ark:/12148/bpt6k638124</t>
  </si>
  <si>
    <t>https://gallica.bnf.fr/ark:/12148/bpt6k96350n</t>
  </si>
  <si>
    <t>Le succès : auteurs et public, essai de critique sociologique</t>
  </si>
  <si>
    <t>8-Z-16849</t>
  </si>
  <si>
    <t>http://catalogue.bnf.fr/ark:/12148/cb311716528</t>
  </si>
  <si>
    <t>Z BARRES-28972 &lt; Ex. 1  &gt;</t>
  </si>
  <si>
    <t>Le théâtre et la ville : essais de critique, notes et impressions</t>
  </si>
  <si>
    <t>https://gallica.bnf.fr/ark:/12148/bpt6k55040f</t>
  </si>
  <si>
    <t>16-YF-128</t>
  </si>
  <si>
    <t>http://catalogue.bnf.fr/ark:/12148/cb30441281h</t>
  </si>
  <si>
    <t>Mortier, Arnold (1843-1885)</t>
  </si>
  <si>
    <t>http://catalogue.bnf.fr/ark:/12148/cb32870665q</t>
  </si>
  <si>
    <t>https://gallica.bnf.fr/ark:/12148/bpt6k57951284</t>
  </si>
  <si>
    <t>https://gallica.bnf.fr/ark:/12148/bpt6k5406242v</t>
  </si>
  <si>
    <t>Les soirées parisiennes de 1876, par un monsieur de l'orchestre (Arnold Mortier)</t>
  </si>
  <si>
    <t>Les soirées parisiennes de 1877, par un monsieur de l'orchestre (Arnold Mortier)</t>
  </si>
  <si>
    <t>Les soirées parisiennes de 1879, par un monsieur de l'orchestre (Arnold Mortier)</t>
  </si>
  <si>
    <t>Les soirées parisiennes de 1881, par un monsieur de l'orchestre (Arnold Mortier)</t>
  </si>
  <si>
    <t>Les soirées parisiennes de 1882, par un monsieur de l'orchestre (Arnold Mortier)</t>
  </si>
  <si>
    <t>Les soirées parisiennes de 1883, par un monsieur de l'orchestre (Arnold Mortier)</t>
  </si>
  <si>
    <t>https://gallica.bnf.fr/ark:/12148/bpt6k5403771c</t>
  </si>
  <si>
    <t>https://gallica.bnf.fr/ark:/12148/bpt6k5490679w</t>
  </si>
  <si>
    <t>https://gallica.bnf.fr/ark:/12148/bpt6k54062223</t>
  </si>
  <si>
    <t>8-YF-25 (1876)</t>
  </si>
  <si>
    <t>8-YF-25 (1877)</t>
  </si>
  <si>
    <t>8-YF-25 (1879)</t>
  </si>
  <si>
    <t>8-YF-25 (1882)</t>
  </si>
  <si>
    <t>8-YF-25 (1881)</t>
  </si>
  <si>
    <t>8-YF-25 (1884)</t>
  </si>
  <si>
    <t>Z DE VINCK-1739</t>
  </si>
  <si>
    <t>Z DE VINCK-1740</t>
  </si>
  <si>
    <t>Z DE VINCK-1747</t>
  </si>
  <si>
    <t>Z DE VINCK-1746</t>
  </si>
  <si>
    <t>Z DE VINCK-1745</t>
  </si>
  <si>
    <t>Z DE VINCK-1743</t>
  </si>
  <si>
    <t>Écrivains étrangers</t>
  </si>
  <si>
    <t>Écrivains étrangers. 2e série</t>
  </si>
  <si>
    <t>Écrivains étrangers. 3e série. Le roman contemporain à l'étranger</t>
  </si>
  <si>
    <t>http://catalogue.bnf.fr/ark:/12148/cb31672881h</t>
  </si>
  <si>
    <t>8-Z-14407 (1)</t>
  </si>
  <si>
    <t>8-Z-14407 (3)</t>
  </si>
  <si>
    <t>8-Z-14407 (2)</t>
  </si>
  <si>
    <t>https://gallica.bnf.fr/ark:/12148/bpt6k1132721</t>
  </si>
  <si>
    <t>https://gallica.bnf.fr/ark:/12148/bpt6k1132708</t>
  </si>
  <si>
    <t>https://gallica.bnf.fr/ark:/12148/bpt6k113271n</t>
  </si>
  <si>
    <t>https://gallica.bnf.fr/ark:/12148/bpt6k5742886p</t>
  </si>
  <si>
    <t>Études sur le théâtre contemporain</t>
  </si>
  <si>
    <t>Lhomme, François (1846-19..)</t>
  </si>
  <si>
    <t>8-YF-313</t>
  </si>
  <si>
    <t>http://catalogue.bnf.fr/ark:/12148/cb30814320c</t>
  </si>
  <si>
    <t>8-YF-1024</t>
  </si>
  <si>
    <t>Le théâtre contemporain. Tome III</t>
  </si>
  <si>
    <t>https://gallica.bnf.fr/ark:/12148/bpt6k1140719</t>
  </si>
  <si>
    <t>8-YF-367 (3)</t>
  </si>
  <si>
    <t>http://catalogue.bnf.fr/ark:/12148/cb300545133</t>
  </si>
  <si>
    <t>Théâtre contemporain. Nouvelle série, 1870-1883</t>
  </si>
  <si>
    <t>https://gallica.bnf.fr/ark:/12148/bpt6k58340215</t>
  </si>
  <si>
    <t>http://catalogue.bnf.fr/ark:/12148/cb30054514f</t>
  </si>
  <si>
    <t>Théâtre contemporain. Dernière série, 1881-1883</t>
  </si>
  <si>
    <t>http://catalogue.bnf.fr/ark:/12148/cb30054515s</t>
  </si>
  <si>
    <t>https://gallica.bnf.fr/ark:/12148/bpt6k58339639</t>
  </si>
  <si>
    <t>8-YF-367 (TER)</t>
  </si>
  <si>
    <t>8-YF-367 (BIS)</t>
  </si>
  <si>
    <t>Gauthiez, Pierre (1862-1945)</t>
  </si>
  <si>
    <t>http://catalogue.bnf.fr/ark:/12148/cb30489465k</t>
  </si>
  <si>
    <t>Études sur le XVIe siècle : Rabelais, Montaigne, Calvin</t>
  </si>
  <si>
    <t>https://gallica.bnf.fr/ark:/12148/bpt6k631962</t>
  </si>
  <si>
    <t>8-Z-13340</t>
  </si>
  <si>
    <t>Z DE VINCK-2113</t>
  </si>
  <si>
    <t>Fournel, Victor (1829-1894)</t>
  </si>
  <si>
    <t>https://gallica.bnf.fr/ark:/12148/bpt6k282073d</t>
  </si>
  <si>
    <t>http://catalogue.bnf.fr/ark:/12148/cb30454777k</t>
  </si>
  <si>
    <t>Le théâtre au XVIIe siècle : la comédie</t>
  </si>
  <si>
    <t>8-YF-588</t>
  </si>
  <si>
    <t>Soumet, Alexandre (1786-1845)</t>
  </si>
  <si>
    <t>http://catalogue.bnf.fr/ark:/12148/cb31389225r</t>
  </si>
  <si>
    <t>Les Scrupules littéraires de Mme la Bonne de Staël, ou Réflexions sur quelques chapitres du livre « de l'Allemagne »</t>
  </si>
  <si>
    <t>Z-61023</t>
  </si>
  <si>
    <t xml:space="preserve">Vertray, Charles (Commt Hugues-Charles-Antoine) </t>
  </si>
  <si>
    <t>YE-34638</t>
  </si>
  <si>
    <t>Baret, Eugène (1816-1887)</t>
  </si>
  <si>
    <t>https://gallica.bnf.fr/ark:/12148/bpt6k5428324f</t>
  </si>
  <si>
    <t>De l'Amadis de Gaule et de son influence sur les moeurs et sur la littérature au XVIe et au XVIIe siècle : avec une notice bibliographique</t>
  </si>
  <si>
    <t>Y2-16268</t>
  </si>
  <si>
    <t>http://catalogue.bnf.fr/ark:/12148/cb30057013f</t>
  </si>
  <si>
    <t>Z RENAN-1849</t>
  </si>
  <si>
    <t>http://catalogue.bnf.fr/ark:/12148/cb34208197p</t>
  </si>
  <si>
    <t>https://gallica.bnf.fr/ark:/12148/bpt6k55487147</t>
  </si>
  <si>
    <t>Le marquis de Sade : l'homme et l'écrivain, d'après des documents inédits, avec une bibliographie de ses œuvres</t>
  </si>
  <si>
    <t>16-LN27-82553</t>
  </si>
  <si>
    <t>https://gallica.bnf.fr/ark:/12148/bpt6k55485290</t>
  </si>
  <si>
    <t>Réfutation esthétique de Taine</t>
  </si>
  <si>
    <t>Peladan, Joséphin (1858-1918)</t>
  </si>
  <si>
    <t>8-R-20749</t>
  </si>
  <si>
    <t>Z BARRES-23903</t>
  </si>
  <si>
    <t>http://catalogue.bnf.fr/ark:/12148/cb31073893q</t>
  </si>
  <si>
    <t>Gallica : OCR à 87.67 %</t>
  </si>
  <si>
    <t>https://gallica.bnf.fr/ark:/12148/bpt6k119209x</t>
  </si>
  <si>
    <t>Viollis, Jean (1877-1932)</t>
  </si>
  <si>
    <t>Charles Guérin</t>
  </si>
  <si>
    <t>http://catalogue.bnf.fr/ark:/12148/cb31590386m</t>
  </si>
  <si>
    <t>8-LN27-54377</t>
  </si>
  <si>
    <t xml:space="preserve">150 caricatures théâtrales de Rouveyre ; chroniques par Nozière ; préfaces de Catulle Mendès et d'Ernest La Jeunesse </t>
  </si>
  <si>
    <t>Rouveyre, André (1879-1962) ; Nozière, Fernand (1874-1931)</t>
  </si>
  <si>
    <t>Arts du spectacle</t>
  </si>
  <si>
    <t>8-RIC-12</t>
  </si>
  <si>
    <t>https://gallica.bnf.fr/ark:/12148/btv1b6406105x</t>
  </si>
  <si>
    <t>http://catalogue.bnf.fr/ark:/12148/cb40356055r</t>
  </si>
  <si>
    <t>http://catalogue.bnf.fr/ark:/12148/cb31874573w</t>
  </si>
  <si>
    <t>Paris : Librairie des Annales politiques et littéraires</t>
  </si>
  <si>
    <t>Le théâtre. 3e série</t>
  </si>
  <si>
    <t>Le théâtre. 4e série</t>
  </si>
  <si>
    <t>8-YF-1585 (4)</t>
  </si>
  <si>
    <t>8-YF-1585 (3)</t>
  </si>
  <si>
    <t>http://catalogue.bnf.fr/ark:/12148/cb365729710</t>
  </si>
  <si>
    <t>Le théâtre. 6e série</t>
  </si>
  <si>
    <t>Z FRANCE-693 &lt; Ex. 1  &gt;</t>
  </si>
  <si>
    <t>Le théâtre. 5e série</t>
  </si>
  <si>
    <t>http://catalogue.bnf.fr/ark:/12148/cb31874572j</t>
  </si>
  <si>
    <t>Le théâtre. 8e série</t>
  </si>
  <si>
    <t>Z BARRES-17050 &lt; 8e série. - 1913. [Don 80-1863(2237)]  &gt;</t>
  </si>
  <si>
    <t>Z BARRES-17049 &lt; 3e-5e série. - 1908-1910. [Don 80-1863(2234-2236)]  &gt;</t>
  </si>
  <si>
    <t>Becque, Henry (1837-1899)</t>
  </si>
  <si>
    <t>8-YF-2173 (7)</t>
  </si>
  <si>
    <t>8-YF-2173 (5)</t>
  </si>
  <si>
    <t>8-YF-2173 (6)</t>
  </si>
  <si>
    <t>https://gallica.bnf.fr/ark:/12148/bpt6k209971f</t>
  </si>
  <si>
    <t>http://catalogue.bnf.fr/ark:/12148/cb317849809</t>
  </si>
  <si>
    <t>https://gallica.bnf.fr/ark:/12148/bpt6k2099702</t>
  </si>
  <si>
    <t>https://gallica.bnf.fr/ark:/12148/bpt6k2099694</t>
  </si>
  <si>
    <t>Paris : G. Crès et Cie</t>
  </si>
  <si>
    <t>http://catalogue.bnf.fr/ark:/12148/cb305535429</t>
  </si>
  <si>
    <t>Œuvres complètes. V. Querelles littéraires</t>
  </si>
  <si>
    <t>Œuvres complètes. VI. Souvenirs d'un auteur dramatique. Études d'art dramatique</t>
  </si>
  <si>
    <t>Œuvres complètes. VII. Conférences, notes d'album, poésies, correspondance</t>
  </si>
  <si>
    <t>Gueullette, Charles (1834-1892)</t>
  </si>
  <si>
    <t>8-YF-177 (2)</t>
  </si>
  <si>
    <t>8-YF-177 (1)</t>
  </si>
  <si>
    <t>8-YF-177 (3)</t>
  </si>
  <si>
    <t>8-YF-177 (4)</t>
  </si>
  <si>
    <t>8-YF-177 (5)</t>
  </si>
  <si>
    <t>8-YF-177 (6)</t>
  </si>
  <si>
    <t>8-YF-177 (7)</t>
  </si>
  <si>
    <t>Z DE VINCK-1768 &lt; T. 1  &gt;</t>
  </si>
  <si>
    <t xml:space="preserve">Z DE VINCK-1769 &lt; T. 2  &gt; </t>
  </si>
  <si>
    <t>Z DE VINCK-1770 &lt; T. 3  &gt;</t>
  </si>
  <si>
    <t>Z DE VINCK-1771 &lt; T. 4  &gt;</t>
  </si>
  <si>
    <t>Z DE VINCK-1772 &lt; T. 5  &gt;</t>
  </si>
  <si>
    <t xml:space="preserve">Z DE VINCK-1773 &lt; T. 6  &gt; </t>
  </si>
  <si>
    <t xml:space="preserve">Z DE VINCK-1774 &lt; T. 7  &gt; </t>
  </si>
  <si>
    <t>http://catalogue.bnf.fr/ark:/12148/cb369581407</t>
  </si>
  <si>
    <t>L' héroïsme dramatique : conférence du 30 janvier 1900</t>
  </si>
  <si>
    <t>Paris : Fayard frères</t>
  </si>
  <si>
    <t>1999-62815</t>
  </si>
  <si>
    <t>Sarrazin, Gabriel (1853-1935)</t>
  </si>
  <si>
    <t>La Renaissance de la poésie anglaise, 1798-1889 : Shelley, Wordsworth, Coleridge, Tennyson, Robert Browning, Walt Whitman</t>
  </si>
  <si>
    <t>http://catalogue.bnf.fr/ark:/12148/cb31299744f</t>
  </si>
  <si>
    <t>8-YK-272</t>
  </si>
  <si>
    <t>Histoire de la littérature française. [I] Depuis les origines jusqu'à la fin dun XVIe siècle (11e éd.)</t>
  </si>
  <si>
    <t>Histoire de la littérature française. [II]. Depuis le XVIIe siècle jusqu'à nos jours (11e éd.)</t>
  </si>
  <si>
    <t>http://catalogue.bnf.fr/ark:/12148/cb30415602t</t>
  </si>
  <si>
    <t>8-Z-15185 (1)</t>
  </si>
  <si>
    <t>8-Z-15185 (2)</t>
  </si>
  <si>
    <t>Annales littéraires, ou Choix chronologique des principaux articles de littérature insérés par M. Dussault dans le Journal des débats, depuis 1800 jusqu'à 1817 inclusivement, recueillis et publiés par l'auteur des Mémoires historiques sur Louis XVII. Tome I</t>
  </si>
  <si>
    <t>Annales littéraires, ou Choix chronologique des principaux articles de littérature insérés par M. Dussault dans le Journal des débats, depuis 1800 jusqu'à 1817 inclusivement, recueillis et publiés par l'auteur des Mémoires historiques sur Louis XVII. Tome II</t>
  </si>
  <si>
    <t>Annales littéraires, ou Choix chronologique des principaux articles de littérature insérés par M. Dussault dans le Journal des débats, depuis 1800 jusqu'à 1817 inclusivement, recueillis et publiés par l'auteur des Mémoires historiques sur Louis XVII. Tome III</t>
  </si>
  <si>
    <t>Annales littéraires, ou Choix chronologique des principaux articles de littérature insérés par M. Dussault dans le Journal des débats, depuis 1800 jusqu'à 1817 inclusivement, recueillis et publiés par l'auteur des Mémoires historiques sur Louis XVII. Tome IV</t>
  </si>
  <si>
    <t>Annales littéraires, ou Choix chronologique des principaux articles de littérature insérés par M. Dussault dans le Journal des débats, depuis 1800 jusqu'à 1817 inclusivement, recueillis et publiés par l'auteur des Mémoires historiques sur Louis XVII. Tome V</t>
  </si>
  <si>
    <t>http://catalogue.bnf.fr/ark:/12148/cb30388589f</t>
  </si>
  <si>
    <t>Z-30087 &lt; T. 1  &gt;</t>
  </si>
  <si>
    <t>Z-30088 &lt; T. 2  &gt;</t>
  </si>
  <si>
    <t>Z-30089 &lt; T. 3  &gt;</t>
  </si>
  <si>
    <t>Z-30090 &lt; T. 4  &gt;</t>
  </si>
  <si>
    <t>Z-30091 &lt; T. 5  &gt;</t>
  </si>
  <si>
    <t>https://gallica.bnf.fr/ark:/12148/bpt6k113932t</t>
  </si>
  <si>
    <t>http://catalogue.bnf.fr/ark:/12148/cb40934184r</t>
  </si>
  <si>
    <t>8-Z-1996 (4)</t>
  </si>
  <si>
    <t>http://catalogue.bnf.fr/ark:/12148/cb31602720k</t>
  </si>
  <si>
    <t>https://gallica.bnf.fr/ark:/12148/bpt6k2067791</t>
  </si>
  <si>
    <t>8-Z-1996 (5)</t>
  </si>
  <si>
    <t>Z RENAN-3079 &lt; 5e série &gt;</t>
  </si>
  <si>
    <t>Correspondance complète de la Marquise Du Deffand avec ses amis le président Hénault, Montesquieu, d'Alembert, Voltaire, Horace Walpole. Tome I</t>
  </si>
  <si>
    <t>Correspondance complète de la Marquise Du Deffand avec ses amis le président Hénault, Montesquieu, d'Alembert, Voltaire, Horace Walpole. Tome II</t>
  </si>
  <si>
    <t>Correspondance complète de Mme Du Deffand avec la Duchesse de Choiseul, l'abbé Barthélemy et M. Craufurt. Tome I</t>
  </si>
  <si>
    <t>Correspondance complète de Mme Du Deffand avec la Duchesse de Choiseul, l'abbé Barthélemy et M. Craufurt. Tome II</t>
  </si>
  <si>
    <t>Correspondance complète de Mme Du Deffand avec la Duchesse de Choiseul, l'abbé Barthélemy et M. Craufurt. Tome III</t>
  </si>
  <si>
    <t>http://catalogue.bnf.fr/ark:/12148/cb372280241</t>
  </si>
  <si>
    <t>Dialogue des Amateurs sur les choses du temps, 1905-1907 (Épilogues, IVe série) (4e éd.)</t>
  </si>
  <si>
    <r>
      <t>Nouveaux Dialogues des Amateurs sur les choses du temps, 1907-1910 (</t>
    </r>
    <r>
      <rPr>
        <sz val="10"/>
        <color rgb="FF000000"/>
        <rFont val="Calibri"/>
        <family val="2"/>
      </rPr>
      <t>É</t>
    </r>
    <r>
      <rPr>
        <sz val="10"/>
        <color rgb="FF000000"/>
        <rFont val="Arial"/>
        <family val="2"/>
      </rPr>
      <t>pilogues, Ve série) (4e éd.)</t>
    </r>
  </si>
  <si>
    <t>Z BARRES-20017</t>
  </si>
  <si>
    <t>8-Z-15997 (4)</t>
  </si>
  <si>
    <t>8-Z-15997 (5)</t>
  </si>
  <si>
    <t>Gallica : OCR à 92,53%</t>
  </si>
  <si>
    <t>Gallica : OCR à 91,34%</t>
  </si>
  <si>
    <t>Z-30106</t>
  </si>
  <si>
    <t>Z-30105</t>
  </si>
  <si>
    <t>Z-30107</t>
  </si>
  <si>
    <t>Z-30108</t>
  </si>
  <si>
    <t>Z-30109</t>
  </si>
  <si>
    <t>Z-30110</t>
  </si>
  <si>
    <t>Z-301111</t>
  </si>
  <si>
    <t>Z-30104</t>
  </si>
  <si>
    <t>http://catalogue.bnf.fr/ark:/12148/cb30609566w</t>
  </si>
  <si>
    <t>Gallica : OCR à 92,51%</t>
  </si>
  <si>
    <t>Gallica : OCR à 91.54 %</t>
  </si>
  <si>
    <t>Gallica : OCR à 90.9 %</t>
  </si>
  <si>
    <t>Gallica : OCR à 90.89 %</t>
  </si>
  <si>
    <t>Gallica : OCR à 93.79 %</t>
  </si>
  <si>
    <t>Gallica : OCR à 93.01 %</t>
  </si>
  <si>
    <t>Gallica : OCR à 96.07 %</t>
  </si>
  <si>
    <t>http://catalogue.bnf.fr/ark:/12148/cb36580093j</t>
  </si>
  <si>
    <t>SMITH LESOUEF R-7767 &lt; Vol. 1, Ex. 1  &gt;</t>
  </si>
  <si>
    <t>RES 8-LN27-22494 (1)</t>
  </si>
  <si>
    <t>Gallica : OCR à 96.72 %</t>
  </si>
  <si>
    <t>8-Z-441 (3)</t>
  </si>
  <si>
    <t>Oeuvres diverses de Jules Janin ; publ. sous la dir. de M. Albert de La Fizelière. 1re série, tome III. Mélanges et variétés, vol. 2</t>
  </si>
  <si>
    <t>http://catalogue.bnf.fr/ark:/12148/cb306450938</t>
  </si>
  <si>
    <t xml:space="preserve">Le siècle, les hommes et les idées ; avec une lettre-préface de M. Henri Lasserre </t>
  </si>
  <si>
    <t>Hello, Ernest (1828-1885)</t>
  </si>
  <si>
    <t>https://gallica.bnf.fr/ark:/12148/bpt6k65316m</t>
  </si>
  <si>
    <t>8-Z-14210</t>
  </si>
  <si>
    <t>http://catalogue.bnf.fr/ark:/12148/cb30589576p</t>
  </si>
  <si>
    <t>16-Z-2910</t>
  </si>
  <si>
    <t>Fragments de philosophie positive et de sociologie contemporaine</t>
  </si>
  <si>
    <t>Littré, Émile (1801-1881)</t>
  </si>
  <si>
    <t>Paris : la Philosophie positive</t>
  </si>
  <si>
    <t>https://gallica.bnf.fr/ark:/12148/bpt6k94330j</t>
  </si>
  <si>
    <t>4-R-18</t>
  </si>
  <si>
    <t>http://catalogue.bnf.fr/ark:/12148/cb30824746c</t>
  </si>
  <si>
    <t>La science au point de vue philosophique (2e éd.)</t>
  </si>
  <si>
    <t>https://gallica.bnf.fr/ark:/12148/bpt6k2080700</t>
  </si>
  <si>
    <t>R-42051</t>
  </si>
  <si>
    <t>http://catalogue.bnf.fr/ark:/12148/cb30824786m</t>
  </si>
  <si>
    <t>https://gallica.bnf.fr/ark:/12148/bpt6k684080</t>
  </si>
  <si>
    <t>Gallica : OCR à 89.77 %</t>
  </si>
  <si>
    <t>Littérature et histoire (2e éd.)</t>
  </si>
  <si>
    <t>8-Z-15833</t>
  </si>
  <si>
    <t>http://catalogue.bnf.fr/ark:/12148/cb30824767b</t>
  </si>
  <si>
    <t>Histoire de la langue française : études sur les origines, l'étymologie, la grammaire, les dialectes, la versification et les lettres au moyen âge. Tome I</t>
  </si>
  <si>
    <t>Histoire de la langue française : études sur les origines, l'étymologie, la grammaire, les dialectes, la versification et les lettres au moyen âge. Tome II</t>
  </si>
  <si>
    <t>http://catalogue.bnf.fr/ark:/12148/cb308247482</t>
  </si>
  <si>
    <t>https://gallica.bnf.fr/ark:/12148/bpt6k812999</t>
  </si>
  <si>
    <t>Z-RENAN-4958 (1)</t>
  </si>
  <si>
    <t>Z-RENAN-4958 (2)</t>
  </si>
  <si>
    <t>8-X-22044 (1)</t>
  </si>
  <si>
    <t>8-X-22044 (2)</t>
  </si>
  <si>
    <t>Études et glanures : pour faire suite à l'Histoire de la langue française</t>
  </si>
  <si>
    <t>https://gallica.bnf.fr/ark:/12148/bpt6k50765h/f200.image</t>
  </si>
  <si>
    <t>8-X-1580</t>
  </si>
  <si>
    <t>http://catalogue.bnf.fr/ark:/12148/cb30824755b</t>
  </si>
  <si>
    <t>Lévêque, Charles (1818-1900)</t>
  </si>
  <si>
    <t>http://catalogue.bnf.fr/ark:/12148/cb30809519q</t>
  </si>
  <si>
    <t>Paris : A. Durand et Pedone-Lauriel</t>
  </si>
  <si>
    <t>R-41861 &lt; T. 1  &gt;</t>
  </si>
  <si>
    <t>R-41862 &lt; T. 2  &gt;</t>
  </si>
  <si>
    <t>Sully Prudhomme (1839-1907)</t>
  </si>
  <si>
    <t>8-Z-2411 (6)</t>
  </si>
  <si>
    <t>http://catalogue.bnf.fr/ark:/12148/cb37542129h</t>
  </si>
  <si>
    <t>Oeuvres de Sully Prudhomme. Prose. Testament poétique. Trois études sociologiques (éd. nouvelle, revue et augmentée)</t>
  </si>
  <si>
    <t>Prose (1883). L'expression dans les beaux-arts, application de la psychologie à l'étude de l'artiste et des beaux-arts</t>
  </si>
  <si>
    <t>http://catalogue.bnf.fr/ark:/12148/cb37542117h</t>
  </si>
  <si>
    <t>8-Z-2411 (4)</t>
  </si>
  <si>
    <t>Z RENAN-6090</t>
  </si>
  <si>
    <t>Rocafort, Jacques (1860-1939)</t>
  </si>
  <si>
    <t>Les Doctrines littéraires de l'Encyclopédie, ou le Romantisme des encyclopédistes</t>
  </si>
  <si>
    <t>https://gallica.bnf.fr/ark:/12148/bpt6k55131082</t>
  </si>
  <si>
    <t>L. R. B.***</t>
  </si>
  <si>
    <t>Réflexions générales sur le théâtre</t>
  </si>
  <si>
    <t>Rouen : impr. de F. Mari</t>
  </si>
  <si>
    <t>YF-1274</t>
  </si>
  <si>
    <t>Gallica : OCR à 91.27 %</t>
  </si>
  <si>
    <t>http://catalogue.bnf.fr/ark:/12148/cb335729420</t>
  </si>
  <si>
    <t>Hill, H. (de l'armée britannique)</t>
  </si>
  <si>
    <t>De l'Influence qu'exercent les ouvrages d'imagination sur les moeurs, lu, dans le mois de janvier 1818, par M. H. Hill,... à la Société d'émulation de Cambrai...</t>
  </si>
  <si>
    <t>RP-1789</t>
  </si>
  <si>
    <t>Cambrai : A.-F. Hurez</t>
  </si>
  <si>
    <t>http://catalogue.bnf.fr/ark:/12148/cb30605031w</t>
  </si>
  <si>
    <t>Andrée de Rainoard, Joseph Marie Basile d'</t>
  </si>
  <si>
    <t>De l'Influence des romans sur les mœurs</t>
  </si>
  <si>
    <t>Paris : Grabit</t>
  </si>
  <si>
    <t>http://catalogue.bnf.fr/ark:/12148/cb312057767</t>
  </si>
  <si>
    <t>Y2P-847</t>
  </si>
  <si>
    <t>8-Z LE SENNE-10697</t>
  </si>
  <si>
    <t>http://catalogue.bnf.fr/ark:/12148/cb32372648r</t>
  </si>
  <si>
    <t>Lenoir, Alexandre (1761-1839)</t>
  </si>
  <si>
    <t>Considérations générales sur les sciences et les arts. Rapports qui existent entre les beaux-arts et ce que chacun d'eux emprunte ou prête à l'imagination</t>
  </si>
  <si>
    <t>VP-10076</t>
  </si>
  <si>
    <t>Z-61615</t>
  </si>
  <si>
    <t>http://catalogue.bnf.fr/ark:/12148/cb31472837p</t>
  </si>
  <si>
    <t>Tissandier, Jean Baptiste (1822-1881)</t>
  </si>
  <si>
    <t>Esprit de la poésie et des beaux-arts, ou Théorie du beau</t>
  </si>
  <si>
    <t>Lyon : A. Brun</t>
  </si>
  <si>
    <t>R-31184</t>
  </si>
  <si>
    <t>http://catalogue.bnf.fr/ark:/12148/cb30226694d</t>
  </si>
  <si>
    <t>Le Spiritualisme et l'idéal dans l'art et la poésie des Grecs (2e éd.)</t>
  </si>
  <si>
    <t>Chassang, Alexis (1827-1888)</t>
  </si>
  <si>
    <t>R-31183</t>
  </si>
  <si>
    <t>https://gallica.bnf.fr/ark:/12148/bpt6k2079597</t>
  </si>
  <si>
    <t>Les principes de la science du beau</t>
  </si>
  <si>
    <t>Chaignet, Anthelme-Édouard (1819-1901)</t>
  </si>
  <si>
    <t>http://catalogue.bnf.fr/ark:/12148/cb30215786m</t>
  </si>
  <si>
    <t>R-30943</t>
  </si>
  <si>
    <t>Saisset, Émile (1814-1863)</t>
  </si>
  <si>
    <t>L'âme et la vie ; suivi d'un Examen critique de l'esthétique française</t>
  </si>
  <si>
    <t>Paris ; Londres ; New-York : Baillière</t>
  </si>
  <si>
    <t>http://catalogue.bnf.fr/ark:/12148/cb37169748v</t>
  </si>
  <si>
    <t>R-49997</t>
  </si>
  <si>
    <t>https://gallica.bnf.fr/ark:/12148/bpt6k299070f</t>
  </si>
  <si>
    <t>Gallica : OCR à 96.36 %</t>
  </si>
  <si>
    <t>http://catalogue.bnf.fr/ark:/12148/cb308927001</t>
  </si>
  <si>
    <t>Martha, Constant (1820-1895)</t>
  </si>
  <si>
    <t>La délicatesse dans l'art (2e éd.)</t>
  </si>
  <si>
    <t>8-V-20872</t>
  </si>
  <si>
    <t>http://catalogue.bnf.fr/ark:/12148/cb30273528n</t>
  </si>
  <si>
    <t>Les Malfaiteurs littéraires</t>
  </si>
  <si>
    <t>Paris : V. Retaux et fils</t>
  </si>
  <si>
    <t>8-Z-12955</t>
  </si>
  <si>
    <t>8-Z-4307</t>
  </si>
  <si>
    <t>Paris : Boivin</t>
  </si>
  <si>
    <t>8-YE-10684 (11)</t>
  </si>
  <si>
    <t>8-YE-10684 (1)</t>
  </si>
  <si>
    <t>8-YE-10684 (2)</t>
  </si>
  <si>
    <t>8-YE-10684 (3)</t>
  </si>
  <si>
    <t>8-YE-10684 (4)</t>
  </si>
  <si>
    <t>8-YE-10684 (5)</t>
  </si>
  <si>
    <t>8-YE-10684 (6)</t>
  </si>
  <si>
    <t>8-YE-10684 (7)</t>
  </si>
  <si>
    <t>8-YE-10684 (8)</t>
  </si>
  <si>
    <t>8-YE-10684 (9)</t>
  </si>
  <si>
    <t>8-YE-10684 (10)</t>
  </si>
  <si>
    <t>http://catalogue.bnf.fr/ark:/12148/cb32089737r</t>
  </si>
  <si>
    <t>Histoire de la poésie française de la Renaissance à la Révolution. Tome I. Au temps de Malherbe</t>
  </si>
  <si>
    <t>Histoire de la poésie française de la Renaissance à la Révolution. Tome II. De Malherbe à Boileau</t>
  </si>
  <si>
    <t>Histoire de la poésie française de la Renaissance à la Révolution. Tome III. Précieux et Burlesques</t>
  </si>
  <si>
    <t>Histoire de la poésie française de la Renaissance à la Révolution. Tome IV. Jean de La Fontaine</t>
  </si>
  <si>
    <t>Histoire de la poésie française de la Renaissance à la Révolution. Tome VI. De Boileau à Voltaire</t>
  </si>
  <si>
    <t>Histoire de la poésie française de la Renaissance à la Révolution. Tome VII. Voltaire</t>
  </si>
  <si>
    <t>Histoire de la poésie française de la Renaissance à la Révolution. Tome VIII. Les poètes secondaires du XVIIIe siècle (1700-1750)</t>
  </si>
  <si>
    <t>Histoire de la poésie française de la Renaissance à la Révolution. Tome IX. Les Poètes secondaires du XVIIIe siècle (1750-1789)</t>
  </si>
  <si>
    <t>Histoire de la poésie française de la Renaissance à la Révolution. Tome X. André Chénier</t>
  </si>
  <si>
    <t>Histoire de la poésie française de la Renaissance à la Révolution. Tome XI. Au temps de la Révolution</t>
  </si>
  <si>
    <t>https://gallica.bnf.fr/ark:/12148/bpt6k62949h</t>
  </si>
  <si>
    <t>https://gallica.bnf.fr/ark:/12148/bpt6k62950q</t>
  </si>
  <si>
    <t>https://gallica.bnf.fr/ark:/12148/bpt6k753562</t>
  </si>
  <si>
    <t>https://gallica.bnf.fr/ark:/12148/bpt6k62952d</t>
  </si>
  <si>
    <t>https://gallica.bnf.fr/ark:/12148/bpt6k62625p</t>
  </si>
  <si>
    <t>Histoire de la poésie française de la Renaissance à la Révolution. Tome V. Nicolas Boileau</t>
  </si>
  <si>
    <t>https://gallica.bnf.fr/ark:/12148/bpt6k629512</t>
  </si>
  <si>
    <t>https://gallica.bnf.fr/ark:/12148/bpt6k629543</t>
  </si>
  <si>
    <t>https://gallica.bnf.fr/ark:/12148/bpt6k62739n</t>
  </si>
  <si>
    <t>https://gallica.bnf.fr/ark:/12148/bpt6k62931f</t>
  </si>
  <si>
    <t>https://gallica.bnf.fr/ark:/12148/bpt6k629303</t>
  </si>
  <si>
    <t>https://gallica.bnf.fr/ark:/12148/bpt6k62953r</t>
  </si>
  <si>
    <t>https://gallica.bnf.fr/ark:/12148/bpt6k29619m</t>
  </si>
  <si>
    <t>France, Anatole (1844-1924)</t>
  </si>
  <si>
    <t>Le génie latin</t>
  </si>
  <si>
    <t>8-Z-19262</t>
  </si>
  <si>
    <t>16-Z-19041</t>
  </si>
  <si>
    <t>http://catalogue.bnf.fr/ark:/12148/cb32123760r</t>
  </si>
  <si>
    <t>Lecigne, Constantin (1864-1915)</t>
  </si>
  <si>
    <t>http://catalogue.bnf.fr/ark:/12148/cb30765026q</t>
  </si>
  <si>
    <t>Le fléau romantique</t>
  </si>
  <si>
    <t>Paris : P. Lethielleux</t>
  </si>
  <si>
    <t>8-Z-18046</t>
  </si>
  <si>
    <t>YF-12505</t>
  </si>
  <si>
    <t>Correspondance dramatique entre MM. Mercier (de l'Institut) Cubières Palmézeaux, auteur dramatique, et M. Simon, avocat, et secrétaire du comité de lecture du théâtre de l'Odéon…</t>
  </si>
  <si>
    <t>Mercier, Louis-Sébastien (1740-1814) ; Cubières-Palmézeaux, Michel de (1752-1820) ; Simon (avocat secrétaire du comité de lecture du théâtre de l Odéon)</t>
  </si>
  <si>
    <t>Paris : Hugelet : chez tous les marchands de nouveautés</t>
  </si>
  <si>
    <t>http://catalogue.bnf.fr/ark:/12148/cb33328385p</t>
  </si>
  <si>
    <t>https://gallica.bnf.fr/ark:/12148/bpt6k57896883</t>
  </si>
  <si>
    <t>Études de critique littéraire</t>
  </si>
  <si>
    <t>https://gallica.bnf.fr/ark:/12148/bpt6k201397b</t>
  </si>
  <si>
    <t>Z-56274</t>
  </si>
  <si>
    <t>http://catalogue.bnf.fr/ark:/12148/cb31019642g</t>
  </si>
  <si>
    <t>8-Z-14405</t>
  </si>
  <si>
    <t>http://catalogue.bnf.fr/ark:/12148/cb31208901m</t>
  </si>
  <si>
    <t>Ricardou, Achille (Louis-Achille)</t>
  </si>
  <si>
    <t>https://gallica.bnf.fr/ark:/12148/bpt6k220878s</t>
  </si>
  <si>
    <t>La critique littéraire : étude philosophique ; avec une préface de M. F. Brunetière</t>
  </si>
  <si>
    <t>http://catalogue.bnf.fr/ark:/12148/cb31187372q</t>
  </si>
  <si>
    <t>Reggio, Albert (1876-19..)</t>
  </si>
  <si>
    <t>Regards sur l'Europe intellectuelle</t>
  </si>
  <si>
    <t>8-Z-18287</t>
  </si>
  <si>
    <t>http://catalogue.bnf.fr/ark:/12148/cb311873701</t>
  </si>
  <si>
    <t>L'Italie intellectuelle et littéraire au début du XXe siècle, étude critique, précédée d'une introduction sur le rôle de la critique psychologique</t>
  </si>
  <si>
    <t>8-Z-16983</t>
  </si>
  <si>
    <t>8-Z R ROLLAND-11955</t>
  </si>
  <si>
    <t>http://catalogue.bnf.fr/ark:/12148/cb35617894c</t>
  </si>
  <si>
    <t>L'Équivoque du classicisme</t>
  </si>
  <si>
    <t>Paris : Éd. libre</t>
  </si>
  <si>
    <t>YF-10123</t>
  </si>
  <si>
    <t>http://catalogue.bnf.fr/ark:/12148/cb30909413j</t>
  </si>
  <si>
    <t>Réflexions sur l'art théâtral</t>
  </si>
  <si>
    <t>Mauduit-Larive, Jean (1747-1827)</t>
  </si>
  <si>
    <t>Paris : Rondonneau : chez les marchands de nouveautés</t>
  </si>
  <si>
    <t>https://gallica.bnf.fr/ark:/12148/bpt6k57100051</t>
  </si>
  <si>
    <t>Arréat, Lucien (1841-1922)</t>
  </si>
  <si>
    <t>http://catalogue.bnf.fr/ark:/12148/cb300315567</t>
  </si>
  <si>
    <t>https://gallica.bnf.fr/ark:/12148/bpt6k77083m</t>
  </si>
  <si>
    <t>Mémoire et imagination : (peintres, musiciens, poètes et orateurs)</t>
  </si>
  <si>
    <t>8-R-12592</t>
  </si>
  <si>
    <t>Maillard (17..?-17..? ; critique littéraire)</t>
  </si>
  <si>
    <t>A Amsterdam, chez Jean Neaulme &amp; Pierre Gosse [i. e. Paris, Jean-Baptiste-Claude II Bauche]</t>
  </si>
  <si>
    <t>Les romans appréciés, ouvrage qui n'est rien moins qu'un roman</t>
  </si>
  <si>
    <t>http://catalogue.bnf.fr/ark:/12148/cb335917220</t>
  </si>
  <si>
    <t>Y2-6018</t>
  </si>
  <si>
    <t>Gallica : OCR à 88.49 %</t>
  </si>
  <si>
    <t>https://gallica.bnf.fr/ark:/12148/bpt6k205016c</t>
  </si>
  <si>
    <t>La fin du classicisme et le retour à l'antique dans la seconde moitié du XVIIIe siècle et les premières années du XIXe en France</t>
  </si>
  <si>
    <t>Bertrand, Louis (1866-1941)</t>
  </si>
  <si>
    <t>http://catalogue.bnf.fr/ark:/12148/cb300981593</t>
  </si>
  <si>
    <t>8-Z-14719</t>
  </si>
  <si>
    <t>Lichtenberger, Ernest (1847-1913)</t>
  </si>
  <si>
    <t>http://catalogue.bnf.fr/ark:/12148/cb30816843w</t>
  </si>
  <si>
    <t>Sénéchal, Christian (1886-1938)</t>
  </si>
  <si>
    <t>8-Z-26638</t>
  </si>
  <si>
    <t>8-YH-674</t>
  </si>
  <si>
    <t>Les Grands courants de la littérature française contemporaine</t>
  </si>
  <si>
    <t>Paris : E. Malfère</t>
  </si>
  <si>
    <t>http://catalogue.bnf.fr/ark:/12148/cb313514232</t>
  </si>
  <si>
    <t>Dandieu, Arnaud (1897-1933)</t>
  </si>
  <si>
    <t>http://catalogue.bnf.fr/ark:/12148/cb31991185n</t>
  </si>
  <si>
    <t>Marcel Proust. Sa révélation psychologique</t>
  </si>
  <si>
    <t>Paris : Firmin-Didot et Cie ; Londres :  Maison d'édition de l'Université d'Oxford</t>
  </si>
  <si>
    <t>http://catalogue.bnf.fr/ark:/12148/cb31351422q</t>
  </si>
  <si>
    <t>L'Abbaye de Créteil</t>
  </si>
  <si>
    <t>Paris : Delpeuch</t>
  </si>
  <si>
    <t>8-LK7-42650</t>
  </si>
  <si>
    <t>8-Z R ROLLAND-12096</t>
  </si>
  <si>
    <t>Lebey, André (1877-1938)</t>
  </si>
  <si>
    <t>Disques et Pellicules. Guy de Maupassant. Paul Hervieu. Hérédia. Jacques-Emile Blanche. Marcel Sembat. Jules Guesde. Edouard Vaillant. Jean Jaurès. Maurice Barrès. Bourdelle. Van Dongen. Elémir Bourges. Jean de Tinan. Pierre Louÿs. Valéry</t>
  </si>
  <si>
    <t>http://catalogue.bnf.fr/ark:/12148/cb323590905</t>
  </si>
  <si>
    <t>Paris : Libr. Valois</t>
  </si>
  <si>
    <t>8-G-12115 (1)</t>
  </si>
  <si>
    <t>Un grand poète de la vie moderne : Emile Verhaeren (1855-1916)</t>
  </si>
  <si>
    <t>http://catalogue.bnf.fr/ark:/12148/cb32084226h</t>
  </si>
  <si>
    <t>8-M-22905</t>
  </si>
  <si>
    <t>8-YF-2480</t>
  </si>
  <si>
    <t>Le Rire et la Scène française</t>
  </si>
  <si>
    <t>Gaiffe, Félix (1874-1934)</t>
  </si>
  <si>
    <t>http://catalogue.bnf.fr/ark:/12148/cb32139043w</t>
  </si>
  <si>
    <t>Tronchon, Henri (18..-1941)</t>
  </si>
  <si>
    <t>http://catalogue.bnf.fr/ark:/12148/cb31498928v</t>
  </si>
  <si>
    <t>Romantisme et préromantisme</t>
  </si>
  <si>
    <t>Paris : les Belles Lettres</t>
  </si>
  <si>
    <t>8-Z-23542 (6)</t>
  </si>
  <si>
    <t>Hauvette, Henri (1865-1935)</t>
  </si>
  <si>
    <t>http://catalogue.bnf.fr/ark:/12148/cb32228106p</t>
  </si>
  <si>
    <t>La France et la Provence dans l'oeuvre de Dante</t>
  </si>
  <si>
    <t>8-YD-1101</t>
  </si>
  <si>
    <t>Michaud, Régis (1880-1939)</t>
  </si>
  <si>
    <t>Mystiques et réalistes anglo-saxons, d'Emerson à Bernard Shaw : Emerson, Walter Pater, Walt Whitman, Henry James, Mark Twain, Jack London, Upton Sinclair, Mrs Wharton, Bernard Shaw</t>
  </si>
  <si>
    <t>http://catalogue.bnf.fr/ark:/12148/cb30941053k</t>
  </si>
  <si>
    <t>8-Z-19841</t>
  </si>
  <si>
    <t>8-Z-23924 (5)</t>
  </si>
  <si>
    <t>http://catalogue.bnf.fr/ark:/12148/cb30941054x</t>
  </si>
  <si>
    <t>Panorama de la littérature américaine contemporaine</t>
  </si>
  <si>
    <t>8-R-33211</t>
  </si>
  <si>
    <t>La Pensée américaine : autour d'Emerson</t>
  </si>
  <si>
    <t>Paris : Éd. Bossard</t>
  </si>
  <si>
    <t>http://catalogue.bnf.fr/ark:/12148/cb309410558</t>
  </si>
  <si>
    <t>Le Roman américain d'aujourd'hui, critique d'une civilisation</t>
  </si>
  <si>
    <t>8-Y2-71939</t>
  </si>
  <si>
    <t>http://catalogue.bnf.fr/ark:/12148/cb30941056m</t>
  </si>
  <si>
    <t>Le roman français au dix-neuvième siècle. 1, Avant Balzac</t>
  </si>
  <si>
    <t>Le Breton, André (1860-1931)</t>
  </si>
  <si>
    <t>http://catalogue.bnf.fr/ark:/12148/cb30762362p</t>
  </si>
  <si>
    <t>8-Z-17433 (1)</t>
  </si>
  <si>
    <t>Le roman au XVIIIe siècle</t>
  </si>
  <si>
    <t>8-Y2-51330</t>
  </si>
  <si>
    <t>http://catalogue.bnf.fr/ark:/12148/cb30762361b</t>
  </si>
  <si>
    <t>8-YF-2256</t>
  </si>
  <si>
    <t>Z BARRES-21676 &lt; Ex. 1  &gt;</t>
  </si>
  <si>
    <t>Le théâtre romantique</t>
  </si>
  <si>
    <t>http://catalogue.bnf.fr/ark:/12148/cb307623631</t>
  </si>
  <si>
    <t>http://catalogue.bnf.fr/ark:/12148/cb30908889n</t>
  </si>
  <si>
    <t>Reynaud, Louis (1876-1947)</t>
  </si>
  <si>
    <t>La Crise de notre littérature, des romantiques à Proust, Gide et Valéry</t>
  </si>
  <si>
    <t>8-Z-25211</t>
  </si>
  <si>
    <t>http://catalogue.bnf.fr/ark:/12148/cb31205234x</t>
  </si>
  <si>
    <t>L'Espagne religieuse et littéraire : pages détachées</t>
  </si>
  <si>
    <t>Latour, Antoine de (1808-1881)</t>
  </si>
  <si>
    <t>https://gallica.bnf.fr/ark:/12148/bpt6k5774576q</t>
  </si>
  <si>
    <t>8-O-196</t>
  </si>
  <si>
    <t>Z BARRES-26379 &lt; Ex. 1  &gt;</t>
  </si>
  <si>
    <t>http://catalogue.bnf.fr/ark:/12148/cb314421970</t>
  </si>
  <si>
    <t>Frédérix, Gustave (1834-1894)</t>
  </si>
  <si>
    <t>Trente ans de critique ; avec une préface de M. Emile Deschanel. T. II. Chroniques dramatiques</t>
  </si>
  <si>
    <t>http://catalogue.bnf.fr/ark:/12148/cb352285662</t>
  </si>
  <si>
    <t>Trente ans de critique ; avec une préface de M. Emile Deschanel. T. I. Essais littéraires</t>
  </si>
  <si>
    <t>16-Z-17003 (1)</t>
  </si>
  <si>
    <t>16-Z-17003 (2)</t>
  </si>
  <si>
    <t>Larivière, Charles de (1854-1929)</t>
  </si>
  <si>
    <t>Chroniques littéraires, année 1885</t>
  </si>
  <si>
    <t>Paris : à la Revue générale</t>
  </si>
  <si>
    <t>http://catalogue.bnf.fr/ark:/12148/cb30741766h</t>
  </si>
  <si>
    <t>8-Z-10230</t>
  </si>
  <si>
    <t>Dreyfus-Brisac, Edmond (1850-1921)</t>
  </si>
  <si>
    <t>http://catalogue.bnf.fr/ark:/12148/cb303545368</t>
  </si>
  <si>
    <t>Piloris et tréteaux</t>
  </si>
  <si>
    <t>Paris : l'auteur</t>
  </si>
  <si>
    <t>8-Z-17533</t>
  </si>
  <si>
    <t>Weil, Henri (1818-1909)</t>
  </si>
  <si>
    <t>Études sur le drame antique (2e éd.)</t>
  </si>
  <si>
    <t>https://gallica.bnf.fr/ark:/12148/bpt6k5834075q</t>
  </si>
  <si>
    <t>8-Y-345</t>
  </si>
  <si>
    <t>http://catalogue.bnf.fr/ark:/12148/cb316316184</t>
  </si>
  <si>
    <t>Vitet, Ludovic (1802-1873)</t>
  </si>
  <si>
    <t>Études philosophiques et littéraires</t>
  </si>
  <si>
    <t>R-53669</t>
  </si>
  <si>
    <t>http://catalogue.bnf.fr/ark:/12148/cb31594525x</t>
  </si>
  <si>
    <t>Mille, Pierre (1864-1941)</t>
  </si>
  <si>
    <t>L'Écrivain</t>
  </si>
  <si>
    <t>http://catalogue.bnf.fr/ark:/12148/cb309474205</t>
  </si>
  <si>
    <t>8-R-32580 (9)</t>
  </si>
  <si>
    <t>Mémoires d'un dada besogneux de l'armistice à 1925 (6e éd.)</t>
  </si>
  <si>
    <t>http://catalogue.bnf.fr/ark:/12148/cb30947433h</t>
  </si>
  <si>
    <t>8-Y2-66046</t>
  </si>
  <si>
    <t>2002-4281</t>
  </si>
  <si>
    <t>http://catalogue.bnf.fr/ark:/12148/cb376795967</t>
  </si>
  <si>
    <t>Topass, Jan (1873-1932?)</t>
  </si>
  <si>
    <t>La pensée en révolte : essai sur le surréalisme</t>
  </si>
  <si>
    <t>Bruxelles : R. Henriquez</t>
  </si>
  <si>
    <t>Lhomme, Marie-François (pseud. F. Lefranc)</t>
  </si>
  <si>
    <t>http://catalogue.bnf.fr/ark:/12148/cb30814314f</t>
  </si>
  <si>
    <t>La Comédie d'aujourd'hui. Les Lettres et les mœurs</t>
  </si>
  <si>
    <t>8-Z-14863</t>
  </si>
  <si>
    <t>Critique d'avant-garde</t>
  </si>
  <si>
    <t>Duret, Théodore (1838-1927)</t>
  </si>
  <si>
    <t>8-Z-2912</t>
  </si>
  <si>
    <t>Paris : G. Charpentier</t>
  </si>
  <si>
    <t>http://catalogue.bnf.fr/ark:/12148/cb30386453p</t>
  </si>
  <si>
    <t>https://gallica.bnf.fr/ark:/12148/bpt6k1091381</t>
  </si>
  <si>
    <t>https://gallica.bnf.fr/ark:/12148/bpt6k5834156q</t>
  </si>
  <si>
    <t>Le théâtre d'autrefois et d'aujourd'hui : cantatrices et comédiens, 1532-1882</t>
  </si>
  <si>
    <t>Lyden, Émile Mignot de (1815-1894)</t>
  </si>
  <si>
    <t>8-YF-31</t>
  </si>
  <si>
    <t>http://catalogue.bnf.fr/ark:/12148/cb30849438j</t>
  </si>
  <si>
    <t>Filon, Augustin (1841-1916)</t>
  </si>
  <si>
    <t>Le Théâtre anglais : hier, aujourd'hui, demain</t>
  </si>
  <si>
    <t>http://catalogue.bnf.fr/ark:/12148/cb30436458j</t>
  </si>
  <si>
    <t>8-YK-476</t>
  </si>
  <si>
    <t>Histoire de la littérature anglaise : depuis ses origines jusqu'à nos jours</t>
  </si>
  <si>
    <t>https://gallica.bnf.fr/ark:/12148/bpt6k69602q</t>
  </si>
  <si>
    <t>Gallica: OCR à 94.39 %</t>
  </si>
  <si>
    <t>8-Z-2223 &lt; Vol. 24  &gt;</t>
  </si>
  <si>
    <t>http://catalogue.bnf.fr/ark:/12148/cb304364425</t>
  </si>
  <si>
    <t>Z RENAN-3561</t>
  </si>
  <si>
    <t>Lencou, Hippolyte</t>
  </si>
  <si>
    <t>http://catalogue.bnf.fr/ark:/12148/cb38737167j</t>
  </si>
  <si>
    <t>Le Théâtre nouveau. Petite enquête sur le mouvement dramatique contemporain. Préface par Eugène Fournièr</t>
  </si>
  <si>
    <t>L'art de s'enrichir par des oeuvres dramatiques ; ou Moyens éprouvés de composer, de faire recevoir et de faire réussir les pièces de théâtre</t>
  </si>
  <si>
    <t>http://catalogue.bnf.fr/ark:/12148/cb314833085</t>
  </si>
  <si>
    <t>Paris : Barba : Delaunay : impr. de Moreaux</t>
  </si>
  <si>
    <t>YF-12013</t>
  </si>
  <si>
    <t>Z ROTHSCHILD-10877</t>
  </si>
  <si>
    <t>Gallica : OCR à 91.65 %</t>
  </si>
  <si>
    <t>https://gallica.bnf.fr/ark:/12148/bpt6k55433965</t>
  </si>
  <si>
    <t>Billiet, Claudius (1805-1866)</t>
  </si>
  <si>
    <t>Coup d'oeil sur le mouvement littéraire et artistique au midi de la France, premières années du XIXe siècle par Cdios-Antony Rénal</t>
  </si>
  <si>
    <t>Paris : H. Souverain</t>
  </si>
  <si>
    <t>http://catalogue.bnf.fr/ark:/12148/cb30105946j</t>
  </si>
  <si>
    <t>Z-58493</t>
  </si>
  <si>
    <t>Glaser, Ph.-Emmanuel</t>
  </si>
  <si>
    <t>Le mouvement littéraire : petite chronique des lettres : 1904 ; [préf. de Paul Hervieu]</t>
  </si>
  <si>
    <t>http://catalogue.bnf.fr/ark:/12148/cb36047397r</t>
  </si>
  <si>
    <t>8-Z-16716 (1)</t>
  </si>
  <si>
    <t>Le mouvement littéraire : petite chronique des lettres : 1905 ; [préf. de Henry Roujon]</t>
  </si>
  <si>
    <t>http://catalogue.bnf.fr/ark:/12148/cb360473983</t>
  </si>
  <si>
    <t>8-Z-16716 (2)</t>
  </si>
  <si>
    <t>Z FRANCE-374 (2) &lt; 1905, Ex. 1  &gt;</t>
  </si>
  <si>
    <t>8-Z-16716 (3)</t>
  </si>
  <si>
    <t>http://catalogue.bnf.fr/ark:/12148/cb36047399f</t>
  </si>
  <si>
    <t>Le mouvement littéraire : petite chronique des lettres : 1906 ; [préf. de Jules Claretie]</t>
  </si>
  <si>
    <t>Z FRANCE-374 (4) &lt; 1907, Ex. 1  &gt;</t>
  </si>
  <si>
    <t>Le mouvement littéraire : petite chronique des lettres : 1907</t>
  </si>
  <si>
    <t>http://catalogue.bnf.fr/ark:/12148/cb36047400t</t>
  </si>
  <si>
    <t>8-Z-16716 (4)</t>
  </si>
  <si>
    <t>Le mouvement littéraire : petite chronique des lettres : 1908 ; préf. de M. Anatole France</t>
  </si>
  <si>
    <t>http://catalogue.bnf.fr/ark:/12148/cb360474015</t>
  </si>
  <si>
    <t>8-Z-16716 (5)</t>
  </si>
  <si>
    <t>Z FRANCE-374 (5) &lt; 1908, Ex. 1  &gt;</t>
  </si>
  <si>
    <t>Z FRANCE-374 (3) &lt; 1906, Ex. 1  &gt;</t>
  </si>
  <si>
    <t>Z FRANCE-374 (5) &lt; 1909, Ex. 1  &gt;</t>
  </si>
  <si>
    <t>Z FRANCE-374 (5) &lt; 1910, Ex. 1  &gt;</t>
  </si>
  <si>
    <t>Z FRANCE-374 (5) &lt; 1911, Ex. 1  &gt;</t>
  </si>
  <si>
    <t>Z FRANCE-374 (5) &lt; 1912, Ex. 1  &gt;</t>
  </si>
  <si>
    <t>http://catalogue.bnf.fr/ark:/12148/cb36047402h</t>
  </si>
  <si>
    <t>Le mouvement littéraire : petite chronique des lettres : 1909 ; [préf. de Marcel Prévost]</t>
  </si>
  <si>
    <t>8-Z-16716 (6)</t>
  </si>
  <si>
    <t>Le mouvement littéraire : petite chronique des lettres : 1910 ; [préf. d'Henri Lavedan]</t>
  </si>
  <si>
    <t>http://catalogue.bnf.fr/ark:/12148/cb36047403v</t>
  </si>
  <si>
    <t>8-Z-16716 (7)</t>
  </si>
  <si>
    <t>Le mouvement littéraire : petite chronique des lettres : 1911 ; [préface de M. Maurice Donnay]</t>
  </si>
  <si>
    <t>http://catalogue.bnf.fr/ark:/12148/cb360474046</t>
  </si>
  <si>
    <t>8-Z-16716 (8)</t>
  </si>
  <si>
    <t>Le mouvement littéraire : petite chronique des lettres : 1912 ; préf. de M. Barrès</t>
  </si>
  <si>
    <t>http://catalogue.bnf.fr/ark:/12148/cb36047405j</t>
  </si>
  <si>
    <t>http://catalogue.bnf.fr/ark:/12148/cb318018726</t>
  </si>
  <si>
    <t>8-Z-16716 (9)</t>
  </si>
  <si>
    <t>8-Z-21731</t>
  </si>
  <si>
    <t>Z BARRES-27251 &lt; Ex. 1  &gt;</t>
  </si>
  <si>
    <t>http://catalogue.bnf.fr/ark:/12148/cb36570986j</t>
  </si>
  <si>
    <t>Visan, Tancrède de (1878-1945)</t>
  </si>
  <si>
    <t>Essais sur la tradition française</t>
  </si>
  <si>
    <t>Paris : M. Rivière</t>
  </si>
  <si>
    <t>Gaultier, Jules de (1858-1942)</t>
  </si>
  <si>
    <t>http://catalogue.bnf.fr/ark:/12148/cb32150306r</t>
  </si>
  <si>
    <t>La Philosophie officielle et la Philosophie</t>
  </si>
  <si>
    <t>8-R-31326</t>
  </si>
  <si>
    <t>8-Z-21054 (3)</t>
  </si>
  <si>
    <t>8-Z-21054 (4)</t>
  </si>
  <si>
    <t>http://catalogue.bnf.fr/ark:/12148/cb31903270h</t>
  </si>
  <si>
    <t>Canat, René (1873-19..)</t>
  </si>
  <si>
    <t>La littérature française au XIXe siècle. Tome I</t>
  </si>
  <si>
    <t>La littérature française au XIXe siècle. Tome II</t>
  </si>
  <si>
    <t>Paris : Payot et Cie</t>
  </si>
  <si>
    <t>8-Z-20352</t>
  </si>
  <si>
    <t>http://catalogue.bnf.fr/ark:/12148/cb321100183</t>
  </si>
  <si>
    <t>Figures et questions de ce temps</t>
  </si>
  <si>
    <t>Flat, Paul (1864-1918)</t>
  </si>
  <si>
    <t>Z BARRES-19369</t>
  </si>
  <si>
    <t>8-Z-19506</t>
  </si>
  <si>
    <t>Essais choisis : Renan, Taine, Nietzsche, Heine, Kielland, Ibsen. Traduits... par S. Garling. Avec une préface de Henri Albert</t>
  </si>
  <si>
    <t>Brandes, Georg (1842-1927)</t>
  </si>
  <si>
    <t>http://catalogue.bnf.fr/ark:/12148/cb31865374q</t>
  </si>
  <si>
    <t>Z BARRES-16966</t>
  </si>
  <si>
    <t>16-Z-3674</t>
  </si>
  <si>
    <t>http://catalogue.bnf.fr/ark:/12148/cb320655819</t>
  </si>
  <si>
    <t>Du temps que les bêtes parlaient : portraits littéraires et mondains ; préface de Paul Adam</t>
  </si>
  <si>
    <t>Paris : Éd. du Courrier français</t>
  </si>
  <si>
    <t>Ginisty, Paul (1855-1932)</t>
  </si>
  <si>
    <t>Choses et gens de théâtre</t>
  </si>
  <si>
    <t>http://catalogue.bnf.fr/ark:/12148/cb30508344m</t>
  </si>
  <si>
    <t>8-YF-560</t>
  </si>
  <si>
    <t>https://gallica.bnf.fr/ark:/12148/bpt6k229189t</t>
  </si>
  <si>
    <t>Berger, Lya (1877-1941)</t>
  </si>
  <si>
    <t>Paris : Librairie académique Perrin et Cie</t>
  </si>
  <si>
    <t>Les femmes poètes de l'Allemagne ; préface de M. A. Bossert</t>
  </si>
  <si>
    <t>8-YH-1092</t>
  </si>
  <si>
    <t>Z BARRES-16093</t>
  </si>
  <si>
    <t>http://catalogue.bnf.fr/ark:/12148/cb31797981k</t>
  </si>
  <si>
    <t>Les Femmes poètes de la Hollande. Précédé d'un précis de l'histoire de la littérature hollandaise. Ouvrage orné de quatre portraits</t>
  </si>
  <si>
    <t>Les Femmes poètes de la Belgique. La Vie littéraire et sociale des femmes belges</t>
  </si>
  <si>
    <t>http://catalogue.bnf.fr/ark:/12148/cb317979838</t>
  </si>
  <si>
    <t>8-Z-23013</t>
  </si>
  <si>
    <t>8-Z-21950</t>
  </si>
  <si>
    <t>http://catalogue.bnf.fr/ark:/12148/cb31797984m</t>
  </si>
  <si>
    <t>Écrivains et soldats. Tome I</t>
  </si>
  <si>
    <t>Écrivains et soldats. Tome II</t>
  </si>
  <si>
    <t>http://catalogue.bnf.fr/ark:/12148/cb31819133h</t>
  </si>
  <si>
    <t>Paris : H. Falque</t>
  </si>
  <si>
    <t>16-LN2-390 (1)</t>
  </si>
  <si>
    <t>16-LN2-390 (2)</t>
  </si>
  <si>
    <t>Z BARRES-16354</t>
  </si>
  <si>
    <t>Z BARRES-16355</t>
  </si>
  <si>
    <t>https://gallica.bnf.fr/ark:/12148/bpt6k99765h</t>
  </si>
  <si>
    <t>Une forme du mal du siècle : du sentiment de la solitude morale chez les romantiques et les parnassiens : thèse présentée à la Faculté des lettres de Paris</t>
  </si>
  <si>
    <t>8-Z-16332</t>
  </si>
  <si>
    <t>http://catalogue.bnf.fr/ark:/12148/cb301915559</t>
  </si>
  <si>
    <t>Astruc, Gabriel (1864-1938)</t>
  </si>
  <si>
    <t>Le pavillon des fantômes : souvenirs</t>
  </si>
  <si>
    <t>http://catalogue.bnf.fr/ark:/12148/cb341476050</t>
  </si>
  <si>
    <t>8-LN27-63201</t>
  </si>
  <si>
    <t>Z FRANCE-639 &lt; Ex. 1  &gt;</t>
  </si>
  <si>
    <t>Andler, Charles (1866-1933)</t>
  </si>
  <si>
    <t>Paris : Bossard</t>
  </si>
  <si>
    <t>http://catalogue.bnf.fr/ark:/12148/cb31719569f</t>
  </si>
  <si>
    <t>Nietzsche, sa vie et sa pensée. I. Les précurseurs de Nietzsche (3e éd.)</t>
  </si>
  <si>
    <t>Nietzsche, sa vie et sa pensée. II. La jeunesse de Nietzsche jusqu'à la rupture avec Bayreuth (2e éd.)</t>
  </si>
  <si>
    <t>Nietzsche, sa vie et sa pensée. IV. La maturité de Nietzsche jusqu'à sa mort</t>
  </si>
  <si>
    <t>Nietzsche, sa vie et sa pensée. V. Nietzsche et le transformisme intellectualiste : la philosophie de sa période française (3e éd.)</t>
  </si>
  <si>
    <t>Nietzsche, sa vie et sa pensée. VI. La dernière philosophie de Nietzsche : le renouvellement de toutes les valeurs</t>
  </si>
  <si>
    <t>8-R-30588 (1)</t>
  </si>
  <si>
    <t>8-R-30588 (2)</t>
  </si>
  <si>
    <t>8-R-30588 (3)</t>
  </si>
  <si>
    <t>8-R-30588 (4)</t>
  </si>
  <si>
    <t>8-R-30588 (5)</t>
  </si>
  <si>
    <t>8-R-30588 (6)</t>
  </si>
  <si>
    <t>https://gallica.bnf.fr/ark:/12148/bpt6k5714494n</t>
  </si>
  <si>
    <t>Gallica : OCR à 95,68%</t>
  </si>
  <si>
    <t>https://gallica.bnf.fr/ark:/12148/bpt6k56584369</t>
  </si>
  <si>
    <t>https://gallica.bnf.fr/ark:/12148/bpt6k5586719s</t>
  </si>
  <si>
    <t>Gallica : OCR à 93,02%</t>
  </si>
  <si>
    <t>Gallica : OCR à 93.13 %</t>
  </si>
  <si>
    <t>Z BARRES-15201</t>
  </si>
  <si>
    <t>Paris : Calmann-Lévy</t>
  </si>
  <si>
    <t>8-Z-24067</t>
  </si>
  <si>
    <t>Z FRANCE-1008 &lt; Ex. 1  &gt;</t>
  </si>
  <si>
    <t>Mémoires de la vie littéraire : l'Académie Goncourt, les salons, quelques éditeurs</t>
  </si>
  <si>
    <t>http://catalogue.bnf.fr/ark:/12148/cb31247660w</t>
  </si>
  <si>
    <t>http://catalogue.bnf.fr/ark:/12148/cb319264319</t>
  </si>
  <si>
    <t>Champion, Pierre (1880-1942)</t>
  </si>
  <si>
    <t>Marcel Schwob et son temps</t>
  </si>
  <si>
    <t>8-LN27-62247</t>
  </si>
  <si>
    <t>RES 8-LN27-62247 (A)</t>
  </si>
  <si>
    <t>Idées et portraits : la Renaissance classique, Paul Bourget, François de Curel, Paul Adam, Henri de Régnier, Emile Baumann, le roman d'histoire</t>
  </si>
  <si>
    <t>http://catalogue.bnf.fr/ark:/12148/cb31808502w</t>
  </si>
  <si>
    <t>8-Z-23960</t>
  </si>
  <si>
    <t>http://catalogue.bnf.fr/ark:/12148/cb32094607j</t>
  </si>
  <si>
    <t>Faure, Élie (1873-1937)</t>
  </si>
  <si>
    <t>Montaigne et ses trois premiers-nés (3e éd.)</t>
  </si>
  <si>
    <t>8-Z-23465</t>
  </si>
  <si>
    <t>16-Z-18040</t>
  </si>
  <si>
    <t>8-Z-23535</t>
  </si>
  <si>
    <t>http://catalogue.bnf.fr/ark:/12148/cb31861248x</t>
  </si>
  <si>
    <t>A travers cinq siècles de littérature italienne</t>
  </si>
  <si>
    <t>Bouvy, Eugène (1859-1944)</t>
  </si>
  <si>
    <t>Paris : Éd. Ernest Leroux</t>
  </si>
  <si>
    <t>16-Z-887</t>
  </si>
  <si>
    <t>Magendie, Maurice (1884-1944)</t>
  </si>
  <si>
    <t>http://catalogue.bnf.fr/ark:/12148/cb340876107</t>
  </si>
  <si>
    <t>La politesse mondaine et les théories de l'honnêteté en France, au XVIIe siècle, de 1600 à 1660. Tome I</t>
  </si>
  <si>
    <t>La politesse mondaine et les théories de l'honnêteté en France, au XVIIe siècle, de 1600 à 1660. Tome II</t>
  </si>
  <si>
    <t>8-LI2-255 (1)</t>
  </si>
  <si>
    <t>8-LI2-255 (2)</t>
  </si>
  <si>
    <t>Le Théâtre initiateur. La Genèse de la tragédie. Le Drame d'Éleusis. 2e édition</t>
  </si>
  <si>
    <t xml:space="preserve">Schuré, Édouard (1841-1929) </t>
  </si>
  <si>
    <t>8-Y-488</t>
  </si>
  <si>
    <t>http://catalogue.bnf.fr/ark:/12148/cb313347476</t>
  </si>
  <si>
    <t>http://catalogue.bnf.fr/ark:/12148/cb31748749r</t>
  </si>
  <si>
    <t>Bachelin, Henri (1879-1941)</t>
  </si>
  <si>
    <t>J. K. Huysmans. Du naturalisme littéraire au naturalisme mystique. 2e édition</t>
  </si>
  <si>
    <t>8-Z-23534</t>
  </si>
  <si>
    <t>Casanova, Giacomo (1725-1798)</t>
  </si>
  <si>
    <t>Le messager de Thalie : onze feuilletons inédits de critique dramatique</t>
  </si>
  <si>
    <t>http://catalogue.bnf.fr/ark:/12148/cb31912824z</t>
  </si>
  <si>
    <t>Paris : Librairie de la Société casanovienne, Jean Fort</t>
  </si>
  <si>
    <t>8-Z-23185 (1)</t>
  </si>
  <si>
    <t>8-V-44798</t>
  </si>
  <si>
    <t>Bellaigue, Camille (1858-1930)</t>
  </si>
  <si>
    <t>Paroles et musique</t>
  </si>
  <si>
    <t>http://catalogue.bnf.fr/ark:/12148/cb31788773f</t>
  </si>
  <si>
    <t>http://catalogue.bnf.fr/ark:/12148/cb31187368g</t>
  </si>
  <si>
    <t>Au seuil de leur âme, études de psychologie critique</t>
  </si>
  <si>
    <t>8-Z-16398</t>
  </si>
  <si>
    <t xml:space="preserve">Glachant, Paul (1865-1904) ; Glachant, Victor (1864-1941) </t>
  </si>
  <si>
    <t>http://catalogue.bnf.fr/ark:/12148/cb30513843n</t>
  </si>
  <si>
    <t>Un laboratoire dramaturgique : essai critique sur le théâtre de Victor Hugo. Tome I. Les drames en vers de l'époque et de la formule romantiques (1827-1839)</t>
  </si>
  <si>
    <t>Un laboratoire dramaturgique : essai critique sur le théâtre de Victor Hugo. Tome II. Les drames en prose, les drames épiques, les comédies lyriques (1822-1886)</t>
  </si>
  <si>
    <t>8-YF-1314 (1)</t>
  </si>
  <si>
    <t>8-YF-1314 (2)</t>
  </si>
  <si>
    <t>Brun, Pierre-Antonin (1858-1915)</t>
  </si>
  <si>
    <t>Autour du dix-septième siècle : les libertins, Maynard, Dassoucy, Desmarets, Ninon De Lenclos, Carmain, Bousault, Mérignon, Pavillon, Saint-Amant, Chaulieu, manuscrits inedits de Tallemant des Réaux</t>
  </si>
  <si>
    <t>Moulins : H. Durond</t>
  </si>
  <si>
    <t>Van Der Elst, Robert (1876-1947)</t>
  </si>
  <si>
    <t>http://catalogue.bnf.fr/ark:/12148/cb315317543</t>
  </si>
  <si>
    <t>Michelet naturaliste, esquisse de son système de philosophie</t>
  </si>
  <si>
    <t>8-R-27197</t>
  </si>
  <si>
    <t>Michelet écrivain naturaliste ; avec une introduction de M. François Coppée</t>
  </si>
  <si>
    <t>Gilbert, Émile (1836-1914)</t>
  </si>
  <si>
    <t>8-LN27-47262</t>
  </si>
  <si>
    <t>http://catalogue.bnf.fr/ark:/12148/cb34173160d</t>
  </si>
  <si>
    <t>Loliée, Frédéric (1856-1915)</t>
  </si>
  <si>
    <t>http://catalogue.bnf.fr/ark:/12148/cb308289446</t>
  </si>
  <si>
    <t>Tableau de l'histoire littéraire du monde</t>
  </si>
  <si>
    <t>Paris : Schleicher frères</t>
  </si>
  <si>
    <t>8-Z-14790 (8)</t>
  </si>
  <si>
    <t>Fauteuils contemporains de l'Académie française, études littéraires. 1re série</t>
  </si>
  <si>
    <t>Fauteuils contemporains de l'Académie française, études littéraires. 2e série</t>
  </si>
  <si>
    <t>Paris : Bloud et Barral</t>
  </si>
  <si>
    <t>8-LN9-230 (2)</t>
  </si>
  <si>
    <t>8-LN9-230 (1)</t>
  </si>
  <si>
    <t>http://catalogue.bnf.fr/ark:/12148/cb30651144k</t>
  </si>
  <si>
    <t>Morel, Louis (professeur à l'Université de Zurich)</t>
  </si>
  <si>
    <t>http://catalogue.bnf.fr/ark:/12148/cb30978505d</t>
  </si>
  <si>
    <t>Études littéraires : Sainte-Beuve ; Sainte-Beuve, poète et romancier ; Pascal et les Pensées</t>
  </si>
  <si>
    <t>Zurich : impr. de F. Schulthess</t>
  </si>
  <si>
    <t>8-Z-14894</t>
  </si>
  <si>
    <t>https://gallica.bnf.fr/ark:/12148/bpt6k55277b</t>
  </si>
  <si>
    <t>Origines catholiques du théâtre moderne : les drames liturgiques et les jeux scolaires, les mystères, les origines de la comédie au Moyen âge, la Renaissance</t>
  </si>
  <si>
    <t>Sepet, Marius (1845-1925)</t>
  </si>
  <si>
    <t>8-YF-1210</t>
  </si>
  <si>
    <t>http://catalogue.bnf.fr/ark:/12148/cb31352911p</t>
  </si>
  <si>
    <t>Les Maîtres de la poésie française</t>
  </si>
  <si>
    <t>http://catalogue.bnf.fr/ark:/12148/cb31352905r</t>
  </si>
  <si>
    <t>Tours : A. Mame et fils</t>
  </si>
  <si>
    <t>8-YE-4644</t>
  </si>
  <si>
    <t>Meunier, Georges (18..-1909?)</t>
  </si>
  <si>
    <t>Le Bilan littéraire du XIXe siècle</t>
  </si>
  <si>
    <t>http://catalogue.bnf.fr/ark:/12148/cb30936173g</t>
  </si>
  <si>
    <t>8-Z-14682</t>
  </si>
  <si>
    <t>Lange, Albert (1842-1915)</t>
  </si>
  <si>
    <t>http://catalogue.bnf.fr/ark:/12148/cb307339817</t>
  </si>
  <si>
    <t>Tableau de la littérature allemande</t>
  </si>
  <si>
    <t>Paris : Librairie Cerf</t>
  </si>
  <si>
    <t>8-Z-6727</t>
  </si>
  <si>
    <t>Les sources et l'évolution des Essais de Montaigne. Tome I</t>
  </si>
  <si>
    <t>Villey, Pierre (1879-1933)</t>
  </si>
  <si>
    <t>http://catalogue.bnf.fr/ark:/12148/cb31584156w</t>
  </si>
  <si>
    <t>8-Z-16950 (14,1)</t>
  </si>
  <si>
    <t>Z DE VINCK-422</t>
  </si>
  <si>
    <t>Z DE VINCK-423</t>
  </si>
  <si>
    <t>8-Z-16950 (14,2)</t>
  </si>
  <si>
    <t>Les sources et l'évolution des Essais de Montaigne. Tome II. L'évolution des Essais</t>
  </si>
  <si>
    <t>https://gallica.bnf.fr/ark:/12148/bpt6k666082</t>
  </si>
  <si>
    <t>https://gallica.bnf.fr/ark:/12148/bpt6k66607q</t>
  </si>
  <si>
    <t>Dictionnaire bibliophilosophique, typologique, iconophilesque, bibliopégique et bibliotechnique à l'usage des bibliognostes, des bibliomanes et des bibliophilistins</t>
  </si>
  <si>
    <t>Paris : imprimé pour les sociétaires de l'Académie des beaux livres</t>
  </si>
  <si>
    <t>http://catalogue.bnf.fr/ark:/12148/cb315150719</t>
  </si>
  <si>
    <t>RES P-Q-87</t>
  </si>
  <si>
    <t>http://catalogue.bnf.fr/ark:/12148/cb30590580z</t>
  </si>
  <si>
    <t>Hémon, Félix (1848-1916)</t>
  </si>
  <si>
    <t>Études littéraires et morales. 1re série</t>
  </si>
  <si>
    <t>8-Z-14142</t>
  </si>
  <si>
    <t>Le Miracle grec, d'Homère à Aristote, essai sur l'évolution de l'esprit grec et sur la genèse des genres classiques</t>
  </si>
  <si>
    <t>Versailles : impr. de Cerf</t>
  </si>
  <si>
    <t>8-Z PIECE-1087</t>
  </si>
  <si>
    <t>http://catalogue.bnf.fr/ark:/12148/cb30822403s</t>
  </si>
  <si>
    <t>Docquois, Georges (1863-1927)</t>
  </si>
  <si>
    <t>Bêtes et gens de lettres</t>
  </si>
  <si>
    <t>http://catalogue.bnf.fr/ark:/12148/cb303452354</t>
  </si>
  <si>
    <t>8-Z-14287</t>
  </si>
  <si>
    <t>Z BARRES-18674</t>
  </si>
  <si>
    <t>Willy (1859-1931)</t>
  </si>
  <si>
    <t>L'Année fantaisiste 1891</t>
  </si>
  <si>
    <t>L'Année fantaisiste 1892-1893</t>
  </si>
  <si>
    <t>L'Année fantaisiste 1894</t>
  </si>
  <si>
    <t>L'Année fantaisiste 1895</t>
  </si>
  <si>
    <t>8-LI3-837 (1891)</t>
  </si>
  <si>
    <t>8-LI3-837 (189)</t>
  </si>
  <si>
    <t>8-LI3-837 (1895)</t>
  </si>
  <si>
    <t>http://catalogue.bnf.fr/ark:/12148/cb34087720t</t>
  </si>
  <si>
    <t>8-LI3-837 (1892-1893)</t>
  </si>
  <si>
    <t>4-M-1205</t>
  </si>
  <si>
    <t>Paris : Firmin-Didot</t>
  </si>
  <si>
    <t>Le Fèvre-Deumier, Jules (1797-1857)</t>
  </si>
  <si>
    <t>Célébrités allemandes : essais bibliographiques et littéraires</t>
  </si>
  <si>
    <t>http://catalogue.bnf.fr/ark:/12148/cb30773625r</t>
  </si>
  <si>
    <t>http://catalogue.bnf.fr/ark:/12148/cb34221108z</t>
  </si>
  <si>
    <t>Laincel, Alice de [Claude Vento]</t>
  </si>
  <si>
    <t>Les salons de Paris en 1889 (3e éd.)</t>
  </si>
  <si>
    <t>8-LI3-818</t>
  </si>
  <si>
    <t>Célébrités anglaises : essais bibliographiques et littéraires</t>
  </si>
  <si>
    <t>http://catalogue.bnf.fr/ark:/12148/cb307736263</t>
  </si>
  <si>
    <t>4-NX-2438</t>
  </si>
  <si>
    <t>4-LN1-125</t>
  </si>
  <si>
    <t>Célébrités françaises : essais bibliographiques et littéraires</t>
  </si>
  <si>
    <t>http://catalogue.bnf.fr/ark:/12148/cb30773627f</t>
  </si>
  <si>
    <t>Chénier, André (1762-1794)</t>
  </si>
  <si>
    <t>Oeuvres complètes d'André de Chénier ; [notice introductive par Henri de Latouche]</t>
  </si>
  <si>
    <t>Paris : Librairie constitutionnelle de Baudouin frères : Foulon et compagnie</t>
  </si>
  <si>
    <t>https://gallica.bnf.fr/ark:/12148/bpt6k71345f</t>
  </si>
  <si>
    <t>Gallica : OCR à 91,78%</t>
  </si>
  <si>
    <t>RES P-YE-1132</t>
  </si>
  <si>
    <t>RES P-YE-2970</t>
  </si>
  <si>
    <t>http://catalogue.bnf.fr/ark:/12148/cb30232705g</t>
  </si>
  <si>
    <t>Latouche, Henri de (1785-1851)</t>
  </si>
  <si>
    <t>http://catalogue.bnf.fr/ark:/12148/cb30747704d</t>
  </si>
  <si>
    <t>https://gallica.bnf.fr/ark:/12148/bpt6k109185m</t>
  </si>
  <si>
    <t>L'Académie, le romantique et la charte : satires ; suivies du Soldat laboureur : cantate, d'après le tableau de M. Horace Vernet</t>
  </si>
  <si>
    <t>Paris : P. Mongie aîné</t>
  </si>
  <si>
    <t>YE-13747</t>
  </si>
  <si>
    <t>http://catalogue.bnf.fr/ark:/12148/cb30747713c</t>
  </si>
  <si>
    <t>https://gallica.bnf.fr/ark:/12148/bpt6k109187c</t>
  </si>
  <si>
    <t>Les classiques vengés : [allocution à MM. de L'Académie française faisant suite à un manifeste de M. Auger, à une épïtre de M. Viennet, etc, etc, etc]</t>
  </si>
  <si>
    <t>Paris : L'Advocat</t>
  </si>
  <si>
    <t>YE-25636</t>
  </si>
  <si>
    <t>Joyau, Emmanuel (1850-19..)</t>
  </si>
  <si>
    <t>http://catalogue.bnf.fr/ark:/12148/cb30665553t</t>
  </si>
  <si>
    <t>8-R-11779</t>
  </si>
  <si>
    <t>La philosophie en France pendant la Révolution : (1789-1795) : son influence sur les institutions politiques et juridiques</t>
  </si>
  <si>
    <t>Paris : E. Rousseau</t>
  </si>
  <si>
    <t>Révéroni Saint-Cyr, Jacques-Antoine de (1767-1829)</t>
  </si>
  <si>
    <t>Paris : C. Pougens</t>
  </si>
  <si>
    <t>Essai sur le perfectionnement des beaux-arts par les sciences exactes, ou Calculs et hypothèses sur la poésie, la peinture et la musique , par R*. S. C*. Tome I</t>
  </si>
  <si>
    <t>https://gallica.bnf.fr/ark:/12148/bpt6k125538n</t>
  </si>
  <si>
    <t>Gallica : OCR à 94.35 %</t>
  </si>
  <si>
    <t>http://catalogue.bnf.fr/ark:/12148/cb31202711x</t>
  </si>
  <si>
    <t>V-24935</t>
  </si>
  <si>
    <t>https://gallica.bnf.fr/ark:/12148/bpt6k114155f</t>
  </si>
  <si>
    <t>Histoire de la philosophie en France au XIXe siècle : Traditionalisme et ultramontanisme : J. de Maistre, de Bonald, Lamennais, Ballanche, Buchez, Bautain, Gratry, Bordas-Demoulin, etc.</t>
  </si>
  <si>
    <t>Ferraz, Marin (1820-1898)</t>
  </si>
  <si>
    <t>8-R-2302</t>
  </si>
  <si>
    <t>http://catalogue.bnf.fr/ark:/12148/cb30430402g</t>
  </si>
  <si>
    <t>https://gallica.bnf.fr/ark:/12148/bpt6k55014w</t>
  </si>
  <si>
    <t>http://catalogue.bnf.fr/ark:/12148/cb30415620r</t>
  </si>
  <si>
    <t>Notes sur le théâtre contemporain. Tome III</t>
  </si>
  <si>
    <t>8-YF-411 (1890)</t>
  </si>
  <si>
    <t>https://gallica.bnf.fr/ark:/12148/bpt6k370090c</t>
  </si>
  <si>
    <t>8-Z-14094</t>
  </si>
  <si>
    <t>http://catalogue.bnf.fr/ark:/12148/cb301074637</t>
  </si>
  <si>
    <t>C</t>
  </si>
  <si>
    <t>B</t>
  </si>
  <si>
    <t>A</t>
  </si>
  <si>
    <t>Nouvelles causeries littéraires... 2e édition</t>
  </si>
  <si>
    <t>8-Z-17226</t>
  </si>
  <si>
    <t>http://catalogue.bnf.fr/ark:/12148/cb31819140s</t>
  </si>
  <si>
    <t>https://gallica.bnf.fr/ark:/12148/bpt6k678750</t>
  </si>
  <si>
    <t>Souvenirs d'un journaliste. Tome III</t>
  </si>
  <si>
    <t>http://catalogue.bnf.fr/ark:/12148/cb341556705</t>
  </si>
  <si>
    <t>8-LN27-80650 (3)</t>
  </si>
  <si>
    <t>8-LN27-80650 (B,3)</t>
  </si>
  <si>
    <t>Essais sur la littérature allemande. 1re série</t>
  </si>
  <si>
    <t>8-Z-16608 (1)</t>
  </si>
  <si>
    <t>8-Z R ROLLAND-5939</t>
  </si>
  <si>
    <t>http://catalogue.bnf.fr/ark:/12148/cb31848354d</t>
  </si>
  <si>
    <t>https://gallica.bnf.fr/ark:/12148/bpt6k999087</t>
  </si>
  <si>
    <t>https://gallica.bnf.fr/ark:/12148/bpt6k55866559</t>
  </si>
  <si>
    <t xml:space="preserve">Critiques ; choix et préface de Victor Barrucand </t>
  </si>
  <si>
    <t>8-Z-20837</t>
  </si>
  <si>
    <t>http://catalogue.bnf.fr/ark:/12148/cb31758646n</t>
  </si>
  <si>
    <t>Z BARRES-15578</t>
  </si>
  <si>
    <t>Lemercier de Neuville, Louis (1830-1918)</t>
  </si>
  <si>
    <t>Pastiches critiques des poètes contemporains</t>
  </si>
  <si>
    <t>YE-26175</t>
  </si>
  <si>
    <t>https://gallica.bnf.fr/ark:/12148/bpt6k5471182d</t>
  </si>
  <si>
    <t>http://catalogue.bnf.fr/ark:/12148/cb30786599z</t>
  </si>
  <si>
    <t>Nos poètes et la pensée de leur temps, romantiques parnassiens, symbolistes de Béranger à Samain</t>
  </si>
  <si>
    <t>http://catalogue.bnf.fr/ark:/12148/cb31733988s</t>
  </si>
  <si>
    <t>8-YE-9925</t>
  </si>
  <si>
    <t>https://gallica.bnf.fr/ark:/12148/bpt6k110339s</t>
  </si>
  <si>
    <t>Villemessant, Hippolyte de (1810-1879)</t>
  </si>
  <si>
    <t>http://catalogue.bnf.fr/ark:/12148/cb36585315s</t>
  </si>
  <si>
    <t>https://gallica.bnf.fr/ark:/12148/bpt6k37050t</t>
  </si>
  <si>
    <t>Mémoires d'un journaliste. 2e série., Les hommes de mon temps</t>
  </si>
  <si>
    <t>8-LN27-23480 (2)</t>
  </si>
  <si>
    <t>https://gallica.bnf.fr/ark:/12148/bpt6k370515</t>
  </si>
  <si>
    <t>Mémoires d'un journaliste. 3e série., À travers le Figaro</t>
  </si>
  <si>
    <t>http://catalogue.bnf.fr/ark:/12148/cb45013462r</t>
  </si>
  <si>
    <t>8-LN27-23480 (3)</t>
  </si>
  <si>
    <t>Mémoires d'un journaliste. 4e série., Derrière le rideau</t>
  </si>
  <si>
    <t>http://catalogue.bnf.fr/ark:/12148/cb450134722</t>
  </si>
  <si>
    <t>8-LN27-23480 (4)</t>
  </si>
  <si>
    <t>https://gallica.bnf.fr/ark:/12148/bpt6k37052h</t>
  </si>
  <si>
    <t>https://gallica.bnf.fr/ark:/12148/bpt6k8750p</t>
  </si>
  <si>
    <t>http://catalogue.bnf.fr/ark:/12148/cb35108849q</t>
  </si>
  <si>
    <t>8-LN27-35676 (C,5-6)</t>
  </si>
  <si>
    <t>8-LN27-35676 (5)</t>
  </si>
  <si>
    <t>http://catalogue.bnf.fr/ark:/12148/cb38938475k</t>
  </si>
  <si>
    <t>Dumas, Alexandre (1802-1870)</t>
  </si>
  <si>
    <t>Mes mémoires. 5e série</t>
  </si>
  <si>
    <t>Mes mémoires. 6e série</t>
  </si>
  <si>
    <t>Mes mémoires. 7e série</t>
  </si>
  <si>
    <t>https://gallica.bnf.fr/ark:/12148/bpt6k205077t</t>
  </si>
  <si>
    <t>https://gallica.bnf.fr/ark:/12148/bpt6k2050786</t>
  </si>
  <si>
    <t>https://gallica.bnf.fr/ark:/12148/bpt6k205079k</t>
  </si>
  <si>
    <t>https://gallica.bnf.fr/ark:/12148/bpt6k205080h</t>
  </si>
  <si>
    <t>Mes mémoires. 8e série (nouvelle édition)</t>
  </si>
  <si>
    <t xml:space="preserve">16-LN27-6627 (L,8) &lt; vol. 8  &gt; </t>
  </si>
  <si>
    <t xml:space="preserve">16-LN27-6627 (L,5) &lt; vol. 5  &gt; </t>
  </si>
  <si>
    <t xml:space="preserve">16-LN27-6627 (L,6) &lt; vol. 6  &gt; </t>
  </si>
  <si>
    <t xml:space="preserve">16-LN27-6627 (L,7) &lt; vol. 7  &gt; </t>
  </si>
  <si>
    <t>8-LN27-6627 (D)</t>
  </si>
  <si>
    <t>https://gallica.bnf.fr/ark:/12148/bpt6k164836h</t>
  </si>
  <si>
    <t>Du Sentiment de la nature dans la poésie d'Homère</t>
  </si>
  <si>
    <t>Paris : Comon</t>
  </si>
  <si>
    <t>8-YB-179</t>
  </si>
  <si>
    <t>http://catalogue.bnf.fr/ark:/12148/cb30740238n</t>
  </si>
  <si>
    <t>https://gallica.bnf.fr/ark:/12148/bpt6k405851r</t>
  </si>
  <si>
    <t>http://catalogue.bnf.fr/ark:/12148/cb30329235p</t>
  </si>
  <si>
    <t>Lamartine. Tome I</t>
  </si>
  <si>
    <t>8-LN27-41729 (1)</t>
  </si>
  <si>
    <t>SMITH LESOUEF R-6969</t>
  </si>
  <si>
    <t>Fonds du service reproduction</t>
  </si>
  <si>
    <t>http://catalogue.bnf.fr/ark:/12148/cb31525060v</t>
  </si>
  <si>
    <t>https://gallica.bnf.fr/ark:/12148/bpt6k5789740m</t>
  </si>
  <si>
    <t>Vallier, J.-P.</t>
  </si>
  <si>
    <t>Recherches sur les causes de la décadence des théâtres et de l'art dramatique en France</t>
  </si>
  <si>
    <t>Paris : A. Appert : Breteau et Pichery</t>
  </si>
  <si>
    <t>YF-12049</t>
  </si>
  <si>
    <t>http://catalogue.bnf.fr/ark:/12148/cb305189554</t>
  </si>
  <si>
    <t>https://gallica.bnf.fr/ark:/12148/bpt6k204315n</t>
  </si>
  <si>
    <t>Goizet, Joseph</t>
  </si>
  <si>
    <t>Histoire anecdotique de la collaboration au théâtre</t>
  </si>
  <si>
    <t>Paris : bureau du Dictionnaire du théâtre</t>
  </si>
  <si>
    <t>YF-9489</t>
  </si>
  <si>
    <t>http://catalogue.bnf.fr/ark:/12148/cb30115847t</t>
  </si>
  <si>
    <t>Journal d'un vaudevilliste, 1870-1871</t>
  </si>
  <si>
    <t>https://gallica.bnf.fr/ark:/12148/bpt6k220543x</t>
  </si>
  <si>
    <t>8-LH5-1383</t>
  </si>
  <si>
    <t>Mémoires d'un chef de claque : souvenirs des théâtres ; recueillis par Jules Lan</t>
  </si>
  <si>
    <t>Paris : Librairie nouvelle</t>
  </si>
  <si>
    <t>https://gallica.bnf.fr/ark:/12148/bpt6k37028n</t>
  </si>
  <si>
    <t>http://catalogue.bnf.fr/ark:/12148/cb30731237b</t>
  </si>
  <si>
    <t>8-YF-76</t>
  </si>
  <si>
    <t>Beaumarchais et ses œuvres</t>
  </si>
  <si>
    <t>Au pays des souvenirs : mes maîtres et mes maîtresses</t>
  </si>
  <si>
    <t>Silvestre, Armand (1837-1901)</t>
  </si>
  <si>
    <t>Paris : Librairie illustrée</t>
  </si>
  <si>
    <t>Rebell, Hugues (1867-1905)</t>
  </si>
  <si>
    <t>Paris : L. Vanier</t>
  </si>
  <si>
    <t>Annales dramatiques, ou Dictionnaire général des théâtres. Tome I</t>
  </si>
  <si>
    <t>Annales dramatiques, ou Dictionnaire général des théâtres. Tome II</t>
  </si>
  <si>
    <t>Annales dramatiques, ou Dictionnaire général des théâtres. Tome III</t>
  </si>
  <si>
    <t>Annales dramatiques, ou Dictionnaire général des théâtres. Tome IV</t>
  </si>
  <si>
    <t>Annales dramatiques, ou Dictionnaire général des théâtres. Tome V</t>
  </si>
  <si>
    <t>Annales dramatiques, ou Dictionnaire général des théâtres. Tome VI</t>
  </si>
  <si>
    <t>Ménégault, A.-P.-F. (1770?-1830?)</t>
  </si>
  <si>
    <t>Paris : Babault ; Capelle et Renand ; Treuttel et Wurtz ; Le Normant</t>
  </si>
  <si>
    <t>http://gallica.bnf.fr/ark:/12148/bpt6k5711977x</t>
  </si>
  <si>
    <t>http://gallica.bnf.fr/ark:/12148/bpt6k57122557</t>
  </si>
  <si>
    <t>http://gallica.bnf.fr/ark:/12148/bpt6k5711974p</t>
  </si>
  <si>
    <t>http://gallica.bnf.fr/ark:/12148/bpt6k58498277</t>
  </si>
  <si>
    <t>http://gallica.bnf.fr/ark:/12148/bpt6k57125469</t>
  </si>
  <si>
    <t>Acteurs et actrices</t>
  </si>
  <si>
    <t>Monselet, Charles (1825-1888)</t>
  </si>
  <si>
    <t>http://gallica.bnf.fr/ark:/12148/bpt6k118460x</t>
  </si>
  <si>
    <t>Essai sur l'histoire de la philosophie en France au XVIIe siècle. Tome I</t>
  </si>
  <si>
    <t>Essai sur l'histoire de la philosophie en France au XVIIe siècle. Tome II</t>
  </si>
  <si>
    <t>Paris : Ponthieu</t>
  </si>
  <si>
    <t>Chuquet, Arthur (1853-1925)</t>
  </si>
  <si>
    <t>En marge de quelques pages : Impressions de lecture</t>
  </si>
  <si>
    <t>Gilbert, Eugène (1864-1919)</t>
  </si>
  <si>
    <t>https://gallica.bnf.fr/ark:/12148/bpt6k3792796</t>
  </si>
  <si>
    <t>Élémens d'idéologie, première partie : Idéologie proprement dite (2e éd.)</t>
  </si>
  <si>
    <t>Destutt de Tracy, Antoine-Louis-Claude (1754-1836)</t>
  </si>
  <si>
    <t>Paris : Courcier</t>
  </si>
  <si>
    <t>http://gallica.bnf.fr/ark:/12148/bpt6k1045510x</t>
  </si>
  <si>
    <t>Sismondi, Jean Charles Léonard Simonde de (1773-1842)</t>
  </si>
  <si>
    <t>Paris : Treuttel et Würtz</t>
  </si>
  <si>
    <t>http://gallica.bnf.fr/ark:/12148/bpt6k371712</t>
  </si>
  <si>
    <t>Correspondance inédite de Collé faisant suite à son journal accompagnée de fragments également inédits de ses oeuvres posthumes ; publié sur les manuscrits autographes originaux avec une introd. et des notes par Honoré Bonhomme</t>
  </si>
  <si>
    <t>Collé, Charles (1709-1783)</t>
  </si>
  <si>
    <t>Histoire des œuvres de Stendhal ; introduction de Casimir Stryenski</t>
  </si>
  <si>
    <t>Paupe, Adolphe (18..-1917)</t>
  </si>
  <si>
    <t>Paris : Dujarric</t>
  </si>
  <si>
    <t>http://gallica.bnf.fr/ark:/12148/bpt6k202857s</t>
  </si>
  <si>
    <t>Talbot, Eugène (1814-1894)</t>
  </si>
  <si>
    <t>Histoire de la littérature grecque</t>
  </si>
  <si>
    <t>http://gallica.bnf.fr/ark:/12148/bpt6k220889h</t>
  </si>
  <si>
    <t>Delisle de Sales, Jean-Baptiste-Claude (1739?-1816)</t>
  </si>
  <si>
    <t>Essai sur le journalisme depuis 1735 jusqu'à l'an 1800</t>
  </si>
  <si>
    <t>Viel-Castel, Louis de (1800-1887)</t>
  </si>
  <si>
    <t>Troubat, Jules (1836-1914)</t>
  </si>
  <si>
    <t>Bonstetten, Charles-Victor de (1745-1832)</t>
  </si>
  <si>
    <t>Vicaire, Gabriel (1848-1900)</t>
  </si>
  <si>
    <t>Études sur la poésie populaire : légendes et traditions</t>
  </si>
  <si>
    <t>Boissin, Firmin (1835-1893)</t>
  </si>
  <si>
    <t>Schuré, Édouard (1841-1929)</t>
  </si>
  <si>
    <t>Figurines parisiennes</t>
  </si>
  <si>
    <t>Cousin, Victor (1792-1867)</t>
  </si>
  <si>
    <t>Fragments littéraires</t>
  </si>
  <si>
    <t>Delvau, Alfred (1825-1867)</t>
  </si>
  <si>
    <t>Henry Murger et la Bohème</t>
  </si>
  <si>
    <t>Du Méril, Édélestand (1801-1871)</t>
  </si>
  <si>
    <t>Deltour, Félix (1822-1904)</t>
  </si>
  <si>
    <t>Histoire de la littérature romaine, 3e éd.</t>
  </si>
  <si>
    <t>Delepierre, Octave (1802-1879)</t>
  </si>
  <si>
    <t>Histoire littéraire des fous</t>
  </si>
  <si>
    <t>Durdent, René-Jean (1776?-1819)</t>
  </si>
  <si>
    <t>Histoire littéraire et philosophique de Voltaire</t>
  </si>
  <si>
    <t>Lucas, Hippolyte (1807-1878)</t>
  </si>
  <si>
    <t>Mézières, Alfred (1826-1915)</t>
  </si>
  <si>
    <t>Hors de France : Italie, Espagne, Angleterre, Grèce moderne,…</t>
  </si>
  <si>
    <t>L'âge du romantisme</t>
  </si>
  <si>
    <t>Gidel, Charles-Antoine (1827-1900)</t>
  </si>
  <si>
    <t>Nicolardot, Louis (1822-1888)</t>
  </si>
  <si>
    <t>L'impeccable Théophile Gautier et les sacrilèges romantiques</t>
  </si>
  <si>
    <t>Ryner, Han (1861-1938)</t>
  </si>
  <si>
    <t>La philosophie d'Ibsen</t>
  </si>
  <si>
    <t>Lenient, Charles (1826-1908)</t>
  </si>
  <si>
    <t>Champsaur, Félicien (1859-1934)</t>
  </si>
  <si>
    <t>Baour-Lormian, Pierre Marie François Louis (1770-1854)</t>
  </si>
  <si>
    <t>Le classique et le romantique : dialogue</t>
  </si>
  <si>
    <t>Le Roy, Albert (1856-1905)</t>
  </si>
  <si>
    <t>Le comédien, 2e éd.</t>
  </si>
  <si>
    <t>Du Camp, Maxime (1822-1894)</t>
  </si>
  <si>
    <t>Deschaumes, Edmond (1856-1916)</t>
  </si>
  <si>
    <t>Le mal du théâtre</t>
  </si>
  <si>
    <t>Gercen, Aleksandr Ivanovič (1812-1870)</t>
  </si>
  <si>
    <t>Sarcey, Francisque (1827-1899)</t>
  </si>
  <si>
    <t>Le mot et la chose</t>
  </si>
  <si>
    <t>Le roman en France pendant le XIXe siècle, nouv. éd.</t>
  </si>
  <si>
    <t>Le roman français au XVIIe siècle : de l'Astrée au Grand Cyr…</t>
  </si>
  <si>
    <t>Barat, Emmanuel (1862-....)</t>
  </si>
  <si>
    <t>Le style poétique et la révolution romantique</t>
  </si>
  <si>
    <t>Welschinger, Henri (1846-1919)</t>
  </si>
  <si>
    <t>Le théâtre de la Révolution, 1789-1799 : avec documents inéd…</t>
  </si>
  <si>
    <t>Brémont, Léon (1852-1939)</t>
  </si>
  <si>
    <t>Le théâtre et la poésie : questions d'interprétation</t>
  </si>
  <si>
    <t>Gautier, Léon (1832-1897)</t>
  </si>
  <si>
    <t>Bloy, Léon (1846-1917)</t>
  </si>
  <si>
    <t>Mallarmé, Stéphane (1842-1898)</t>
  </si>
  <si>
    <t>Les miens. I. Villiers de l'Isle-Adam</t>
  </si>
  <si>
    <t>Vitu, Auguste (1823-1891)</t>
  </si>
  <si>
    <t>Les mille et une nuits du théâtre : 1re série</t>
  </si>
  <si>
    <t>Les mille et une nuits du théâtre : 2e série</t>
  </si>
  <si>
    <t>Les mille et une nuits du théâtre : 3e série</t>
  </si>
  <si>
    <t>Les mille et une nuits du théâtre : 4e série</t>
  </si>
  <si>
    <t>Les mille et une nuits du théâtre : 5e série</t>
  </si>
  <si>
    <t>Les mille et une nuits du théâtre : 6e série</t>
  </si>
  <si>
    <t>Les mille et une nuits du théâtre : 7e série</t>
  </si>
  <si>
    <t>Les mille et une nuits du théâtre : 8e série</t>
  </si>
  <si>
    <t>Les mille et une nuits du théâtre : 9e série</t>
  </si>
  <si>
    <t>Les Nouveaux Romanciers américains</t>
  </si>
  <si>
    <t>Daudet, Léon (1867-1942)</t>
  </si>
  <si>
    <t>Les oeuvres dans les hommes</t>
  </si>
  <si>
    <t>Magnin, Charles (1796-1862)</t>
  </si>
  <si>
    <t>Les premières représentations célèbres</t>
  </si>
  <si>
    <t>Les prophètes du passé</t>
  </si>
  <si>
    <t>Villey, Pierre (1880-1933)</t>
  </si>
  <si>
    <t>Les tréteaux</t>
  </si>
  <si>
    <t>Dondey, Auguste-Marie (1811-1875)</t>
  </si>
  <si>
    <t>Loges et coulisses</t>
  </si>
  <si>
    <t>Heine, Heinrich (1797-1856)</t>
  </si>
  <si>
    <t>Mémoires de Henri Heine, traduction de J. Bourdeau</t>
  </si>
  <si>
    <t>Nouvelle phase de la littérature russe</t>
  </si>
  <si>
    <t>Morice, Charles (1861–1919)</t>
  </si>
  <si>
    <t>Paul Verlaine</t>
  </si>
  <si>
    <t>Lepelletier, Edmond (1846 – 1913)</t>
  </si>
  <si>
    <t>Paul Verlaine : sa vie, son œuvre (7e éd.)</t>
  </si>
  <si>
    <t>Petits mémoires littéraires</t>
  </si>
  <si>
    <t>Plume et pinceau : études de littérature et d'art</t>
  </si>
  <si>
    <t>Stapfer, Paul (1840-1917)</t>
  </si>
  <si>
    <t>Girault de Saint-Fargeau, Eusèbe</t>
  </si>
  <si>
    <t>Laurent, Émile (1819-1897)</t>
  </si>
  <si>
    <t>Barbusse, Henri (1873-1935)</t>
  </si>
  <si>
    <t>Russie</t>
  </si>
  <si>
    <t>Audebrand, Philibert (1815-1906)</t>
  </si>
  <si>
    <t>Soldats, poètes et tribuns : petits mémoires du XIXe siècle</t>
  </si>
  <si>
    <t>Souvenirs et études de théâtre</t>
  </si>
  <si>
    <t>La morale dans le drame, l'épopée et le roman (3e éd. rev., avec une préf. nouv.)</t>
  </si>
  <si>
    <t>https://gallica.bnf.fr/ark:/12148/bpt6k200723c</t>
  </si>
  <si>
    <t>8-R-10806</t>
  </si>
  <si>
    <t>8-R-6237</t>
  </si>
  <si>
    <t>http://catalogue.bnf.fr/ark:/12148/cb30031557k</t>
  </si>
  <si>
    <t>Bourciez, Édouard (1854-1946)</t>
  </si>
  <si>
    <t>8-Y2-51903</t>
  </si>
  <si>
    <t>http://catalogue.bnf.fr/ark:/12148/cb30036472d</t>
  </si>
  <si>
    <t>https://gallica.bnf.fr/ark:/12148/bpt6k107865j</t>
  </si>
  <si>
    <t xml:space="preserve">Mémoires d'Auger (1810-1859) ; publiés pour la première fois par Paul Cottin </t>
  </si>
  <si>
    <t>Paris : Revue rétrospective</t>
  </si>
  <si>
    <t>https://gallica.bnf.fr/ark:/12148/bpt6k2057969</t>
  </si>
  <si>
    <t>http://catalogue.bnf.fr/ark:/12148/cb30038122h</t>
  </si>
  <si>
    <t>8-LN27-41733</t>
  </si>
  <si>
    <t>Gallica : OCR à 92,75%</t>
  </si>
  <si>
    <t>https://gallica.bnf.fr/ark:/12148/bpt6k2063894</t>
  </si>
  <si>
    <t>Z-15528 &lt; T. 2  &gt;</t>
  </si>
  <si>
    <t>Z-15527 &lt; T. 1  &gt;</t>
  </si>
  <si>
    <t>http://catalogue.bnf.fr/ark:/12148/cb30367190w</t>
  </si>
  <si>
    <t>Gallica : OCR à 93,13%</t>
  </si>
  <si>
    <t>https://gallica.bnf.fr/ark:/12148/bpt6k206388r</t>
  </si>
  <si>
    <t>https://gallica.bnf.fr/ark:/12148/bpt6k2063902</t>
  </si>
  <si>
    <t>Gallica : OCR à 96,03%</t>
  </si>
  <si>
    <t>http://catalogue.bnf.fr/ark:/12148/cb303671917</t>
  </si>
  <si>
    <t>Z-15524 &lt; T. 1  &gt;</t>
  </si>
  <si>
    <t>Z-15525 &lt; T. 2  &gt;</t>
  </si>
  <si>
    <t>Z-15526 &lt; T. 3  &gt;</t>
  </si>
  <si>
    <t>https://gallica.bnf.fr/ark:/12148/bpt6k206391f</t>
  </si>
  <si>
    <t>Gallica : OCR à 95,93%</t>
  </si>
  <si>
    <t>https://gallica.bnf.fr/ark:/12148/bpt6k73359m</t>
  </si>
  <si>
    <t>8-Z-11880</t>
  </si>
  <si>
    <t>http://catalogue.bnf.fr/ark:/12148/cb30415586d</t>
  </si>
  <si>
    <t>http://catalogue.bnf.fr/ark:/12148/cb30421564b</t>
  </si>
  <si>
    <t xml:space="preserve">YB-2764 </t>
  </si>
  <si>
    <t>http://catalogue.bnf.fr/ark:/12148/cb30651147m</t>
  </si>
  <si>
    <t>8-Z-13100</t>
  </si>
  <si>
    <t>OCR à 97,95%</t>
  </si>
  <si>
    <t>http://catalogue.bnf.fr/ark:/12148/cb33995409m</t>
  </si>
  <si>
    <t>FB-5471 &lt; Communication exceptionnelle sur demande motivée, Vol. 1  &gt;</t>
  </si>
  <si>
    <t>FB-5472 &lt; Communication exceptionnelle sur demande motivée, Vol. 2  &gt;</t>
  </si>
  <si>
    <t>FB-5473 &lt; Communication exceptionnelle sur demande motivée, Vol. 3  &gt;</t>
  </si>
  <si>
    <t>FB-5474 &lt; Communication exceptionnelle sur demande motivée, Vol. 4  &gt;</t>
  </si>
  <si>
    <t>FB-5475 &lt; Communication exceptionnelle sur demande motivée, Vol. 5  &gt;</t>
  </si>
  <si>
    <t>FB-5476 &lt; Communication exceptionnelle sur demande motivée, Vol. 6  &gt;</t>
  </si>
  <si>
    <t>image</t>
  </si>
  <si>
    <t>inutilisable (OCR &lt; 90 %)</t>
  </si>
  <si>
    <t>médiocre (OCR &lt; 95 %)</t>
  </si>
  <si>
    <t>passable (OCR &lt; 98 %)</t>
  </si>
  <si>
    <t>absent</t>
  </si>
  <si>
    <t>http://catalogue.bnf.fr/ark:/12148/cb307198752</t>
  </si>
  <si>
    <t>Z-20408 &lt; Vol. 4  &gt;</t>
  </si>
  <si>
    <t>Z-20409 &lt; Vol. 5  &gt;</t>
  </si>
  <si>
    <t>Z-20417 &lt; Vol. 14  &gt;</t>
  </si>
  <si>
    <t>Z-20418 &lt; Vol. 15  &gt;</t>
  </si>
  <si>
    <t>critique_1826-1850_050</t>
  </si>
  <si>
    <t>La conversion d'un romantique : manuscrit de Jacques Delorme ; publié par M. A. Jay. Suivi de deux lettres sur la littérature du siècle, et d'un Essai sur l'éloquence politique en France</t>
  </si>
  <si>
    <t>https://archive.org/details/laconversiondunr00jayauoft</t>
  </si>
  <si>
    <t>https://fr.wikisource.org/wiki/Les_Cahiers_de_Sainte-Beuve</t>
  </si>
  <si>
    <t xml:space="preserve">Galerie littéraire de nos grands, de nos moyens et de nos petits littérateurs. 1er cahier, contenant les portraits littéraires de MM. de Bonald, de Lacretelle le jeune, Vigée, Michaud, Salgues, de Sevelinges, Merle, Beauchamp, Jay, Hoffmann, et M. Paroletti, par H. A. ... - ....... [Auguste Hus] </t>
  </si>
  <si>
    <t>Esquisse d'une histoire de la tragédie française (nouv. éd. rev. et corr.)</t>
  </si>
  <si>
    <t>8-YF-2279</t>
  </si>
  <si>
    <t>http://catalogue.bnf.fr/ark:/12148/cb323473893</t>
  </si>
  <si>
    <t>8-Z-1846</t>
  </si>
  <si>
    <t>http://catalogue.bnf.fr/ark:/12148/cb30740179z</t>
  </si>
  <si>
    <t>Gallica : OCR à 92,25%</t>
  </si>
  <si>
    <t>8-YF-1315</t>
  </si>
  <si>
    <t>http://catalogue.bnf.fr/ark:/12148/cb30785055q</t>
  </si>
  <si>
    <t>https://gallica.bnf.fr/ark:/12148/bpt6k54964777</t>
  </si>
  <si>
    <t>Gallica : OCR à 96,17%</t>
  </si>
  <si>
    <t>http://catalogue.bnf.fr/ark:/12148/cb308877977</t>
  </si>
  <si>
    <t>Z-29234</t>
  </si>
  <si>
    <t>8-Z-15424</t>
  </si>
  <si>
    <t>Z-55105</t>
  </si>
  <si>
    <t>8-LN2-135</t>
  </si>
  <si>
    <t>http://catalogue.bnf.fr/ark:/12148/cb30931036s</t>
  </si>
  <si>
    <t>8-Z-538 (1)</t>
  </si>
  <si>
    <t>8-Z-2913 (1)</t>
  </si>
  <si>
    <t>8-Z-2913 (2)</t>
  </si>
  <si>
    <t>8-Z-2913 (3)</t>
  </si>
  <si>
    <t>Écrivains modernes de l'Angleterre. 1re série</t>
  </si>
  <si>
    <t>Écrivains modernes de l'Angleterre. 2e série</t>
  </si>
  <si>
    <t>Écrivains modernes de l'Angleterre. 3e série</t>
  </si>
  <si>
    <t>8-Z-1869</t>
  </si>
  <si>
    <t>Y2-56188</t>
  </si>
  <si>
    <t>Y2-56189 &lt; T. 2  &gt;</t>
  </si>
  <si>
    <t>Histoire de la littérature française sous la Restauration. Tome II (3e éd. rev. et corr.)</t>
  </si>
  <si>
    <t>http://catalogue.bnf.fr/ark:/12148/cb37273565t</t>
  </si>
  <si>
    <t>https://gallica.bnf.fr/ark:/12148/bpt6k49772</t>
  </si>
  <si>
    <t>Staël</t>
  </si>
  <si>
    <t>https://fr.wikisource.org/wiki/Corinne_ou_l%E2%80%99Italie/Livre_VII</t>
  </si>
  <si>
    <t>La littérature italienne (Corinne, II, 7, 1807)</t>
  </si>
  <si>
    <t>De l'Allemagne I (1814)</t>
  </si>
  <si>
    <t>De l'Allemagne II (1814)</t>
  </si>
  <si>
    <t>https://fr.wikisource.org/wiki/Livre:De_Sta%C3%ABl_%E2%80%93_De_l%E2%80%99Allemagne,_Tome_2,_1814.djvu</t>
  </si>
  <si>
    <t>https://fr.wikisource.org/wiki/Livre:De_Sta%C3%ABl_%E2%80%93_De_l%E2%80%99Allemagne,_Tome_1,_1814.djvu</t>
  </si>
  <si>
    <t>montage des chapitres et stylage</t>
  </si>
  <si>
    <t>Cabanis</t>
  </si>
  <si>
    <t>Rapports du physique et  du moral 1</t>
  </si>
  <si>
    <t>Rapports du physique et  du moral 2</t>
  </si>
  <si>
    <t>https://fr.wikisource.org/wiki/Livre:Cabanis_-_Rapports_du_physique_et_du_moral_de_l%E2%80%99homme,_1805,_tome_1.djvu</t>
  </si>
  <si>
    <t>https://fr.wikisource.org/wiki/Livre:Cabanis_-_Rapports_du_physique_et_du_moral_de_l%E2%80%99homme,_1805,_tome_2.djvu</t>
  </si>
  <si>
    <t>montage des chapitres + montage page à page des tables, stylage</t>
  </si>
  <si>
    <t>France, Anatole</t>
  </si>
  <si>
    <t>Rabelais</t>
  </si>
  <si>
    <t>https://fr.wikisource.org/wiki/Livre:Anatole_France_-_Rabelais,_Calmann-L%C3%A9vy,_1928.djvu</t>
  </si>
  <si>
    <t>Barre</t>
  </si>
  <si>
    <t>Le symbolisme I</t>
  </si>
  <si>
    <t>https://fr.wikisource.org/wiki/Livre:Barre_-_Le_Symbolisme,_1911.djvu</t>
  </si>
  <si>
    <t>montage chapitres, nombreuses notes, stylage</t>
  </si>
  <si>
    <t>Barine</t>
  </si>
  <si>
    <t>Névrosés</t>
  </si>
  <si>
    <t>https://fr.wikisource.org/wiki/Livre:Barine_-_N%C3%A9vros%C3%A9s_:_Hoffmann,_Quincey,_Edgar_Poe,_G._de_Nerval.djvu</t>
  </si>
  <si>
    <t>montage chapitres, stylage</t>
  </si>
  <si>
    <t>Vidalenc</t>
  </si>
  <si>
    <t>William Morris</t>
  </si>
  <si>
    <t>https://fr.wikisource.org/wiki/Livre:Vidalenc_-_William_Morris.djvu</t>
  </si>
  <si>
    <t>Rolland, Romain</t>
  </si>
  <si>
    <t>https://fr.wikisource.org/wiki/Le_Th%C3%A9%C3%A2tre_du_peuple_(Romain_Rolland)</t>
  </si>
  <si>
    <t>Rivarol</t>
  </si>
  <si>
    <t>De l'universalité de la langue française</t>
  </si>
  <si>
    <t>https://fr.wikisource.org/wiki/Livre:Rivarol_-_De_l%27universalit%C3%A9_de_la_langue_fran%C3%A7aise.djvu</t>
  </si>
  <si>
    <t>non, montage à la page, rester en saisie</t>
  </si>
  <si>
    <t>Gautier, Judith</t>
  </si>
  <si>
    <t>Richard Wagner et son œuvre poétique</t>
  </si>
  <si>
    <t>https://fr.wikisource.org/wiki/Livre:Gautier_-_Richard_Wagner_et_son_%C5%93uvre_po%C3%A9tique,_1882.djvu</t>
  </si>
  <si>
    <t>attention, montage à la page</t>
  </si>
  <si>
    <t>aussi Gallica 96,07%</t>
  </si>
  <si>
    <t>Quatremère de Quincy</t>
  </si>
  <si>
    <t>Considérations morales sur la destination des ouvrages de l’art</t>
  </si>
  <si>
    <t>https://fr.wikisource.org/wiki/Livre:Quatrem%C3%A8re_de_Quincy_-_Consid%C3%A9rations_morales_sur_la_destination_des_ouvrages_de_l%E2%80%99art,_1815.djvu</t>
  </si>
  <si>
    <t>Étude sur les poésies lyriques de Goethe, thèse présentée à la Faculté des lettres de Paris (2e éd.)</t>
  </si>
  <si>
    <t>La Philosophie de Nietzsche</t>
  </si>
  <si>
    <t>Lichtenberger</t>
  </si>
  <si>
    <t>https://fr.wikisource.org/wiki/Livre:Lichtenberger_-_La_Philosophie_de_Nietzsche.djvu</t>
  </si>
  <si>
    <t>https://fr.wikisource.org/wiki/Livre:Sainte-Beuve_-_Portraits_contemporains,_t1,_1869.djvu</t>
  </si>
  <si>
    <t>référence à Gallica : http://gallica.bnf.fr/ark:/12148/bpt6k220882v ; attention : montage chapitres et notes</t>
  </si>
  <si>
    <t>https://fr.wikisource.org/wiki/Page:Morellet_-_Pr%C3%A9face_%C3%A0_la_Com%C3%A9die_des_Philosophes.djvu</t>
  </si>
  <si>
    <t>attention : montage à la page</t>
  </si>
  <si>
    <t>Palissot</t>
  </si>
  <si>
    <t>Préface de la comédie des Philosophes</t>
  </si>
  <si>
    <t>https://fr.wikisource.org/wiki/Livre:Ozanam_-_%C5%92uvres_compl%C3%A8tes,_2e_%C3%A9d,_tome_01.djvu</t>
  </si>
  <si>
    <t>Ozanam</t>
  </si>
  <si>
    <t>La civilisation du quinzième siècle</t>
  </si>
  <si>
    <t>https://fr.wikisource.org/wiki/Livre:Nodier_-_Dissertations_philologiques_et_bibliographiques.djvu</t>
  </si>
  <si>
    <t>Nodier</t>
  </si>
  <si>
    <t>Dissertations philologiques et bibliographiques</t>
  </si>
  <si>
    <t>Ponchon</t>
  </si>
  <si>
    <t>La Muse au cabaret</t>
  </si>
  <si>
    <t>https://fr.wikisource.org/wiki/Livre:Ponchon_-_La_Muse_au_cabaret,_1920.djvu</t>
  </si>
  <si>
    <t>Mirecourt</t>
  </si>
  <si>
    <t>Victor Hugo</t>
  </si>
  <si>
    <t>https://fr.wikisource.org/wiki/Livre:Mirecourt_-_Victor_Hugo.djvu</t>
  </si>
  <si>
    <t>Bérard</t>
  </si>
  <si>
    <t>Un mensonge de la science allemande</t>
  </si>
  <si>
    <t>https://fr.wikisource.org/wiki/Livre:B%C3%A9rard_-_Un_mensonge_de_la_science_allemande,_1917.djvu</t>
  </si>
  <si>
    <t>Mendès</t>
  </si>
  <si>
    <t>La Légende du Parnasse contemporaine</t>
  </si>
  <si>
    <t>https://fr.wikisource.org/wiki/Livre:Mend%C3%A8s_-_La_L%C3%A9gende_du_Parnasse_contemporain,_1884.djvu</t>
  </si>
  <si>
    <t>Bernhardt, Sarah</t>
  </si>
  <si>
    <t>Ma double vie</t>
  </si>
  <si>
    <t>https://fr.wikisource.org/wiki/Livre:Bernhardt_-_M%C3%A9moires,_ma_double_vie,_1907.djvu</t>
  </si>
  <si>
    <t>Daudet, Léon</t>
  </si>
  <si>
    <t>Souvenirs I. Fantômes et vivants</t>
  </si>
  <si>
    <t>https://fr.wikisource.org/wiki/Livre:L%C3%A9on_Daudet_-_Souvenirs_des_milieux_litt%C3%A9raires,_politiques,_artistiques_et_m%C3%A9dicaux_(I_%C3%A0_IV).djvu</t>
  </si>
  <si>
    <t>Souvenirs II. Devant la douleur</t>
  </si>
  <si>
    <t>Souvenirs III. L'entre-deux-guerres</t>
  </si>
  <si>
    <t>Souvenirs IV. Salons et journaux</t>
  </si>
  <si>
    <t>https://fr.wikisource.org/wiki/Livre:Calmettes_-_Leconte_de_Lisle_et_ses_amis,_1902.djvu</t>
  </si>
  <si>
    <t>Calmettes, Fernand</t>
  </si>
  <si>
    <t>Leconte de Lisle et ses amis</t>
  </si>
  <si>
    <t>Dornis</t>
  </si>
  <si>
    <t>Leconte de Lisle intime</t>
  </si>
  <si>
    <t>https://fr.wikisource.org/wiki/Livre:Dornis_-_Leconte_de_Lisle_intime,_1895.djvu</t>
  </si>
  <si>
    <t>Bazalgette</t>
  </si>
  <si>
    <t>Camille Lemonnier</t>
  </si>
  <si>
    <t>https://fr.wikisource.org/wiki/Livre:Bazalgette_-_Camille_Lemonnier,_1904.djvu</t>
  </si>
  <si>
    <t>Leblond, Marius-Ary</t>
  </si>
  <si>
    <t>Leconte de Lisle</t>
  </si>
  <si>
    <t>https://fr.wikisource.org/wiki/Livre:Leblond_-_Leconte_de_Lisle,_1906,_%C3%A9d2.djvu</t>
  </si>
  <si>
    <t>Estève</t>
  </si>
  <si>
    <t>https://fr.wikisource.org/wiki/Livre:Est%C3%A8ve_-_Leconte_de_Lisle,_Boivin.djvu</t>
  </si>
  <si>
    <t>Gautier, Théophile</t>
  </si>
  <si>
    <t>Histoire du romantisme</t>
  </si>
  <si>
    <t>https://fr.wikisource.org/wiki/Histoire_du_romantisme/Texte_entier</t>
  </si>
  <si>
    <t>Houssaye</t>
  </si>
  <si>
    <t>Souvenirs de jeunesse</t>
  </si>
  <si>
    <t>https://fr.wikisource.org/wiki/Livre:Houssaye_-_Souvenirs_de_jeunesse,_1830-1850.djvu</t>
  </si>
  <si>
    <t>https://fr.wikisource.org/wiki/Livre:Hugo_-_%C5%92uvres_compl%C3%A8tes,_Impr._nat.,_Choses_vues,_tome_II.djvu</t>
  </si>
  <si>
    <t>Hugo, Victor</t>
  </si>
  <si>
    <t>Choses vues I</t>
  </si>
  <si>
    <t>Choses vues II</t>
  </si>
  <si>
    <t>https://fr.wikisource.org/wiki/Livre:Hugo_-_%C5%92uvres_compl%C3%A8tes,_Impr._nat.,_Choses_vues,_tome_I.djvu</t>
  </si>
  <si>
    <t>https://fr.wikisource.org/wiki/Livre:Thibaudet_-_Gustave_Flaubert.djvu</t>
  </si>
  <si>
    <t>Thibaudet</t>
  </si>
  <si>
    <t>Gustave Flaubert</t>
  </si>
  <si>
    <t>Les grotesques</t>
  </si>
  <si>
    <t>https://fr.wikisource.org/wiki/Livre:Gautier_-_Les_Grotesques,_1856.djvu</t>
  </si>
  <si>
    <t>https://fr.wikisource.org/wiki/Livre:Feug%C3%A8re_-_Les_Femmes_Po%C3%A8tes_au_XVIe_si%C3%A8cle,_1860.djvu</t>
  </si>
  <si>
    <t>Feugère</t>
  </si>
  <si>
    <t>Les femmes poètes au xvie siècle</t>
  </si>
  <si>
    <t>Essai sur Leconte de Lisle</t>
  </si>
  <si>
    <t>https://fr.wikisource.org/wiki/Livre:Dornis_-_Essai_sur_Leconte_de_Lisle,_1909.djvu</t>
  </si>
  <si>
    <t>Laporte, Antoine</t>
  </si>
  <si>
    <t>Émile Zola</t>
  </si>
  <si>
    <t>https://fr.wikisource.org/wiki/Livre:Laporte_-_%C3%89mile_Zola,_1894.djvu</t>
  </si>
  <si>
    <t>Destutt de Tracy</t>
  </si>
  <si>
    <t>Éléments d'idéologie I</t>
  </si>
  <si>
    <t>https://fr.wikisource.org/wiki/Livre:Destutt_de_Tracy_-_%C3%89l%C3%A9mens_d%E2%80%99id%C3%A9ologie,_premi%C3%A8re_partie.djvu</t>
  </si>
  <si>
    <t>https://fr.wikisource.org/wiki/Livre:Goudeau_%E2%80%94_Dix_ans_de_boh%C3%A8me,_1888.djvu</t>
  </si>
  <si>
    <t>Goudeau</t>
  </si>
  <si>
    <t>Dix ans de bohème</t>
  </si>
  <si>
    <t>https://fr.wikisource.org/wiki/Livre:Reinach_-_Diderot,_1894.djvu</t>
  </si>
  <si>
    <t>Reinach, Joseph</t>
  </si>
  <si>
    <t>Diderot</t>
  </si>
  <si>
    <t>OCR à 97.69 %</t>
  </si>
  <si>
    <t>OCR à 97,82%</t>
  </si>
  <si>
    <t>Z-56127 &lt; T. 2  &gt;</t>
  </si>
  <si>
    <t>http://catalogue.bnf.fr/ark:/12148/cb31010082w</t>
  </si>
  <si>
    <t>8-LN9-81</t>
  </si>
  <si>
    <t>8-R-18333</t>
  </si>
  <si>
    <t>Z FRANCE-961</t>
  </si>
  <si>
    <t>http://catalogue.bnf.fr/ark:/12148/cb310932657</t>
  </si>
  <si>
    <t>4-Z-1222 (1)</t>
  </si>
  <si>
    <t>Z DE VINCK-376 &lt; T. 1  &gt;</t>
  </si>
  <si>
    <t>4-Z-1222 (2)</t>
  </si>
  <si>
    <t>4-Z-1222 (3)</t>
  </si>
  <si>
    <t>4-Z-1222 (4)</t>
  </si>
  <si>
    <t>4-Z-1222 (6)</t>
  </si>
  <si>
    <t>4-Z-1222 (7)</t>
  </si>
  <si>
    <t>4-Z-1222 (8)</t>
  </si>
  <si>
    <t>Z DE VINCK-377 &lt; T. 2  &gt;</t>
  </si>
  <si>
    <t>Z DE VINCK-378 &lt; T. 3  &gt;</t>
  </si>
  <si>
    <t>Z DE VINCK-379 &lt; T. 4  &gt;</t>
  </si>
  <si>
    <t>Z DE VINCK-383 &lt; T. 8  &gt;</t>
  </si>
  <si>
    <t>Z DE VINCK-381 &lt; T. 6  &gt;</t>
  </si>
  <si>
    <t>Z DE VINCK-382 &lt; T. 7  &gt;</t>
  </si>
  <si>
    <t>https://gallica.bnf.fr/ark:/12148/bpt6k6152360r</t>
  </si>
  <si>
    <t>https://gallica.bnf.fr/ark:/12148/bpt6k6149099g</t>
  </si>
  <si>
    <t>https://gallica.bnf.fr/ark:/12148/bpt6k6149060m</t>
  </si>
  <si>
    <t>https://gallica.bnf.fr/ark:/12148/bpt6k6149103x</t>
  </si>
  <si>
    <t>https://gallica.bnf.fr/ark:/12148/bpt6k6149067h</t>
  </si>
  <si>
    <t>https://gallica.bnf.fr/ark:/12148/bpt6k61518605</t>
  </si>
  <si>
    <t>https://gallica.bnf.fr/ark:/12148/bpt6k61490611</t>
  </si>
  <si>
    <t>http://catalogue.bnf.fr/ark:/12148/cb31183398f</t>
  </si>
  <si>
    <t>YE-12569</t>
  </si>
  <si>
    <t>Choix des poésies originales des troubadours. Tome II</t>
  </si>
  <si>
    <t>Le théâtre en France : histoire de la littérature dramatique, depuis ses origines jusqu'à nos jours (2e éd.)</t>
  </si>
  <si>
    <t>Gallica : OCR à 92,38%</t>
  </si>
  <si>
    <t>8-YF-829</t>
  </si>
  <si>
    <t>http://catalogue.bnf.fr/ark:/12148/cb31093291s</t>
  </si>
  <si>
    <t>8-Z-15897</t>
  </si>
  <si>
    <t>Littérature et art - Salle H - Littératures d'expression française</t>
  </si>
  <si>
    <t>84/34 PLAN 4 etud</t>
  </si>
  <si>
    <t>http://catalogue.bnf.fr/ark:/12148/cb36405611d</t>
  </si>
  <si>
    <t>Gallica : OCR à 93,72%</t>
  </si>
  <si>
    <t>Les Éléments d'une renaissance française</t>
  </si>
  <si>
    <t>Legay, Tristan</t>
  </si>
  <si>
    <t>Victor Hugo jugé par son siècle</t>
  </si>
  <si>
    <t>Épître à Casimir Delavigne</t>
  </si>
  <si>
    <t>Gallica : OCR à 94,91%</t>
  </si>
  <si>
    <t>Gallica : OCR à 87,77%</t>
  </si>
  <si>
    <t>Altesses sérénissimes</t>
  </si>
  <si>
    <t>Autels privilégiés</t>
  </si>
  <si>
    <t>Portraits et souvenirs</t>
  </si>
  <si>
    <t>Dupré de Saint-Maure, Jean-Pierre Émile (1772-1854)</t>
  </si>
  <si>
    <t>http://catalogue.bnf.fr/ark:/12148/cb30382666m</t>
  </si>
  <si>
    <t>Gallica : OCR à 93,95%</t>
  </si>
  <si>
    <t>Nouvelles études d'histoire et de critique dramatique</t>
  </si>
  <si>
    <t>Romanciers et viveurs</t>
  </si>
  <si>
    <t>Nouvelles études sur le XIXe siècle</t>
  </si>
  <si>
    <t>Études de littérature allemande. 2e série</t>
  </si>
  <si>
    <t>Gallica : OCR à 93,96%</t>
  </si>
  <si>
    <t>Études de littérature préromantique</t>
  </si>
  <si>
    <t>Gallica : OCR à 93,99%</t>
  </si>
  <si>
    <t>Gallica : OCR à 91,97%</t>
  </si>
  <si>
    <t>Gallica : OCR à 93,22%</t>
  </si>
  <si>
    <t>Gallica : OCR à 93,05%</t>
  </si>
  <si>
    <t>Gallica : OCR à 93,53%</t>
  </si>
  <si>
    <t>Étude sur Théodore de Banville</t>
  </si>
  <si>
    <t>Visionnaires et illuminés</t>
  </si>
  <si>
    <t>Le sentiment du gracieux</t>
  </si>
  <si>
    <t>Baudelaire et la religion du dandysme</t>
  </si>
  <si>
    <t>Histoire de la littérature latine</t>
  </si>
  <si>
    <t>L'Art et la démocratie</t>
  </si>
  <si>
    <t>E. C.</t>
  </si>
  <si>
    <t>Sur la poésie romantique</t>
  </si>
  <si>
    <t>Le Pileur d'Apligny</t>
  </si>
  <si>
    <t>Morts et vivants</t>
  </si>
  <si>
    <t>La Vaissière</t>
  </si>
  <si>
    <t>Anthologie I</t>
  </si>
  <si>
    <t>Anthologie II</t>
  </si>
  <si>
    <t>Montfort, Eugène</t>
  </si>
  <si>
    <t>Sur deux nomarques des lettres</t>
  </si>
  <si>
    <t>Les confessions : souvenirs d'un demi-siècle, 1830-1880. Tome V</t>
  </si>
  <si>
    <t>8-Z-11725 (2)</t>
  </si>
  <si>
    <t>Portraits littéraires. II.  II. F. Guizot ; G. Sand ; les royautés littéraires ; de l'état du théâtre en France ; les amitiés littéraires ; moralité de la poésie ; Edgar Quinet ; de la langue française ; Eugène Sue ; Chateaubriand ; de la critique française ; Auguste Barbier (3e éd.)</t>
  </si>
  <si>
    <t>Tolbiac - Rez-de-jardin - libre-accès</t>
  </si>
  <si>
    <t>Littérature et art - Salle V - Littératures d'expression française</t>
  </si>
  <si>
    <t>8-Z-12970 (3)</t>
  </si>
  <si>
    <t>http://catalogue.bnf.fr/ark:/12148/cb311355106</t>
  </si>
  <si>
    <t>http://catalogue.bnf.fr/ark:/12148/cb31135530t</t>
  </si>
  <si>
    <t>8-Z-11944</t>
  </si>
  <si>
    <t>SMITH LESOUEF R-6149 &lt; Ex. 1  &gt;</t>
  </si>
  <si>
    <t>http://catalogue.bnf.fr/ark:/12148/cb42192470j</t>
  </si>
  <si>
    <t>8-Z-225 (8)</t>
  </si>
  <si>
    <t>Gallica : OCR à 97,2%</t>
  </si>
  <si>
    <t>http://catalogue.bnf.fr/ark:/12148/cb42192455n</t>
  </si>
  <si>
    <t>8-Z-225 (6)</t>
  </si>
  <si>
    <t>Gallica : OCR à 97,65%</t>
  </si>
  <si>
    <t>http://catalogue.bnf.fr/ark:/12148/cb421925626</t>
  </si>
  <si>
    <t>8-Z-225 (18)</t>
  </si>
  <si>
    <t>Gallica : OCR à 97,89%</t>
  </si>
  <si>
    <t>http://catalogue.bnf.fr/ark:/12148/cb42192512n</t>
  </si>
  <si>
    <t>Gallica : OCR à 97,53%</t>
  </si>
  <si>
    <t>http://catalogue.bnf.fr/ark:/12148/cb421924727</t>
  </si>
  <si>
    <t>Gallica : OCR à 97,39%</t>
  </si>
  <si>
    <t>8-Z-225 (10)</t>
  </si>
  <si>
    <t>http://catalogue.bnf.fr/ark:/12148/cb42192560h</t>
  </si>
  <si>
    <t>8-Z-225 (20)</t>
  </si>
  <si>
    <t>Gallica : OCR à 97,49%</t>
  </si>
  <si>
    <t>http://catalogue.bnf.fr/ark:/12148/cb42192561v</t>
  </si>
  <si>
    <t>8-Z-225 (19)</t>
  </si>
  <si>
    <t>Gallica : OCR à 96,8%</t>
  </si>
  <si>
    <t>http://catalogue.bnf.fr/ark:/12148/cb42192510z</t>
  </si>
  <si>
    <t>8-Z-225 (15)</t>
  </si>
  <si>
    <t>Gallica : OCR à 97,9%</t>
  </si>
  <si>
    <t>http://catalogue.bnf.fr/ark:/12148/cb42192509r</t>
  </si>
  <si>
    <t>Gallica : OCR à 97,84%</t>
  </si>
  <si>
    <t>8-Z-225 (14)</t>
  </si>
  <si>
    <t>http://catalogue.bnf.fr/ark:/12148/cb42192508d</t>
  </si>
  <si>
    <t>Gallica : OCR à 97,79%</t>
  </si>
  <si>
    <t>8-Z-225 (13)</t>
  </si>
  <si>
    <t>http://catalogue.bnf.fr/ark:/12148/cb42192506q</t>
  </si>
  <si>
    <t>Gallica : OCR à 97,09%</t>
  </si>
  <si>
    <t>8-Z-225 (12)</t>
  </si>
  <si>
    <t>http://catalogue.bnf.fr/ark:/12148/cb42192474x</t>
  </si>
  <si>
    <t>Gallica : OCR à 97,34%</t>
  </si>
  <si>
    <t>8-Z-225 (11)</t>
  </si>
  <si>
    <t>http://catalogue.bnf.fr/ark:/12148/cb42192471w</t>
  </si>
  <si>
    <t>Gallica : OCR à 97,75%</t>
  </si>
  <si>
    <t>8-Z-225 (9)</t>
  </si>
  <si>
    <t>http://catalogue.bnf.fr/ark:/12148/cb42192469b</t>
  </si>
  <si>
    <t>8-Z-225 (7)</t>
  </si>
  <si>
    <t>Gallica : OCR à 96,83%</t>
  </si>
  <si>
    <t>http://catalogue.bnf.fr/ark:/12148/cb421924549</t>
  </si>
  <si>
    <t>8-Z-225 (5)</t>
  </si>
  <si>
    <t>http://catalogue.bnf.fr/ark:/12148/cb42192453z</t>
  </si>
  <si>
    <t>http://catalogue.bnf.fr/ark:/12148/cb42192446p</t>
  </si>
  <si>
    <t>http://catalogue.bnf.fr/ark:/12148/cb42192448c</t>
  </si>
  <si>
    <t>http://catalogue.bnf.fr/ark:/12148/cb42192452m</t>
  </si>
  <si>
    <t>8-Z-225 (1)</t>
  </si>
  <si>
    <t>8-Z-225 (2)</t>
  </si>
  <si>
    <t>8-Z-225 (3)</t>
  </si>
  <si>
    <t>8-Z-225 (4)</t>
  </si>
  <si>
    <t>Gallica : OCR à 93,3%</t>
  </si>
  <si>
    <t>http://catalogue.bnf.fr/ark:/12148/cb421925119</t>
  </si>
  <si>
    <t>8-Z-225 (16)</t>
  </si>
  <si>
    <t>Gallica : OCR à 96,74%</t>
  </si>
  <si>
    <t>Gallica : OCR à 97,36%</t>
  </si>
  <si>
    <t>Gallica : OCR à 97,38%</t>
  </si>
  <si>
    <t>Gallica : OCR à 97,52%</t>
  </si>
  <si>
    <t>alto à 99,78 %</t>
  </si>
  <si>
    <t>alto à 99,79 %</t>
  </si>
  <si>
    <t>https://gallica.bnf.fr/ark:/12148/bpt6k4988n</t>
  </si>
  <si>
    <t>http://catalogue.bnf.fr/ark:/12148/cb31150547r</t>
  </si>
  <si>
    <t>Z RENAN-6072</t>
  </si>
  <si>
    <t>Essais de politique et de littérature. 1re série</t>
  </si>
  <si>
    <t>Essais de politique et de littérature. 3e série (2e éd.)</t>
  </si>
  <si>
    <t>Z-58027 (3)</t>
  </si>
  <si>
    <t>http://catalogue.bnf.fr/ark:/12148/cb32545700g</t>
  </si>
  <si>
    <t>Z-58029</t>
  </si>
  <si>
    <t>Essais de politique et de littérature. 2e série (2e éd.)</t>
  </si>
  <si>
    <t>http://catalogue.bnf.fr/ark:/12148/cb311505510</t>
  </si>
  <si>
    <t>RES P-Z-2405 (1)</t>
  </si>
  <si>
    <t>RES P-Z-2405 (2)</t>
  </si>
  <si>
    <t>RES P-Z-2405 (3)</t>
  </si>
  <si>
    <t>tome VIII, p. 343-368</t>
  </si>
  <si>
    <t>tome VIII absent des collections BnF</t>
  </si>
  <si>
    <t>Critiques &amp; études littéraires, ou Passé et présent. Tome I (nouvelle édition)</t>
  </si>
  <si>
    <t>Critiques &amp; études littéraires, ou Passé et présent. Tome II (nouvelle édition)</t>
  </si>
  <si>
    <t>http://catalogue.bnf.fr/ark:/12148/cb31194975w</t>
  </si>
  <si>
    <t>8-Z-11364 (1)</t>
  </si>
  <si>
    <t>8-Z-11364 (2)</t>
  </si>
  <si>
    <t>Gallica : OCR à 93,06%</t>
  </si>
  <si>
    <t>8-LN27-47133</t>
  </si>
  <si>
    <t>http://catalogue.bnf.fr/ark:/12148/cb34165362x</t>
  </si>
  <si>
    <t>http://catalogue.bnf.fr/ark:/12148/cb31200739t</t>
  </si>
  <si>
    <t>8-Z-14581</t>
  </si>
  <si>
    <t>Gallica : OCR à 83,85%</t>
  </si>
  <si>
    <t>https://gallica.bnf.fr/ark:/12148/bpt6k801466</t>
  </si>
  <si>
    <t>8-Z-16338</t>
  </si>
  <si>
    <t>http://catalogue.bnf.fr/ark:/12148/cb31200768d</t>
  </si>
  <si>
    <t>8-Z-52743</t>
  </si>
  <si>
    <t>http://catalogue.bnf.fr/ark:/12148/cb37260910q</t>
  </si>
  <si>
    <t>https://gallica.bnf.fr/ark:/12148/bpt6k46924q</t>
  </si>
  <si>
    <t>4-L45-30 (QQQ,1)</t>
  </si>
  <si>
    <t>4-L45-30 (QQQ,2)</t>
  </si>
  <si>
    <t>http://catalogue.bnf.fr/ark:/12148/cb37260727w</t>
  </si>
  <si>
    <t>https://gallica.bnf.fr/ark:/12148/bpt6k469252</t>
  </si>
  <si>
    <t>2000-521740 &lt; Tome 1  &gt;</t>
  </si>
  <si>
    <t>2000-521741 &lt; Tome 2  &gt;</t>
  </si>
  <si>
    <t>4-L45-30 (QQQ,3)</t>
  </si>
  <si>
    <t>4-L45-30 (QQQ,4)</t>
  </si>
  <si>
    <t>Ancelot, Virginie (1792-1875)</t>
  </si>
  <si>
    <t>Un salon de Paris : 1824 à 1864</t>
  </si>
  <si>
    <t>http://catalogue.bnf.fr/ark:/12148/cb30018067s</t>
  </si>
  <si>
    <t>8-LI2-32</t>
  </si>
  <si>
    <t>8-LI2-32 (A)</t>
  </si>
  <si>
    <t>https://gallica.bnf.fr/ark:/12148/bpt6k108359f</t>
  </si>
  <si>
    <t>Aubertin, Henri</t>
  </si>
  <si>
    <t>http://catalogue.bnf.fr/ark:/12148/cb38658482r</t>
  </si>
  <si>
    <t>Quelques mots sur le romantisme des dix dernières années en France…</t>
  </si>
  <si>
    <t>Toulouse : impr. de J.-B. Paya</t>
  </si>
  <si>
    <t>Richelieu</t>
  </si>
  <si>
    <t>https://books.google.fr/books?id=nLxIAQAAMAAJ</t>
  </si>
  <si>
    <t>Léon Gozlan :  scènes de la vie littéraire (1828-1865)</t>
  </si>
  <si>
    <t>http://catalogue.bnf.fr/ark:/12148/cb317400205</t>
  </si>
  <si>
    <t>https://gallica.bnf.fr/ark:/12148/bpt6k80153g</t>
  </si>
  <si>
    <t>8-Z-16522</t>
  </si>
  <si>
    <t>http://catalogue.bnf.fr/ark:/12148/cb30052376z</t>
  </si>
  <si>
    <t>https://gallica.bnf.fr/ark:/12148/bpt6k5468149p</t>
  </si>
  <si>
    <t>Encore un mot, seconde satire, par M. Baour-Lormian,... pour faire suite à la première satire du même auteur : «Le Classique et le romantique»</t>
  </si>
  <si>
    <t>Paris : A. Dupont et Roret</t>
  </si>
  <si>
    <t>YE-14774</t>
  </si>
  <si>
    <t>http://catalogue.bnf.fr/ark:/12148/cb30052373x</t>
  </si>
  <si>
    <t>https://gallica.bnf.fr/ark:/12148/bpt6k1138916</t>
  </si>
  <si>
    <t>Paris : U. Canel</t>
  </si>
  <si>
    <t>YE-14772</t>
  </si>
  <si>
    <t>YE-14773</t>
  </si>
  <si>
    <t>http://catalogue.bnf.fr/ark:/12148/cb31759330p</t>
  </si>
  <si>
    <t>https://gallica.bnf.fr/ark:/12148/bpt6k201351p</t>
  </si>
  <si>
    <t>2000-263309</t>
  </si>
  <si>
    <t>8-YE-7570</t>
  </si>
  <si>
    <t>Paris : L. Hervé</t>
  </si>
  <si>
    <t>http://catalogue.bnf.fr/ark:/12148/cb31760571v</t>
  </si>
  <si>
    <t>https://gallica.bnf.fr/ark:/12148/bpt6k111302c</t>
  </si>
  <si>
    <t>R-27580</t>
  </si>
  <si>
    <t>LN9-88</t>
  </si>
  <si>
    <t>http://catalogue.bnf.fr/ark:/12148/cb31761578h</t>
  </si>
  <si>
    <t>La lueur dans l'abîme : ce que veut le groupe Clarté</t>
  </si>
  <si>
    <t>https://gallica.bnf.fr/ark:/12148/bpt6k113315d</t>
  </si>
  <si>
    <t>8-Z R ROLLAND-5448</t>
  </si>
  <si>
    <t>8-R-46051</t>
  </si>
  <si>
    <t>Paris : Éd. Clarté</t>
  </si>
  <si>
    <t>Le couteau entre les dents : aux intellectuels</t>
  </si>
  <si>
    <t>http://catalogue.bnf.fr/ark:/12148/cb34983053f</t>
  </si>
  <si>
    <t>https://gallica.bnf.fr/ark:/12148/bpt6k113316s</t>
  </si>
  <si>
    <t>16-Z-28256</t>
  </si>
  <si>
    <t>8-Z R ROLLAND-5458</t>
  </si>
  <si>
    <t>http://catalogue.bnf.fr/ark:/12148/cb31761590c</t>
  </si>
  <si>
    <t>https://gallica.bnf.fr/ark:/12148/bpt6k113320v</t>
  </si>
  <si>
    <t>Gallica : OCR à 92,8%</t>
  </si>
  <si>
    <t>8-M-23317</t>
  </si>
  <si>
    <t>8-Z R ROLLAND-5462</t>
  </si>
  <si>
    <t>Les Physionomies littéraires de ce temps. Honoré de Balzac, essai sur l'homme et sur l'oeuvre, par Armand Baschet, avec notes historiques par Champfleury</t>
  </si>
  <si>
    <t>Baschet, Armand (1829-1886)</t>
  </si>
  <si>
    <t>Baschet, Armand (1829-1886) ; Champfleury (1821-1889)</t>
  </si>
  <si>
    <t>http://catalogue.bnf.fr/ark:/12148/cb30063604c</t>
  </si>
  <si>
    <t>Paris : D. Giraud et J. Dagneau</t>
  </si>
  <si>
    <t>8-LN27-947</t>
  </si>
  <si>
    <t>http://catalogue.bnf.fr/ark:/12148/cb30063596k</t>
  </si>
  <si>
    <t>Les comédiens italiens à la cour de France sous Charles IX, Henri III, Henri IV et Louis XIII : d'après les lettres royales, la correspondance originale des comédiens, les registres de la Trésorerie de l'épargne et autres documents</t>
  </si>
  <si>
    <t>https://gallica.bnf.fr/ark:/12148/bpt6k204284c</t>
  </si>
  <si>
    <t>8-YF-42</t>
  </si>
  <si>
    <t>8-YF-755</t>
  </si>
  <si>
    <t>Les légendes épiques : recherches sur la formation des chansons de geste. Vol. 1 : Le Cycle de Guillaume d'Orange</t>
  </si>
  <si>
    <t>Les légendes épiques : recherches sur la formation des chansons de geste. Vol. 3 : La légende des «enfances» de Charlemagne et l'histoire de Charles Martel. Les chansons de geste et le pélerinage de Compostelle. La Chanson de Roland. De l'autorité du manuscrit d'Oxford pour l'établissement du texte de la Chanson de Roland</t>
  </si>
  <si>
    <t>Les légendes épiques : recherches sur la formation des chansons de geste. Vol. 4 : Richard de Normandie dans les chansons de geste. Gormond et Isembard. Salomon de Bretagne. L'abbaye de Saint-Denis. Renaud de Montauban. Quelques légendes de l'Ardenne. Les prétendus modèles mérovingiens des chansons de geste. L'histoire dans les chansons de geste. Les légendes localisées. La légende de Charlemagne, etc.</t>
  </si>
  <si>
    <t>8-YE-7176 (1)</t>
  </si>
  <si>
    <t>8-YE-7176 (2)</t>
  </si>
  <si>
    <t>8-YE-7176 (3)</t>
  </si>
  <si>
    <t>8-YE-7176 (4)</t>
  </si>
  <si>
    <t>http://catalogue.bnf.fr/ark:/12148/cb31785414c</t>
  </si>
  <si>
    <t>Bellot, Étienne (1865-1910?)</t>
  </si>
  <si>
    <t>Nos écrivains marseillais (biographies locales)</t>
  </si>
  <si>
    <t>http://catalogue.bnf.fr/ark:/12148/cb342165578</t>
  </si>
  <si>
    <t>https://gallica.bnf.fr/ark:/12148/bpt6k205936v</t>
  </si>
  <si>
    <t>Marseille : Barthelet</t>
  </si>
  <si>
    <t>8-LN25-388</t>
  </si>
  <si>
    <t>http://catalogue.bnf.fr/ark:/12148/cb301105949</t>
  </si>
  <si>
    <t>https://gallica.bnf.fr/ark:/12148/bpt6k930033q</t>
  </si>
  <si>
    <t>8-Z-2863</t>
  </si>
  <si>
    <t>Berriat, Camille ; Heimann, Albert</t>
  </si>
  <si>
    <t>Petit traité de littérature naturaliste : d'après les maîtres</t>
  </si>
  <si>
    <t>16-Z-34985</t>
  </si>
  <si>
    <t>http://catalogue.bnf.fr/ark:/12148/cb35630391p</t>
  </si>
  <si>
    <t>https://gallica.bnf.fr/ark:/12148/bpt6k214868</t>
  </si>
  <si>
    <t>8-Z-1972</t>
  </si>
  <si>
    <t>Bic, J.-P.</t>
  </si>
  <si>
    <t>Maison Victor Hugo et Cie, 1842 et 1871</t>
  </si>
  <si>
    <t>Paris : E. Lachaud</t>
  </si>
  <si>
    <t>YE-15480</t>
  </si>
  <si>
    <t>https://gallica.bnf.fr/ark:/12148/bpt6k5468783s</t>
  </si>
  <si>
    <t>http://catalogue.bnf.fr/ark:/12148/cb30103049m</t>
  </si>
  <si>
    <t>http://catalogue.bnf.fr/ark:/12148/cb30130371h</t>
  </si>
  <si>
    <t>Études de l'homme, ou Recherches sur les facultés de sentir et de penser. Tome I</t>
  </si>
  <si>
    <t>Études de l'homme, ou Recherches sur les facultés de sentir et de penser. Tome II</t>
  </si>
  <si>
    <t>http://catalogue.bnf.fr/ark:/12148/cb31819137w</t>
  </si>
  <si>
    <t>https://gallica.bnf.fr/ark:/12148/bpt6k113897g</t>
  </si>
  <si>
    <t>Études et portraits : Chateaubriand. Lamartine. Eugène de Genoude. Balzac. Saint-Simon. Louis et Charles de Loménie. Choses d'Angleterre. Armand de Pontmartin. Auguste Nicolas. Xavier Marmier. Camille Rousset. Laurentie (Nouvelle édition)</t>
  </si>
  <si>
    <t>8-Z-23176</t>
  </si>
  <si>
    <t>8-Z-19055</t>
  </si>
  <si>
    <t>Victor Hugo après 1830. Tome I</t>
  </si>
  <si>
    <t>Victor Hugo après 1830. Tome II</t>
  </si>
  <si>
    <t>http://catalogue.bnf.fr/ark:/12148/cb31828187d</t>
  </si>
  <si>
    <t>http://catalogue.bnf.fr/ark:/12148/cb30741085v</t>
  </si>
  <si>
    <t xml:space="preserve">Larchey, Lorédan (1831-1902) </t>
  </si>
  <si>
    <t>Gens singuliers</t>
  </si>
  <si>
    <t>Paris : F. Henry</t>
  </si>
  <si>
    <t>Racot, Adolphe (1840-1887)</t>
  </si>
  <si>
    <t>Portraits d'hier</t>
  </si>
  <si>
    <t>Portraits d'aujourd'hui</t>
  </si>
  <si>
    <t>https://gallica.bnf.fr/ark:/12148/bpt6k107917w</t>
  </si>
  <si>
    <t>https://gallica.bnf.fr/ark:/12148/bpt6k1079188</t>
  </si>
  <si>
    <t>http://catalogue.bnf.fr/ark:/12148/cb30158355m</t>
  </si>
  <si>
    <t>https://gallica.bnf.fr/ark:/12148/bpt6k2029997</t>
  </si>
  <si>
    <t>Paris : Bibliothèque de la Revue dramatique et musicale</t>
  </si>
  <si>
    <t>https://gallica.bnf.fr/ark:/12148/bpt6k205944f</t>
  </si>
  <si>
    <t>L'envers de la gloire : enquêtes et documents inédits sur Victor Hugo, E. Renan, Emile Zola, Edgar Quinet...</t>
  </si>
  <si>
    <t>Buhan, Jean-Michel-Pascal (1770-1822)</t>
  </si>
  <si>
    <t>Revue des auteurs vivans, grands et petits, coup d'oeil sur la république des lettres en France, 6e année de la république française, par un impartial, s'il en est</t>
  </si>
  <si>
    <t>Lausanne ; Paris : chez les marchands de nouveautés</t>
  </si>
  <si>
    <t>http://catalogue.bnf.fr/ark:/12148/cb31595377v</t>
  </si>
  <si>
    <t>https://gallica.bnf.fr/ark:/12148/bpt6k204381j</t>
  </si>
  <si>
    <t>https://gallica.bnf.fr/ark:/12148/bpt6k2043797</t>
  </si>
  <si>
    <t>https://gallica.bnf.fr/ark:/12148/bpt6k2043805</t>
  </si>
  <si>
    <t>https://gallica.bnf.fr/ark:/12148/bpt6k204382x</t>
  </si>
  <si>
    <t>https://gallica.bnf.fr/ark:/12148/bpt6k2043839</t>
  </si>
  <si>
    <t>https://gallica.bnf.fr/ark:/12148/bpt6k204384p</t>
  </si>
  <si>
    <t>https://gallica.bnf.fr/ark:/12148/bpt6k2043852</t>
  </si>
  <si>
    <t>https://gallica.bnf.fr/ark:/12148/bpt6k204386f</t>
  </si>
  <si>
    <t>https://gallica.bnf.fr/ark:/12148/bpt6k204387t</t>
  </si>
  <si>
    <t>http://catalogue.bnf.fr/ark:/12148/cb316368135</t>
  </si>
  <si>
    <t>https://gallica.bnf.fr/ark:/12148/bpt6k205988b</t>
  </si>
  <si>
    <t>Le Globe de 1824 à 1830 considéré dans ses rapports avec l'école romantique</t>
  </si>
  <si>
    <t>Ziesing, Theodor</t>
  </si>
  <si>
    <t>Zurich : C. M. Ebell</t>
  </si>
  <si>
    <t>http://catalogue.bnf.fr/ark:/12148/cb31687811r</t>
  </si>
  <si>
    <t>8-LC2-1183 (BIS)</t>
  </si>
  <si>
    <t>Paris vivant, par des hommes nouveaux. (I.) La Plume</t>
  </si>
  <si>
    <t>Paris vivant, par des hommes nouveaux. (II.) Le Théâtre</t>
  </si>
  <si>
    <t>Paris vivant, par des hommes nouveaux.  (X.) La République des lettres</t>
  </si>
  <si>
    <t>http://catalogue.bnf.fr/ark:/12148/cb36380466d</t>
  </si>
  <si>
    <t>https://gallica.bnf.fr/ark:/12148/bpt6k4061048</t>
  </si>
  <si>
    <t>Paris : G. de Gonet</t>
  </si>
  <si>
    <t>Des Maladies de la littérature française, consultation sur son état actuel, par un docteur</t>
  </si>
  <si>
    <t>http://catalogue.bnf.fr/ark:/12148/cb31591249c</t>
  </si>
  <si>
    <t>https://gallica.bnf.fr/ark:/12148/bpt6k96236t</t>
  </si>
  <si>
    <t>Dans le buisson des lettres : portraits et souvenirs</t>
  </si>
  <si>
    <t>http://catalogue.bnf.fr/ark:/12148/cb311130625</t>
  </si>
  <si>
    <t>https://gallica.bnf.fr/ark:/12148/bpt6k295316</t>
  </si>
  <si>
    <t>http://catalogue.bnf.fr/ark:/12148/cb30362451m</t>
  </si>
  <si>
    <t>https://gallica.bnf.fr/ark:/12148/bpt6k114866b</t>
  </si>
  <si>
    <t>http://catalogue.bnf.fr/ark:/12148/cb30374533n</t>
  </si>
  <si>
    <t>Les Funérailles du naturalisme, conférences publiques par Léon Bloy. Séance préliminaire donnée au Sprogferening, le 20 mars 1891</t>
  </si>
  <si>
    <t>Copenhague : G. E. C. Gad</t>
  </si>
  <si>
    <t>Les maîtres de la critique au XVIIe siècle : Chapelain, Saint-Évremond, Boileau, La Bruyère, Fénelon</t>
  </si>
  <si>
    <t>Bourgoin, Auguste (1847-19..)</t>
  </si>
  <si>
    <t>Portraits intimes. 1re série</t>
  </si>
  <si>
    <t>Portraits intimes. 2e série (médaillons - promenades et visites)</t>
  </si>
  <si>
    <t>Portraits intimes. 3e série</t>
  </si>
  <si>
    <t>Burty, Philippe (1830-1890) ; Tourneux, Maurice (1849-1917)</t>
  </si>
  <si>
    <t>Paris : E. Monnier</t>
  </si>
  <si>
    <t>Bus, François de</t>
  </si>
  <si>
    <t>Naturalisme ou réalisme, étude littéraire et philosophique sur l'Œuvre de M. Émile Zola</t>
  </si>
  <si>
    <t>Castaigne, Eusèbe-Joseph (proviseur du Lycée de Moulins) ; Sardou, Victorien (1831-1908)</t>
  </si>
  <si>
    <t>Petites études littéraires, avec deux lettres de Victorien Sardou</t>
  </si>
  <si>
    <t>Paris : A. Picard</t>
  </si>
  <si>
    <t>Histoire poétique du quinzième siècle. Tome I</t>
  </si>
  <si>
    <t>Histoire poétique du quinzième siècle. Tome II</t>
  </si>
  <si>
    <t>Paris : E. Champion</t>
  </si>
  <si>
    <t>Le Cerveau de Paris : esquisses de la vie littéraire et artistique. 2e série</t>
  </si>
  <si>
    <t>Le roman social en France au XIX siècle</t>
  </si>
  <si>
    <t>http://gallica.bnf.fr/ark:/12148/bpt6k111247b</t>
  </si>
  <si>
    <t>http://gallica.bnf.fr/ark:/12148/bpt6k111248q</t>
  </si>
  <si>
    <t>Tableau historique de la littérature française aux XVe et XVIe siècles</t>
  </si>
  <si>
    <t>Études sur l'Allemagne ancienne et moderne : Génie de la langue allemande comparée à la langue anglaise. XVIe siècle - Mouvement sensualiste...</t>
  </si>
  <si>
    <t>http://gallica.bnf.fr/ark:/12148/bpt6k8682w</t>
  </si>
  <si>
    <t>Études de littérature allemande, 1re série : Goetz de Berlichingen, Hermann et Dorothée, Le camp de Wallenstein</t>
  </si>
  <si>
    <t>Plon, Nourrit</t>
  </si>
  <si>
    <t>Études de littérature allemande, 2e série : Ewald de Kleist, Goethe en Champagne, La jeunesse de Schiller (1759-1780), Les Brigands</t>
  </si>
  <si>
    <t>http://gallica.bnf.fr/ark:/12148/bpt6k99900g</t>
  </si>
  <si>
    <t>http://gallica.bnf.fr/ark:/12148/bpt6k99901t</t>
  </si>
  <si>
    <t>http://gallica.bnf.fr/ark:/12148/bpt6k57897693</t>
  </si>
  <si>
    <t>Sirtema de Grovestins (1791-1874 ; baron)</t>
  </si>
  <si>
    <t>Les gloires du romantisme appréciés par leurs contemporains et recueillies par Un autre bénédictin. Tome I</t>
  </si>
  <si>
    <t>La société française au XVIIe siècle d'après «Le grand Cyrus» de Mlle de Scudéry. Tome I</t>
  </si>
  <si>
    <t>La société française au XVIIe siècle d'après «Le grand Cyrus» de Mlle de Scudéry. Tome II</t>
  </si>
  <si>
    <t>http://gallica.bnf.fr/ark:/12148/bpt6k2014489</t>
  </si>
  <si>
    <t>http://gallica.bnf.fr/ark:/12148/bpt6k201449p</t>
  </si>
  <si>
    <t>http://gallica.bnf.fr/ark:/12148/bpt6k86053n</t>
  </si>
  <si>
    <t>Essai sur l'art poétique en général, et en particulier sur la versification française, divisé en quatre épîtres aux Pisons modernes</t>
  </si>
  <si>
    <t>http://gallica.bnf.fr/ark:/12148/bpt6k755887</t>
  </si>
  <si>
    <t>Des romans héroïques ou de chevalerie, et en particulier de ceux de J.-Ambroise Marin</t>
  </si>
  <si>
    <t>Delandine, Antoine-François (1756-1820)</t>
  </si>
  <si>
    <t>[s.l.] : [s.n.]</t>
  </si>
  <si>
    <t>London : Trübner</t>
  </si>
  <si>
    <t>http://gallica.bnf.fr/ark:/12148/bpt6k934281d</t>
  </si>
  <si>
    <t>http://catalogue.bnf.fr/ark:/12148/cb302249357</t>
  </si>
  <si>
    <t>http://catalogue.bnf.fr/ark:/12148/cb30282035h</t>
  </si>
  <si>
    <t>http://catalogue.bnf.fr/ark:/12148/cb30290039m</t>
  </si>
  <si>
    <t>http://catalogue.bnf.fr/ark:/12148/cb303136265</t>
  </si>
  <si>
    <t>http://catalogue.bnf.fr/ark:/12148/cb30316718j</t>
  </si>
  <si>
    <t>http://gallica.bnf.fr/ark:/12148/bpt6k220854k</t>
  </si>
  <si>
    <t>http://catalogue.bnf.fr/ark:/12148/cb303206270</t>
  </si>
  <si>
    <t>Gérard de Nerval, sa vie et ses oeuvres</t>
  </si>
  <si>
    <t>http://gallica.bnf.fr/ark:/12148/bpt6k205065q</t>
  </si>
  <si>
    <t>Paris : Mme Bachelin-Deflorenne</t>
  </si>
  <si>
    <t>http://gallica.bnf.fr/ark:/12148/bpt6k83848j</t>
  </si>
  <si>
    <t>La poésie française contemporaine , 1885-1935</t>
  </si>
  <si>
    <t>Dérieux, Henry (1892-1941)</t>
  </si>
  <si>
    <t>http://gallica.bnf.fr/ark:/12148/bpt6k2099825</t>
  </si>
  <si>
    <t>De la littérature française au XIXe siècle... suivi de l'essai sur les classiques et les romantiques, 2e éd.</t>
  </si>
  <si>
    <t>Paris : Société reproductive des bons livres</t>
  </si>
  <si>
    <t>Lettre inédite de Philothée O'Neddy... sur le groupe littéraire romantique dit des Bousingos (Théophile Gautier, Gérard de Nerval, Petrus Borel, Bouchardy, Alphonse Brot, etc.)</t>
  </si>
  <si>
    <t>Paris : P. Rouquette</t>
  </si>
  <si>
    <t>http://gallica.bnf.fr/ark:/12148/bpt6k714195</t>
  </si>
  <si>
    <t>http://gallica.bnf.fr/ark:/12148/bpt6k1091292</t>
  </si>
  <si>
    <t>Oeuvres en prose : romans et contes, critique théâtrale, lettres</t>
  </si>
  <si>
    <t>Le Juif au théâtre, conférence faite à la Société des études juives, le 1er mars 1886</t>
  </si>
  <si>
    <t>Dreyfus, Abraham (1847-1926)</t>
  </si>
  <si>
    <t>http://gallica.bnf.fr/ark:/12148/bpt6k922504x</t>
  </si>
  <si>
    <t>Drouineau, Gustave (1839-1921)</t>
  </si>
  <si>
    <t>Histoire de la comédie…, tome I : Période primitive : comédie des peuples sauvages, théâtre asiatique, origine de la comédie grecque</t>
  </si>
  <si>
    <t>Histoire de la comédie…, tome II :  Histoire de la comédie ancienne</t>
  </si>
  <si>
    <t>Examen critique de la versification française, classique et romantique</t>
  </si>
  <si>
    <t>Ducondut, Abel (1832-18..)</t>
  </si>
  <si>
    <t>http://gallica.bnf.fr/ark:/12148/bpt6k5425788t</t>
  </si>
  <si>
    <t>Paris : Dupray de La Mahérie</t>
  </si>
  <si>
    <t>Dumont, Léon (1837-1877)</t>
  </si>
  <si>
    <t>Le Coup de pistolet chargé à poudre , dialogue entre un vieux classique et un jeune romantique, par l'Ermite en Russie</t>
  </si>
  <si>
    <t>http://gallica.bnf.fr/ark:/12148/bpt6k5789592n</t>
  </si>
  <si>
    <t>Paris : Dénain</t>
  </si>
  <si>
    <t>Paris : A. Eymery</t>
  </si>
  <si>
    <t>http://gallica.bnf.fr/ark:/12148/bpt6k86435t</t>
  </si>
  <si>
    <t>Réflexions sur les classiques et les romantiques</t>
  </si>
  <si>
    <t>Paris : Brière</t>
  </si>
  <si>
    <t>Figures du théâtre contemporain, 1re série : Le théâtre idealiste. Le théâtre en vers. Le théâtre d'amour</t>
  </si>
  <si>
    <t>Flat, Paul (1865-1918)</t>
  </si>
  <si>
    <t>Zeir et Zulica, histoire indienne. Tome I</t>
  </si>
  <si>
    <t>Paris : J.-J. Fuchs</t>
  </si>
  <si>
    <t>Galliet, Pierre</t>
  </si>
  <si>
    <t>Les épopées françaises : étude sur les origines et l'histoire de la littérature nationale, éd. entièrement refondue. Tome I</t>
  </si>
  <si>
    <t>Les épopées françaises : étude sur les origines et l'histoire de la littérature nationale, éd. entièrement refondue. Tome II</t>
  </si>
  <si>
    <t>Les épopées françaises : étude sur les origines et l'histoire de la littérature nationale, éd. entièrement refondue. Tome III</t>
  </si>
  <si>
    <t>Les épopées françaises : étude sur les origines et l'histoire de la littérature nationale, éd. entièrement refondue. Tome IV</t>
  </si>
  <si>
    <t>Paris : V. Palmé (-H. Welter)</t>
  </si>
  <si>
    <t>http://gallica.bnf.fr/ark:/12148/bpt6k202842j</t>
  </si>
  <si>
    <t>http://gallica.bnf.fr/ark:/12148/bpt6k202843x</t>
  </si>
  <si>
    <t>http://gallica.bnf.fr/ark:/12148/bpt6k2028449</t>
  </si>
  <si>
    <t>http://gallica.bnf.fr/ark:/12148/bpt6k202845p</t>
  </si>
  <si>
    <t>Gérando, Joseph-Marie de (1772-1842)</t>
  </si>
  <si>
    <t>http://gallica.bnf.fr/ark:/12148/bpt6k84397m</t>
  </si>
  <si>
    <t>Gand : C. Muquardt</t>
  </si>
  <si>
    <t>Histoire de la littérature française depuis la Renaissance jusqu'à la fin du XVIIe siècle</t>
  </si>
  <si>
    <t>http://gallica.bnf.fr/ark:/12148/bpt6k208258z</t>
  </si>
  <si>
    <t>Guernu</t>
  </si>
  <si>
    <t>L'art poétique du Romantisme, par un classique</t>
  </si>
  <si>
    <t>Paris : Mme Lemonnier</t>
  </si>
  <si>
    <t>Valconseil, Alphonse de (1802-1860)</t>
  </si>
  <si>
    <t>Revue analytique et critique des romans contemporains. Tome I</t>
  </si>
  <si>
    <t>Revue analytique et critique des romans contemporains. Tome II</t>
  </si>
  <si>
    <t>Paris : Gaume frères</t>
  </si>
  <si>
    <t>Revue des romans : recueil d'analyses raisonnées des productions remarquables des plus célèbres romanciers français et étrangers. Tome I</t>
  </si>
  <si>
    <t>Revue des romans : recueil d'analyses raisonnées des productions remarquables des plus célèbres romanciers français et étrangers. Tome II</t>
  </si>
  <si>
    <t>http://gallica.bnf.fr/ark:/12148/bpt6k82551</t>
  </si>
  <si>
    <t>http://gallica.bnf.fr/ark:/12148/bpt6k8256b</t>
  </si>
  <si>
    <t>Paris : Éditions de la Plume</t>
  </si>
  <si>
    <t>Golberg, Mécislas (1868-1907)</t>
  </si>
  <si>
    <t>Lettres à Alexis, histoire sentimentale d'une pensée</t>
  </si>
  <si>
    <t>Les vers français et leur prosodie : lois régissant la poésie en France, leurs variations, exemples pris des diverses époques, formes de poëmes anciennes et modernes</t>
  </si>
  <si>
    <t>Gramont, Ferdinand de (1815-1897)</t>
  </si>
  <si>
    <t>Paris : J. Hetzel</t>
  </si>
  <si>
    <t>Œuvres littéraires de Granier de Cassagnac : Portraits littéraires : Chateaubriand. Lamennais. Lacordaire.  Corneille et Racine. Alexandre Dumas. Victor Hugo. Aristote. Les journalistes. Les passions au théâtre</t>
  </si>
  <si>
    <t>Granier de Cassagnac, Adolphe (1806-1880)</t>
  </si>
  <si>
    <t>Paris : V. Lecoffre</t>
  </si>
  <si>
    <t>http://gallica.bnf.fr/ark:/12148/bpt6k1141919</t>
  </si>
  <si>
    <t>Les sources italiennes de la «Défense et illustration de la langue françoise» de Joachim du Bellay</t>
  </si>
  <si>
    <t>http://gallica.bnf.fr/ark:/12148/bpt6k1166x</t>
  </si>
  <si>
    <t>http://gallica.bnf.fr/ark:/12148/bpt6k205545k</t>
  </si>
  <si>
    <t>http://gallica.bnf.fr/ark:/12148/bpt6k205546z</t>
  </si>
  <si>
    <t>Essai sur le théâtre espagnol. Tome I</t>
  </si>
  <si>
    <t>Essai sur le théâtre espagnol. Tome II</t>
  </si>
  <si>
    <t>http://gallica.bnf.fr/ark:/12148/bpt6k205464k</t>
  </si>
  <si>
    <t>Paris : H. Leclerc</t>
  </si>
  <si>
    <t>Saint-René Taillandier (1817-1879)</t>
  </si>
  <si>
    <t>Histoire de la jeune Allemagne : études littéraires</t>
  </si>
  <si>
    <t>Paris : A. Franck</t>
  </si>
  <si>
    <t>http://gallica.bnf.fr/ark:/12148/bpt6k6298653v</t>
  </si>
  <si>
    <t>Études littéraires : un poète comique du temps de Molière, Boursault, sa vie et ses oeuvres ; la renaissance de la poésie provençale</t>
  </si>
  <si>
    <t>Tchèques et Magyars : Bohême et Hongrie, XVe siècle - XIXe siècle, histoire, littérature, politique (2e éd.)</t>
  </si>
  <si>
    <t>Études sur Sainte-Beuve : Sainte-Beuve et Michiels, Chateaubriand et Sainte-Beuve, Le Tableau de la poésie française au XVIe siècle, Port-Royal cours et Port-Royal livre</t>
  </si>
  <si>
    <t>Michaut, Gustave (1870-1946)</t>
  </si>
  <si>
    <t>Sainte-Beuve avant les «Lundis» : essai sur la formation de son esprit et de sa méthode critique</t>
  </si>
  <si>
    <t>Fribourg : Librairie de l'Université ; Paris : A. Fontemoing</t>
  </si>
  <si>
    <t>Les zigzags d'un curieux : causeries sur l'art des livres et la littérature d'art</t>
  </si>
  <si>
    <t>http://gallica.bnf.fr/ark:/12148/bpt6k205705t</t>
  </si>
  <si>
    <t>Souvenirs et indiscrétions. Le Dîner du Vendredi saint, publiés par son dernier secrétaire, nouvelle édition avec préface de Charles Monselet</t>
  </si>
  <si>
    <t>http://gallica.bnf.fr/ark:/12148/bpt6k35406z</t>
  </si>
  <si>
    <t>Paris : I. Liseux</t>
  </si>
  <si>
    <t>http://gallica.bnf.fr/ark:/12148/bpt6k37056w</t>
  </si>
  <si>
    <t>Essais critiques : Sainte-Beuve, J.-J. Rousseau, la marquise de Condorcet, Madame Helvétius, le conventionnel Vadier, Senancour, Champfleury…</t>
  </si>
  <si>
    <t>http://gallica.bnf.fr/ark:/12148/bpt6k2559048</t>
  </si>
  <si>
    <t>Mémoires de Lekain , précédés de réflexions sur cet auteur et sur l'art théâtral, par F. Talma</t>
  </si>
  <si>
    <t>Lekain, Henri-Louis (1729-1778) ; Talma, François-Joseph (1763-1826)</t>
  </si>
  <si>
    <t>Paris : E. Ledoux</t>
  </si>
  <si>
    <t>http://gallica.bnf.fr/ark:/12148/bpt6k2208884</t>
  </si>
  <si>
    <t>Souza, Robert de (1865-1946)</t>
  </si>
  <si>
    <t>De la littérature du midi de l'Europe , 3e éd. rev. et corr. Tome I</t>
  </si>
  <si>
    <t>De la littérature du midi de l'Europe , 3e éd. rev. et corr. Tome II</t>
  </si>
  <si>
    <t>De la littérature du midi de l'Europe , 3e éd. rev. et corr. Tome III</t>
  </si>
  <si>
    <t>De la littérature du midi de l'Europe , 3e éd. rev. et corr. Tome IV</t>
  </si>
  <si>
    <t>Femmes inspiratrices et poètes annonciateurs : Mathilde Wesendonk, Cosima Liszt, Marguerite Albana Mignaty, Charles de Pomairols, Mme Ackermann, Louis Le Cardonnel, Alexandre Saint-Yves, 21e éd.</t>
  </si>
  <si>
    <t>http://gallica.bnf.fr/ark:/12148/bpt6k372851</t>
  </si>
  <si>
    <t>Précurseurs et révoltés : Shelley, Nietzsche, Ada Negri, Ibsen, Maeterlinck, Wilhelmine Schroeder-Devrient, Gobineau, Gustave Moreau</t>
  </si>
  <si>
    <t>http://gallica.bnf.fr/ark:/12148/bpt6k801497</t>
  </si>
  <si>
    <t>Les prophètes de la Renaissance : Dante, Léonard de Vinci, Raphaël, Michel-Ange, Le Corrège</t>
  </si>
  <si>
    <t>Le drame musical, tome I : La musique et la poésie dans leurs développements</t>
  </si>
  <si>
    <t>Paris : Sandoz et Fischbacher</t>
  </si>
  <si>
    <t>Le drame musical, tome II : Richard Wagner, son oeuvre et son idée</t>
  </si>
  <si>
    <t>http://gallica.bnf.fr/ark:/12148/bpt6k920114g</t>
  </si>
  <si>
    <t>La foire aux artistes : petites comédies parisiennes</t>
  </si>
  <si>
    <t>Paris : Poulet-Malassis et de Broise</t>
  </si>
  <si>
    <t>http://gallica.bnf.fr/ark:/12148/bpt6k205540p</t>
  </si>
  <si>
    <t>Scholl, Aurélien (1833-1902)</t>
  </si>
  <si>
    <t>http://gallica.bnf.fr/ark:/12148/bpt6k206998z</t>
  </si>
  <si>
    <t>Charles Nodier et le groupe romantique : d'après des documents inédits</t>
  </si>
  <si>
    <t>http://gallica.bnf.fr/ark:/12148/bpt6k61933w</t>
  </si>
  <si>
    <t>http://gallica.bnf.fr/ark:/12148/bpt6k229200z</t>
  </si>
  <si>
    <t>http://gallica.bnf.fr/ark:/12148/bpt6k229201b</t>
  </si>
  <si>
    <t>Conflans-Sainte-Honorine : l'Idée libre</t>
  </si>
  <si>
    <t>http://gallica.bnf.fr/ark:/12148/bpt6k819021</t>
  </si>
  <si>
    <t>De la lecture des romans, fragment d'un manuscrit sur la sensibilité, par M. de J***</t>
  </si>
  <si>
    <t>Romance de Mesmon, Germain-Hyacinthe de (1745-1831)</t>
  </si>
  <si>
    <t>Paris : impr. de P.-D. Pierres : chez les libraires qui vendent les nouveautés</t>
  </si>
  <si>
    <t>Enquête médico-psychologique sur les rapports de la supériorité intellectuelle avec la névropathie. I, Introduction générale : Émile Zola</t>
  </si>
  <si>
    <t>Toulouse, Édouard (1865-1947)</t>
  </si>
  <si>
    <t>Paris : Société d'études scientifiques</t>
  </si>
  <si>
    <t>Études sur Virgile comparé avec tous les poètes épiques et dramatiques des anciens et des modernes, précédées de considérations préliminaires destinées à servir d'introduction. Tome I</t>
  </si>
  <si>
    <t>Études sur Virgile comparé avec tous les poètes épiques et dramatiques des anciens et des modernes, précédées de considérations préliminaires destinées à servir d'introduction. Tome II</t>
  </si>
  <si>
    <t>Études sur Virgile comparé avec tous les poètes épiques et dramatiques des anciens et des modernes, précédées de considérations préliminaires destinées à servir d'introduction. Tome III</t>
  </si>
  <si>
    <t>Études sur Virgile comparé avec tous les poètes épiques et dramatiques des anciens et des modernes, précédées de considérations préliminaires destinées à servir d'introduction. Tome IV</t>
  </si>
  <si>
    <t>Tissot, Pierre-François (1768-1854)</t>
  </si>
  <si>
    <t>Paris : Méquignon-Marvis</t>
  </si>
  <si>
    <t>http://gallica.bnf.fr/ark:/12148/bpt6k28764g</t>
  </si>
  <si>
    <t>http://gallica.bnf.fr/ark:/12148/bpt6k28765t</t>
  </si>
  <si>
    <t>http://gallica.bnf.fr/ark:/12148/bpt6k287665</t>
  </si>
  <si>
    <t>http://gallica.bnf.fr/ark:/12148/bpt6k28767h</t>
  </si>
  <si>
    <t>http://gallica.bnf.fr/ark:/12148/bpt6k12698530?rk=21459;2</t>
  </si>
  <si>
    <t>De la critique littéraire : discours qui a concouru pour le prix d'éloquence, proposé par l'Académie française, en 1814</t>
  </si>
  <si>
    <t>Paris : G. Mathiot</t>
  </si>
  <si>
    <t>http://gallica.bnf.fr/ark:/12148/bpt6k6564317m</t>
  </si>
  <si>
    <t>Portraits du prochain siècle</t>
  </si>
  <si>
    <t>Paris : E. Girard</t>
  </si>
  <si>
    <t>http://gallica.bnf.fr/ark:/12148/bpt6k5452142n</t>
  </si>
  <si>
    <t>Polti, Georges (1867-1946)</t>
  </si>
  <si>
    <t>http://gallica.bnf.fr/ark:/12148/bpt6k206784g</t>
  </si>
  <si>
    <t>Paris : éd. de la Plume</t>
  </si>
  <si>
    <t>Martyrologe littéraire, ou Dictionnaire critique de sept cents auteurs vivans, par un hermite qui n'est pas mort</t>
  </si>
  <si>
    <t>Tableau de la littérature en Europe, depuis le seizième siècle jusqu'à la fin du dix-huitième…</t>
  </si>
  <si>
    <t>Paris : L. Colin</t>
  </si>
  <si>
    <t>http://gallica.bnf.fr/ark:/12148/bpt6k214101</t>
  </si>
  <si>
    <t>Le Prevost, Auguste (1787-1859)</t>
  </si>
  <si>
    <t>Rouen : impr. de Périaux père</t>
  </si>
  <si>
    <t>Shakspeare, ses oeuvres et ses critiques, 6e éd.</t>
  </si>
  <si>
    <t>Prédécesseurs et contemporains de Shakspeare</t>
  </si>
  <si>
    <t>Portraits et discussions : Auguste Comte, Chateaubriand, Stendhal, le Faust de Goethe, Ruskin, Carlyle, Mistral, Barrès, Mme de Noailles, Porto-Riche, Aulard contre Taine, etc.</t>
  </si>
  <si>
    <t>http://gallica.bnf.fr/ark:/12148/bpt6k653901</t>
  </si>
  <si>
    <t>Pétrarque : étude d'après de nouveaux documents</t>
  </si>
  <si>
    <t>Pigoreau, Alexandre Nicolas (1765-1851)</t>
  </si>
  <si>
    <t>Paris : Pigoreau</t>
  </si>
  <si>
    <t>Pichot, Amédée (1795-1877)</t>
  </si>
  <si>
    <t>Notice sur Sir Walter Scott et ses écrits</t>
  </si>
  <si>
    <t>Paris : H. Nicolle</t>
  </si>
  <si>
    <t>Pichon, René (1869-19..)</t>
  </si>
  <si>
    <t>La poésie du Moyen Âge, leçons et lectures : 1re série, 2e édition</t>
  </si>
  <si>
    <t>http://gallica.bnf.fr/ark:/12148/bpt6k2058321</t>
  </si>
  <si>
    <t>http://gallica.bnf.fr/ark:/12148/bpt6k85974v</t>
  </si>
  <si>
    <t>La beauté moderne : conférences du Collège d'esthétique (février-juin 1901)</t>
  </si>
  <si>
    <t>Paris : La Plume</t>
  </si>
  <si>
    <t>http://gallica.bnf.fr/ark:/12148/bpt6k5543434d</t>
  </si>
  <si>
    <t>Montesquiou-Fezensac, Robert de (1855-1921)</t>
  </si>
  <si>
    <t>Le Mort remontant</t>
  </si>
  <si>
    <t>Paris : Émile-Paul frères</t>
  </si>
  <si>
    <t>http://gallica.bnf.fr/ark:/12148/bpt6k204612f</t>
  </si>
  <si>
    <t>http://gallica.bnf.fr/ark:/12148/bpt6k370995</t>
  </si>
  <si>
    <t>Paris : Poulet-Malassis et De Broise</t>
  </si>
  <si>
    <t>http://gallica.bnf.fr/ark:/12148/bpt6k208359n</t>
  </si>
  <si>
    <t>http://gallica.bnf.fr/ark:/12148/bpt6k37095s</t>
  </si>
  <si>
    <t>Paris : J. Dagneau</t>
  </si>
  <si>
    <t>La vie et la pensée de Jules Michelet : cours professé au Collège de France. Tome I</t>
  </si>
  <si>
    <t>La vie et la pensée de Jules Michelet : cours professé au Collège de France. Tome II</t>
  </si>
  <si>
    <t>http://gallica.bnf.fr/ark:/12148/bpt6k215046n</t>
  </si>
  <si>
    <t>http://gallica.bnf.fr/ark:/12148/bpt6k215053v</t>
  </si>
  <si>
    <t>Mirecourt, Eugène de (1812-1880)</t>
  </si>
  <si>
    <t>Histoire contemporaine, portraits et silhouettes au XIXe siècle, tome I : Arago-Bocage</t>
  </si>
  <si>
    <t>Michelet, Victor-Émile (1861-1938) ; Roinard, Paul-Napoléon (1856-1930) ; Apollinaire, Guillaume (1880-1918)</t>
  </si>
  <si>
    <t>La poésie symboliste : trois entretiens sur les temps héroïques, période symboliste, au Salon des artistes indépendants, 1908. Nos maîtres et nos morts, par P.-N. Roinard. Les Survivants, par Victor-Emile Michelet. La Phalange nouvelle, par Guillaume Apollinaire</t>
  </si>
  <si>
    <t>Paris : L'Édition</t>
  </si>
  <si>
    <t>http://gallica.bnf.fr/ark:/12148/bpt6k10494681</t>
  </si>
  <si>
    <t>Contemporains et successeurs de Shakespeare, 4e éd. rev. et corr.</t>
  </si>
  <si>
    <t>Dante et l'Italie nouvelle</t>
  </si>
  <si>
    <t>Études littéraires sur le théâtre de Racine, de Corneille et de Molière</t>
  </si>
  <si>
    <t>Du marasme dramatique en 1819</t>
  </si>
  <si>
    <t>http://gallica.bnf.fr/ark:/12148/bpt6k5821195m</t>
  </si>
  <si>
    <t>Merle, Jean-Toussaint (1782-1852)</t>
  </si>
  <si>
    <t>Paris : Barba</t>
  </si>
  <si>
    <t>http://gallica.bnf.fr/ark:/12148/bpt6k9617115h</t>
  </si>
  <si>
    <t>http://catalogue.bnf.fr/ark:/12148/cb30925405c</t>
  </si>
  <si>
    <t>Mendès, Catulle (1841-1909)</t>
  </si>
  <si>
    <t>L'art au théâtre ; avec une préface de Georges Courteline</t>
  </si>
  <si>
    <t>L'art au théâtre : deuxième année (1896)</t>
  </si>
  <si>
    <t>L'art au théâtre : troisième volume</t>
  </si>
  <si>
    <t>http://gallica.bnf.fr/ark:/12148/bpt6k8416094</t>
  </si>
  <si>
    <t>Bruxelles : Lacomblez</t>
  </si>
  <si>
    <t>Les derniers bohèmes : Henry Murger et son temps</t>
  </si>
  <si>
    <t>http://gallica.bnf.fr/ark:/12148/bpt6k831625</t>
  </si>
  <si>
    <t>Paris : Sartorius</t>
  </si>
  <si>
    <t>Le requiem des gens de lettres : comment meurent ceux qui vivent du livre</t>
  </si>
  <si>
    <t>http://gallica.bnf.fr/ark:/12148/bpt6k914125</t>
  </si>
  <si>
    <t>Paris : H. Daragon</t>
  </si>
  <si>
    <t>Les origines du théâtre antique et du théâtre moderne, ou Histoire du génie dramatique depuis le Ier jusqu'au XVIe siècle</t>
  </si>
  <si>
    <t>http://gallica.bnf.fr/ark:/12148/bpt6k204351h</t>
  </si>
  <si>
    <t>Paris : A. Eudes</t>
  </si>
  <si>
    <t>Causeries et méditations historiques et littéraires. Tome I</t>
  </si>
  <si>
    <t>Causeries et méditations historiques et littéraires. Tome II</t>
  </si>
  <si>
    <t>Paris : B. Duprat</t>
  </si>
  <si>
    <t>http://gallica.bnf.fr/ark:/12148/bpt6k118315s</t>
  </si>
  <si>
    <t>http://gallica.bnf.fr/ark:/12148/bpt6k1183165</t>
  </si>
  <si>
    <t>http://gallica.bnf.fr/ark:/12148/bpt6k22236d</t>
  </si>
  <si>
    <t>Paris : E. Droz</t>
  </si>
  <si>
    <t>La flore pornographique : glossaire de l'Ecole naturaliste, extrait des oeuvres de M. Émile Zola et de ses disciples</t>
  </si>
  <si>
    <t>Macrobe, Ambroise</t>
  </si>
  <si>
    <t>Paris : Doublelzévir</t>
  </si>
  <si>
    <t>http://gallica.bnf.fr/ark:/12148/bpt6k113106t</t>
  </si>
  <si>
    <t>http://catalogue.bnf.fr/ark:/12148/cb30855410d</t>
  </si>
  <si>
    <t>http://gallica.bnf.fr/ark:/12148/bpt6k55043g</t>
  </si>
  <si>
    <t>http://gallica.bnf.fr/ark:/12148/bpt6k55044t</t>
  </si>
  <si>
    <t>http://gallica.bnf.fr/ark:/12148/bpt6k550455</t>
  </si>
  <si>
    <t>Histoire philosophique et littéraire du théâtre français depuis son origine, 3e éd., complétée jusqu'à nos jours. Tome I</t>
  </si>
  <si>
    <t>Histoire philosophique et littéraire du théâtre français depuis son origine, 3e éd., complétée jusqu'à nos jours. Tome II</t>
  </si>
  <si>
    <t>Histoire philosophique et littéraire du théâtre français depuis son origine, 3e éd., complétée jusqu'à nos jours. Tome III</t>
  </si>
  <si>
    <t>Lionnet, Jean (1872-19..)</t>
  </si>
  <si>
    <t>http://gallica.bnf.fr/ark:/12148/bpt6k202851h</t>
  </si>
  <si>
    <t>La satire en France, ou La littérature militante au XVIe siècle, tome 1</t>
  </si>
  <si>
    <t>La satire en France, ou La littérature militante au XVIe siècle, tome 2</t>
  </si>
  <si>
    <t>http://gallica.bnf.fr/ark:/12148/bpt6k206785v</t>
  </si>
  <si>
    <t>http://gallica.bnf.fr/ark:/12148/bpt6k2067867</t>
  </si>
  <si>
    <t>Lettre sur les principes de la littérature et des arts appliqués au classique et au romantique</t>
  </si>
  <si>
    <t>Leclère, J.-B.-T.</t>
  </si>
  <si>
    <t>Le néostiche et le verbe intégral : essai sur les tendances poétiques contemporaines ; avec une préface de Philéas Lebesgue</t>
  </si>
  <si>
    <t>Adam, Edmond (1889-1918)</t>
  </si>
  <si>
    <t>Paris : Éditions de la revue littéraire des primaires Les Humbles</t>
  </si>
  <si>
    <t>http://gallica.bnf.fr/ark:/12148/bpt6k688579</t>
  </si>
  <si>
    <t>L'Ermite de la Roche-Noire, ou la Marquise de Lausanne et le comte de Luzy, tome I</t>
  </si>
  <si>
    <t>Célébrités d'autrefois, essais biographiques et littéraires : le comte de Rivarol, l'abbé Maury-Carloman de Rulhière, l'abbé de Bernis, Bailly, Lamotte-Houdart</t>
  </si>
  <si>
    <t>Leçons de littérature allemande : morceaux choisis des poètes et des prosateurs classés par genres, avec une table des pièces et des auteurs ; ouvrage précédé d'un coup d'oeil sur la littérature allemande, depuis Luther jusqu'à nos jours</t>
  </si>
  <si>
    <t>http://gallica.bnf.fr/ark:/12148/bpt6k296335</t>
  </si>
  <si>
    <t>Frédéric Mistral : poète, moraliste, citoyen</t>
  </si>
  <si>
    <t>http://gallica.bnf.fr/ark:/12148/bpt6k654800</t>
  </si>
  <si>
    <t>Paris : Payot</t>
  </si>
  <si>
    <t>Études de critique dramatique. Feuilletons du «Temps», 1898-1902, tome I : Théâtre antique, théâtre classique, Shakespeare et le théâtre français, théâtre romantique et moderne</t>
  </si>
  <si>
    <t>http://gallica.bnf.fr/ark:/12148/bpt6k206422q</t>
  </si>
  <si>
    <t>Études de critique dramatique. Feuilletons du «Temps», 1898-1902, tome II : La comédie et le drame après 1870, une enquête sur le théâtre contemporain, les auteurs et les oeuvres, théâtre étranger, critiques dramatiques</t>
  </si>
  <si>
    <t>http://gallica.bnf.fr/ark:/12148/bpt6k2064233</t>
  </si>
  <si>
    <t>http://gallica.bnf.fr/ark:/12148/bpt6k201386m</t>
  </si>
  <si>
    <t>Des troubadours aux félibres : études sur la poésie provençale</t>
  </si>
  <si>
    <t>Laincel, Louis de (1818-1882)</t>
  </si>
  <si>
    <t>Aix : A. Makayre</t>
  </si>
  <si>
    <t>La poésie est-elle encore possible ?</t>
  </si>
  <si>
    <t>Ecrivains célèbres de l'Europe contemporaine : études de littérature étrangère</t>
  </si>
  <si>
    <t>http://gallica.bnf.fr/ark:/12148/bpt6k5443497p</t>
  </si>
  <si>
    <t>Nouvelle histoire de la littérature française sous le second Empire et la troisiéme République (1852-1889)</t>
  </si>
  <si>
    <t>http://gallica.bnf.fr/ark:/12148/bpt6k165404r</t>
  </si>
  <si>
    <t>Boulogne-s-mer : Simonnaire et Cie</t>
  </si>
  <si>
    <t>http://gallica.bnf.fr/ark:/12148/bpt6k55037j</t>
  </si>
  <si>
    <t>Paris : La Revue blanche</t>
  </si>
  <si>
    <t>http://gallica.bnf.fr/ark:/12148/bpt6k82659d</t>
  </si>
  <si>
    <t>http://gallica.bnf.fr/ark:/12148/bpt6k82660m</t>
  </si>
  <si>
    <t>http://gallica.bnf.fr/ark:/12148/bpt6k82661z</t>
  </si>
  <si>
    <t>http://gallica.bnf.fr/ark:/12148/bpt6k826629</t>
  </si>
  <si>
    <t>http://gallica.bnf.fr/ark:/12148/bpt6k82663n</t>
  </si>
  <si>
    <t>http://gallica.bnf.fr/ark:/12148/bpt6k68450s</t>
  </si>
  <si>
    <t>Boccace, étude biographique et littéraire</t>
  </si>
  <si>
    <t>Les poésies lyriques de Pétrarque</t>
  </si>
  <si>
    <t>Du classique et du romantique : recueil de discours lus pour et contre, lus à l'Académie royale des sciences, belles-lettres et arts de Rouen, pendant l'année 1824</t>
  </si>
  <si>
    <t>Adam, André Nicolas François (1767-1840), et. al.</t>
  </si>
  <si>
    <t>http://gallica.bnf.fr/ark:/12148/bpt6k87379</t>
  </si>
  <si>
    <t>Guillaume Apollinaire, souvenirs d'un ami</t>
  </si>
  <si>
    <t>Luca, Ange-Toussaint (1879-1932)</t>
  </si>
  <si>
    <t>Paris : Éditions de la Phalange</t>
  </si>
  <si>
    <t>Paris : Bibliothèque des curieux</t>
  </si>
  <si>
    <t>https://gallica.bnf.fr/ark:/12148/bpt6k109081s</t>
  </si>
  <si>
    <t>https://gallica.bnf.fr/ark:/12148/bpt6k1090825</t>
  </si>
  <si>
    <t>http://catalogue.bnf.fr/ark:/12148/cb341653262</t>
  </si>
  <si>
    <t>8-LN27-40010 (A,1)</t>
  </si>
  <si>
    <t>8-LN27-40010 (A,2)</t>
  </si>
  <si>
    <t xml:space="preserve">RES P-Z-1641 </t>
  </si>
  <si>
    <t>https://gallica.bnf.fr/ark:/12148/bpt6k10545401</t>
  </si>
  <si>
    <t>https://gallica.bnf.fr/ark:/12148/bpt6k200877x</t>
  </si>
  <si>
    <t>http://catalogue.bnf.fr/ark:/12148/cb34213176q</t>
  </si>
  <si>
    <t xml:space="preserve">8-LN2-282 </t>
  </si>
  <si>
    <t>http://catalogue.bnf.fr/ark:/12148/cb311698547</t>
  </si>
  <si>
    <t>8-LN2-283</t>
  </si>
  <si>
    <t>8-LN1-74</t>
  </si>
  <si>
    <t>8-Z LE SENNE-10054</t>
  </si>
  <si>
    <t>https://gallica.bnf.fr/ark:/12148/bpt6k2055582</t>
  </si>
  <si>
    <t>Gallica : OCR à 89,46%</t>
  </si>
  <si>
    <t>http://catalogue.bnf.fr/ark:/12148/cb30122382f</t>
  </si>
  <si>
    <t xml:space="preserve">G-31695 </t>
  </si>
  <si>
    <t>Genève : J.-J. Paschoud</t>
  </si>
  <si>
    <t>https://gallica.bnf.fr/ark:/12148/bpt6k626815</t>
  </si>
  <si>
    <t>https://gallica.bnf.fr/ark:/12148/bpt6k62682h</t>
  </si>
  <si>
    <t>R-13312 &lt; T. 1  &gt;</t>
  </si>
  <si>
    <t xml:space="preserve">R-13313 &lt; T. 2  &gt; </t>
  </si>
  <si>
    <t>http://catalogue.bnf.fr/ark:/12148/cb30146684b</t>
  </si>
  <si>
    <t xml:space="preserve">8-Z-11496 </t>
  </si>
  <si>
    <t>http://catalogue.bnf.fr/ark:/12148/cb30174768h</t>
  </si>
  <si>
    <t>8-LN9-36</t>
  </si>
  <si>
    <t>http://catalogue.bnf.fr/ark:/12148/cb30179458k</t>
  </si>
  <si>
    <t>8-Z-2133</t>
  </si>
  <si>
    <t>RP-8506</t>
  </si>
  <si>
    <t>Des Rapports de la beauté plastique et de la beauté morale</t>
  </si>
  <si>
    <t>Strasbourg : impr. de Christophe</t>
  </si>
  <si>
    <t>http://catalogue.bnf.fr/ark:/12148/cb301900263</t>
  </si>
  <si>
    <t>Le Massacre : Paris</t>
  </si>
  <si>
    <t>http://catalogue.bnf.fr/ark:/12148/cb342131474#</t>
  </si>
  <si>
    <t>Z PAYEN-852</t>
  </si>
  <si>
    <t>http://catalogue.bnf.fr/ark:/12148/cb316991376</t>
  </si>
  <si>
    <t>http://catalogue.bnf.fr/ark:/12148/cb32018277x</t>
  </si>
  <si>
    <t>http://catalogue.bnf.fr/ark:/12148/cb303325967</t>
  </si>
  <si>
    <t>http://catalogue.bnf.fr/ark:/12148/cb303759857</t>
  </si>
  <si>
    <t>http://catalogue.bnf.fr/ark:/12148/cb34629445m</t>
  </si>
  <si>
    <t>http://catalogue.bnf.fr/ark:/12148/cb335735277</t>
  </si>
  <si>
    <t>http://catalogue.bnf.fr/ark:/12148/cb30477080p</t>
  </si>
  <si>
    <t>http://catalogue.bnf.fr/ark:/12148/cb30504722f</t>
  </si>
  <si>
    <t>http://catalogue.bnf.fr/ark:/12148/cb37439634s</t>
  </si>
  <si>
    <t>http://catalogue.bnf.fr/ark:/12148/cb30532124m</t>
  </si>
  <si>
    <t>http://catalogue.bnf.fr/ark:/12148/cb33247546b</t>
  </si>
  <si>
    <t>http://catalogue.bnf.fr/ark:/12148/cb305824950</t>
  </si>
  <si>
    <t>http://catalogue.bnf.fr/ark:/12148/cb32228113z</t>
  </si>
  <si>
    <t>http://catalogue.bnf.fr/ark:/12148/cb38664199w</t>
  </si>
  <si>
    <t>http://catalogue.bnf.fr/ark:/12148/cb32296872c</t>
  </si>
  <si>
    <t>http://catalogue.bnf.fr/ark:/12148/cb30720855g</t>
  </si>
  <si>
    <t>http://catalogue.bnf.fr/ark:/12148/cb416609998</t>
  </si>
  <si>
    <t>http://catalogue.bnf.fr/ark:/12148/cb30794879w</t>
  </si>
  <si>
    <t>http://catalogue.bnf.fr/ark:/12148/cb307957566</t>
  </si>
  <si>
    <t>http://catalogue.bnf.fr/ark:/12148/cb30766714w</t>
  </si>
  <si>
    <t>http://catalogue.bnf.fr/ark:/12148/cb326624684</t>
  </si>
  <si>
    <t>http://catalogue.bnf.fr/ark:/12148/cb308423315</t>
  </si>
  <si>
    <t>http://catalogue.bnf.fr/ark:/12148/cb37395305g</t>
  </si>
  <si>
    <t>http://catalogue.bnf.fr/ark:/12148/cb36033992h</t>
  </si>
  <si>
    <t>http://catalogue.bnf.fr/ark:/12148/cb39779647r</t>
  </si>
  <si>
    <t>http://catalogue.bnf.fr/ark:/12148/cb309399931</t>
  </si>
  <si>
    <t>http://catalogue.bnf.fr/ark:/12148/cb30940041b</t>
  </si>
  <si>
    <t>http://catalogue.bnf.fr/ark:/12148/cb30940048r</t>
  </si>
  <si>
    <t>http://catalogue.bnf.fr/ark:/12148/cb37397509w</t>
  </si>
  <si>
    <t>http://catalogue.bnf.fr/ark:/12148/cb36036674g</t>
  </si>
  <si>
    <t>http://catalogue.bnf.fr/ark:/12148/cb30941174t</t>
  </si>
  <si>
    <t>http://catalogue.bnf.fr/ark:/12148/cb35316830c</t>
  </si>
  <si>
    <t>http://catalogue.bnf.fr/ark:/12148/cb35285620j</t>
  </si>
  <si>
    <t>http://catalogue.bnf.fr/ark:/12148/cb311887366</t>
  </si>
  <si>
    <t>http://catalogue.bnf.fr/ark:/12148/cb312320317</t>
  </si>
  <si>
    <t>http://catalogue.bnf.fr/ark:/12148/cb31240294d</t>
  </si>
  <si>
    <t>http://catalogue.bnf.fr/ark:/12148/cb340140034</t>
  </si>
  <si>
    <t>http://catalogue.bnf.fr/ark:/12148/cb31334710v</t>
  </si>
  <si>
    <t>http://catalogue.bnf.fr/ark:/12148/cb313347387</t>
  </si>
  <si>
    <t>http://catalogue.bnf.fr/ark:/12148/cb313907286</t>
  </si>
  <si>
    <t>http://catalogue.bnf.fr/ark:/12148/cb36063504x</t>
  </si>
  <si>
    <t>http://catalogue.bnf.fr/ark:/12148/cb314998264</t>
  </si>
  <si>
    <t>http://catalogue.bnf.fr/ark:/12148/cb36406187h</t>
  </si>
  <si>
    <t>8-Z-20278 (1919)</t>
  </si>
  <si>
    <t>Paris : Froullé</t>
  </si>
  <si>
    <t>YE-7214</t>
  </si>
  <si>
    <t>Y2P-731</t>
  </si>
  <si>
    <t>Y-812 &lt; Vol. 2  &gt;</t>
  </si>
  <si>
    <t>Y-811 &lt; Vol. 1  &gt;</t>
  </si>
  <si>
    <t>R-34461</t>
  </si>
  <si>
    <t>ZP-2549</t>
  </si>
  <si>
    <t>Paris : P. Delaplane</t>
  </si>
  <si>
    <t>Y2-37798 &lt; T. 1  &gt;</t>
  </si>
  <si>
    <t>Asselineau, Charles</t>
  </si>
  <si>
    <t>Charles  Baudelaire, sa vie, son œuvre</t>
  </si>
  <si>
    <t>https://fr.wikisource.org/wiki/Charles_Baudelaire,_sa_vie_et_son_%C5%93uvre</t>
  </si>
  <si>
    <t>https://gallica.bnf.fr/ark:/12148/bpt6k54408032</t>
  </si>
  <si>
    <t>Enquête sur la littérature (3 mars-14 mai 1902) : Émile Blémont, Jules Mazé, Auguste Barrau, André Girodie, Alexandre Boutiqué, etc.</t>
  </si>
  <si>
    <t>Marsac, Henri (1865-1931)</t>
  </si>
  <si>
    <t>8-Z-16175</t>
  </si>
  <si>
    <t>http://catalogue.bnf.fr/ark:/12148/cb30890470w</t>
  </si>
  <si>
    <t>Z BARRES-29049 &lt; Ex. 1  &gt;</t>
  </si>
  <si>
    <t>http://catalogue.bnf.fr/ark:/12148/cb30667800j</t>
  </si>
  <si>
    <t>Le théâtre vivant : essai théorique et pratique. II. Théorie critique</t>
  </si>
  <si>
    <t>Jullien, Jean (1854-1919)</t>
  </si>
  <si>
    <t>http://gallica.bnf.fr/ark:/12148/bpt6k54945d</t>
  </si>
  <si>
    <t>8-YF-573 (2)</t>
  </si>
  <si>
    <t>Z BARRES-26422 &lt; Ex. 1  &gt;</t>
  </si>
  <si>
    <t>http://catalogue.bnf.fr/ark:/12148/cb365701881</t>
  </si>
  <si>
    <t>Thalasso, Adolphe (1858-1919)</t>
  </si>
  <si>
    <t>Le Théâtre-Libre, essai critique, historique et documentaire, suivi de notices biographiques, de la liste de tous les ouvrages avec leur distribution, de l'index des auteurs représentés sur cette scène, et précédé d'une préface par Jean Jullien (3e éd.)</t>
  </si>
  <si>
    <t>8-TD86-710 (1)</t>
  </si>
  <si>
    <t>Buchon, Max</t>
  </si>
  <si>
    <t>Le réalisme : discussions esthétiques recueillies et commentées par Max Buchon</t>
  </si>
  <si>
    <t>Neuchâtel : impr. de James Attinger</t>
  </si>
  <si>
    <t>http://catalogue.bnf.fr/ark:/12148/cb35444782n</t>
  </si>
  <si>
    <t xml:space="preserve">8-Z-50352 </t>
  </si>
  <si>
    <t>Rouen : N. Periaux jeune</t>
  </si>
  <si>
    <t>Z-47337</t>
  </si>
  <si>
    <t>8-YF-875</t>
  </si>
  <si>
    <t>8-Z-16889</t>
  </si>
  <si>
    <t>http://catalogue.bnf.fr/ark:/12148/cb31874566m</t>
  </si>
  <si>
    <t xml:space="preserve">Z BARRES-17044 </t>
  </si>
  <si>
    <t>http://catalogue.bnf.fr/ark:/12148/cb30162795q</t>
  </si>
  <si>
    <t xml:space="preserve">8-Z-13795 (1) </t>
  </si>
  <si>
    <t xml:space="preserve">8-Z-13795 (2) </t>
  </si>
  <si>
    <t xml:space="preserve">8-Z-13795 (3) </t>
  </si>
  <si>
    <t>https://gallica.bnf.fr/ark:/12148/bpt6k113907p</t>
  </si>
  <si>
    <t>https://gallica.bnf.fr/ark:/12148/bpt6k1139069</t>
  </si>
  <si>
    <t>https://gallica.bnf.fr/ark:/12148/bpt6k1139082</t>
  </si>
  <si>
    <t xml:space="preserve">8-LN27-52442 </t>
  </si>
  <si>
    <t xml:space="preserve">RES P-Z-1555 </t>
  </si>
  <si>
    <t>Arsenal</t>
  </si>
  <si>
    <t>http://catalogue.bnf.fr/ark:/12148/cb41628961p</t>
  </si>
  <si>
    <t xml:space="preserve">Budé, Eugène de (1836-1910) </t>
  </si>
  <si>
    <t>http://catalogue.bnf.fr/ark:/12148/cb301733414</t>
  </si>
  <si>
    <t>https://gallica.bnf.fr/ark:/12148/bpt6k82315z</t>
  </si>
  <si>
    <t>Du danger des mauvais livres et des moyens d'y remédier</t>
  </si>
  <si>
    <t>Paris : Sandoz et Thuillier ; Genève : Desrogis ; Neuchâtel : J. Sandoz</t>
  </si>
  <si>
    <t xml:space="preserve">8-Z-2325 </t>
  </si>
  <si>
    <t>https://gallica.bnf.fr/ark:/12148/bpt6k1083370</t>
  </si>
  <si>
    <t>http://catalogue.bnf.fr/ark:/12148/cb342131621</t>
  </si>
  <si>
    <t xml:space="preserve">RES-LN2-286 </t>
  </si>
  <si>
    <t xml:space="preserve">Deffoux, Léon (1881-1945) ; Zavie, Émile (1884-1943) </t>
  </si>
  <si>
    <t xml:space="preserve">Le groupe de Médan : Émile Zola, Guy de Maupassant, J.-K. Huysmans, Henry Céard, Léon Hennique, Paul Alexis. Nouvelle édition revue et augmentée de textes inédits </t>
  </si>
  <si>
    <t xml:space="preserve">2000-349270 </t>
  </si>
  <si>
    <t>http://catalogue.bnf.fr/ark:/12148/cb374548038</t>
  </si>
  <si>
    <t xml:space="preserve">8-Z-10450 </t>
  </si>
  <si>
    <t>https://gallica.bnf.fr/ark:/12148/bpt6k96269s</t>
  </si>
  <si>
    <t>Notices littéraires sur les auteurs français : prescrits par le nouveau programme du 11 août 1884 (3e éd.)</t>
  </si>
  <si>
    <t>http://catalogue.bnf.fr/ark:/12148/cb30415626t</t>
  </si>
  <si>
    <t xml:space="preserve"> L'Année littéraire (1754-1790), comme intermédiaire en France des littératures étrangères</t>
  </si>
  <si>
    <t>Van Tieghem, Paul (1871-1948)</t>
  </si>
  <si>
    <t>http://catalogue.bnf.fr/ark:/12148/cb31541704r</t>
  </si>
  <si>
    <t xml:space="preserve">8-Z-20266 </t>
  </si>
  <si>
    <t>https://gallica.bnf.fr/ark:/12148/bpt6k166803w</t>
  </si>
  <si>
    <t>http://catalogue.bnf.fr/ark:/12148/cb302035929</t>
  </si>
  <si>
    <t xml:space="preserve">8-Z-10995 </t>
  </si>
  <si>
    <t>Grandes figures d'hier et d'aujourd'hui :  Balzac, Gérard de Nerval, Wagner, Courbet</t>
  </si>
  <si>
    <t xml:space="preserve">84/34 CHAM 4 gran </t>
  </si>
  <si>
    <t>http://catalogue.bnf.fr/ark:/12148/cb37232699b</t>
  </si>
  <si>
    <t>https://gallica.bnf.fr/ark:/12148/bpt6k4338t</t>
  </si>
  <si>
    <t xml:space="preserve">8-LN2-127 </t>
  </si>
  <si>
    <t>http://catalogue.bnf.fr/ark:/12148/cb37159895f</t>
  </si>
  <si>
    <t>https://gallica.bnf.fr/ark:/12148/bpt6k9170</t>
  </si>
  <si>
    <t>https://gallica.bnf.fr/ark:/12148/bpt6k9188</t>
  </si>
  <si>
    <t>841.209 CHAM h1 &lt; 1  &gt;</t>
  </si>
  <si>
    <t>841.209 CHAM h2 &lt; 2  &gt;</t>
  </si>
  <si>
    <t xml:space="preserve">8-Z-17319 (27) </t>
  </si>
  <si>
    <t xml:space="preserve">8-Z-17319 (28) </t>
  </si>
  <si>
    <t>http://catalogue.bnf.fr/ark:/12148/cb30219536g</t>
  </si>
  <si>
    <t>Le Préromantisme, études d'histoire littéraire européenne. [I.] La Notion de vraie poésie [dans le préromantisme européen]. La [Découverte de la] mythologie et [de l'ancienne] poésie scandinaves. Ossian et l'Ossianisme [au XVIIIe siècle].</t>
  </si>
  <si>
    <t xml:space="preserve">8-Z-23047 (1) </t>
  </si>
  <si>
    <t xml:space="preserve">8-Z-23047 (2) </t>
  </si>
  <si>
    <t xml:space="preserve">8-Z-23047 (3) </t>
  </si>
  <si>
    <t>http://catalogue.bnf.fr/ark:/12148/cb31541724c</t>
  </si>
  <si>
    <t>Le Préromantisme, études d'histoire littéraire européenne. [II.] La Poésie de la nuit et des tombeaux. Les Idylles de Gessner et le rêve pastoral</t>
  </si>
  <si>
    <t>Le Préromantisme, études d'histoire littéraire européenne. [III.] La Découverte de Shakespeare sur le Continent</t>
  </si>
  <si>
    <t>La Littérature comparée</t>
  </si>
  <si>
    <t>Paris : A. Colin</t>
  </si>
  <si>
    <t xml:space="preserve">8-Z-21106 (144) </t>
  </si>
  <si>
    <t>http://catalogue.bnf.fr/ark:/12148/cb315417111</t>
  </si>
  <si>
    <t xml:space="preserve">8-Z-29167 </t>
  </si>
  <si>
    <t>http://catalogue.bnf.fr/ark:/12148/cb31541707s</t>
  </si>
  <si>
    <t>Histoire littéraire de l'Europe et de l'Amérique de la Renaissance à nos jours</t>
  </si>
  <si>
    <t>http://catalogue.bnf.fr/ark:/12148/cb315417293</t>
  </si>
  <si>
    <t>Le Romantisme dans la littérature européenne [Avant-propos par Henri Berr.]</t>
  </si>
  <si>
    <t xml:space="preserve">8-G-11125 (76) </t>
  </si>
  <si>
    <t>8-R-15042</t>
  </si>
  <si>
    <t>http://catalogue.bnf.fr/ark:/12148/cb308168834</t>
  </si>
  <si>
    <t>Lichtenberger, Henri (1864-1941)</t>
  </si>
  <si>
    <t>La philosophie de Nietzsche</t>
  </si>
  <si>
    <t>https://gallica.bnf.fr/ark:/12148/bpt6k34123771</t>
  </si>
  <si>
    <t>Wagner (11e éd.)</t>
  </si>
  <si>
    <t>Paris : Presses universitaires de France</t>
  </si>
  <si>
    <t>https://gallica.bnf.fr/ark:/12148/bpt6k9465903</t>
  </si>
  <si>
    <t>http://catalogue.bnf.fr/ark:/12148/cb323842470</t>
  </si>
  <si>
    <t>16-M-994</t>
  </si>
  <si>
    <t>Hazard, Paul (1878-1944)</t>
  </si>
  <si>
    <t>La crise de la conscience européenne : 1680-1715</t>
  </si>
  <si>
    <t>http://catalogue.bnf.fr/ark:/12148/cb32229058w</t>
  </si>
  <si>
    <t xml:space="preserve">16-G-42 </t>
  </si>
  <si>
    <t xml:space="preserve">8-G-14523 </t>
  </si>
  <si>
    <t>https://gallica.bnf.fr/ark:/12148/bpt6k932173z</t>
  </si>
  <si>
    <t xml:space="preserve">Loliée, Frédéric (1856-1915) </t>
  </si>
  <si>
    <t>http://catalogue.bnf.fr/ark:/12148/cb30828930h</t>
  </si>
  <si>
    <t xml:space="preserve">8-Z-16371 </t>
  </si>
  <si>
    <t>L'évolution historique des littératures : histoire des littératures comparées, des origines au XXe siècle ; préface de O. Gréard</t>
  </si>
  <si>
    <t xml:space="preserve">Delatouche, A. </t>
  </si>
  <si>
    <t xml:space="preserve">Z-46748 </t>
  </si>
  <si>
    <t>Cours de littérature comparée. Romantisme et classicisme</t>
  </si>
  <si>
    <t>http://catalogue.bnf.fr/ark:/12148/cb30314492n</t>
  </si>
  <si>
    <t>Paris : G. Havard</t>
  </si>
  <si>
    <t>Annales internationales d'histoire. Congrès de Paris 1900. 6e section. Histoire comparée des littératures</t>
  </si>
  <si>
    <t>8-G-2903 &lt; 1900-1900 (FASC4 FASC7) &gt;</t>
  </si>
  <si>
    <t>http://catalogue.bnf.fr/ark:/12148/cb33242422v</t>
  </si>
  <si>
    <t>Texte, Joseph (1865-1900)</t>
  </si>
  <si>
    <t>http://catalogue.bnf.fr/ark:/12148/cb314481901</t>
  </si>
  <si>
    <t>https://gallica.bnf.fr/ark:/12148/bpt6k63192p</t>
  </si>
  <si>
    <t>Jean-Jacques Rousseau et les origines du cosmopolitisme littéraire : étude sur les relations littéraires de la France et de l'Angleterre au XVIIIe siècle</t>
  </si>
  <si>
    <t xml:space="preserve">8-Z-14186 </t>
  </si>
  <si>
    <t>Z-54632</t>
  </si>
  <si>
    <t>http://catalogue.bnf.fr/ark:/12148/cb30887504v</t>
  </si>
  <si>
    <t>Études sur Goethe</t>
  </si>
  <si>
    <t>Paris : F.-G. Levrault</t>
  </si>
  <si>
    <t>De l'histoire de la poésie : discours prononcé à l'Athénée de Marseille, pour l'ouverture du cours de littérature, le 12 mars 1830</t>
  </si>
  <si>
    <t>Marseille : Feissat aîné et Demonchy</t>
  </si>
  <si>
    <t>http://catalogue.bnf.fr/ark:/12148/cb300173034</t>
  </si>
  <si>
    <t>https://gallica.bnf.fr/ark:/12148/bpt6k1078611</t>
  </si>
  <si>
    <t xml:space="preserve">Y-700 </t>
  </si>
  <si>
    <t>Collectif</t>
  </si>
  <si>
    <t>R-11864 &lt; T. 1  &gt;</t>
  </si>
  <si>
    <t>R-11865 &lt; T. 2  &gt;</t>
  </si>
  <si>
    <t>R-11866 &lt; T. 3  &gt;</t>
  </si>
  <si>
    <t>R-11867 &lt; T. 4  &gt;</t>
  </si>
  <si>
    <t>Histoire comparée des systèmes de philosophie, relativement aux principes des connaissances humaines. Tome I (2e éd.</t>
  </si>
  <si>
    <t>Paris : A. Eymery : Rey et Gravier : Aillan</t>
  </si>
  <si>
    <t>http://catalogue.bnf.fr/ark:/12148/cb30497956q</t>
  </si>
  <si>
    <t>Histoire comparée des systèmes de philosophie, relativement aux principes des connaissances humaines. Tome II (2e éd.</t>
  </si>
  <si>
    <t>Histoire comparée des systèmes de philosophie, relativement aux principes des connaissances humaines. Tome III (2e éd.</t>
  </si>
  <si>
    <t>Histoire comparée des systèmes de philosophie, relativement aux principes des connaissances humaines. Tome IV (2e éd.</t>
  </si>
  <si>
    <t>https://gallica.bnf.fr/ark:/12148/bpt6k80342c</t>
  </si>
  <si>
    <t>Gallica : OCR à 88,34%</t>
  </si>
  <si>
    <t>https://gallica.bnf.fr/ark:/12148/bpt6k81017k</t>
  </si>
  <si>
    <t>Gallica : OCR à 78,08%</t>
  </si>
  <si>
    <t>https://gallica.bnf.fr/ark:/12148/bpt6k810198</t>
  </si>
  <si>
    <t>Gallica : OCR à 80,58%</t>
  </si>
  <si>
    <t>https://gallica.bnf.fr/ark:/12148/bpt6k81018x</t>
  </si>
  <si>
    <t>Gallica : OCR à 90,27%</t>
  </si>
  <si>
    <t xml:space="preserve">Guiard de Servigné, Jean-Baptiste (1723-1780) </t>
  </si>
  <si>
    <t>Les Sonnettes, ou Mémoires de Monsieur le Marquis d'... par Guiard de Servigné. Introduction, Essai bibliographique par Guillaume Apollinaire</t>
  </si>
  <si>
    <t>http://catalogue.bnf.fr/ark:/12148/cb322050784</t>
  </si>
  <si>
    <t xml:space="preserve">RES P-Y2-2613 </t>
  </si>
  <si>
    <t>Mérard de Saint-Just, Simon-Pierre (1749-1812) ; Jouffreau de Lagerie, Abbé (17..-....)</t>
  </si>
  <si>
    <t xml:space="preserve">Le Joujou des demoiselles. Le Calembourg en action. Introduction, essais bibliographiques, par Guillaume Apollinaire </t>
  </si>
  <si>
    <t xml:space="preserve">16-Z-10563 </t>
  </si>
  <si>
    <t>http://catalogue.bnf.fr/ark:/12148/cb33097839k</t>
  </si>
  <si>
    <t>RES P-Y-26</t>
  </si>
  <si>
    <t>Vasselier, Joseph (1735-1798)</t>
  </si>
  <si>
    <t>http://catalogue.bnf.fr/ark:/12148/cb317257902</t>
  </si>
  <si>
    <t>Contes de Vasselier,... [Suivis de Mélanges et de la Servante du curé, opéra-comique.] Introduction, essai bibliographique par Guillaume Apollinaire</t>
  </si>
  <si>
    <t>Devereux, Charles</t>
  </si>
  <si>
    <t xml:space="preserve">La Vénus indienne ou Aventures d'amour dans l'Hindoustan, par le capitaine Devereux,... ; [trad. de l'anglais] ; introduction par Fernand Laviet.. </t>
  </si>
  <si>
    <t xml:space="preserve">Z LE MASLE-136 </t>
  </si>
  <si>
    <t>http://catalogue.bnf.fr/ark:/12148/cb362047562</t>
  </si>
  <si>
    <t>Oeuvre du chevalier Andrea de Nerciat : le Doctorat impromptu, Félicia ou Mes fredaines, Monrose ou le Libertin de qualité, Mon noviciat, les Aphrodites, le Diable au corps, etc, comprenant une oeuvre entière, des morceaux ignorés, avec des documents nouveaux et des pièces inédites concernant la vie d'Andrea de Nerciat. Introduction, essais bibliographiques, analyses et notes, par Guillaume Apollinaire. Vol. 1</t>
  </si>
  <si>
    <t>Oeuvre du chevalier Andrea de Nerciat : le Doctorat impromptu, Félicia ou Mes fredaines, Monrose ou le Libertin de qualité, Mon noviciat, les Aphrodites, le Diable au corps, etc, comprenant une oeuvre entière, des morceaux ignorés, avec des documents nouveaux et des pièces inédites concernant la vie d'Andrea de Nerciat. Introduction, essais bibliographiques, analyses et notes, par Guillaume Apollinaire. Vol. 2</t>
  </si>
  <si>
    <t>http://catalogue.bnf.fr/ark:/12148/cb31009166w</t>
  </si>
  <si>
    <t xml:space="preserve">Nerciat, André-Robert Andréa de (1739-1800) </t>
  </si>
  <si>
    <t xml:space="preserve">RES P-R-421 (1) </t>
  </si>
  <si>
    <t xml:space="preserve">RES P-R-421 (2) </t>
  </si>
  <si>
    <t>http://catalogue.bnf.fr/ark:/12148/cb33443837k</t>
  </si>
  <si>
    <t>Julie philosophe, ou le Bon patriote... Introduction, Essai bibliographique par Guillaume Apollinaire. Vol. 1</t>
  </si>
  <si>
    <t>Julie philosophe, ou le Bon patriote... Introduction, Essai bibliographique par Guillaume Apollinaire. Vol. 2</t>
  </si>
  <si>
    <t xml:space="preserve">RES P-Y2-2608 (1) </t>
  </si>
  <si>
    <t xml:space="preserve">ENFER-1331 (1) </t>
  </si>
  <si>
    <t xml:space="preserve">RES P-Y2-2608 (2) </t>
  </si>
  <si>
    <t xml:space="preserve">ENFER-1331 (2) </t>
  </si>
  <si>
    <t>Le Libertin de qualité, ou ma Conversion, par le Cte de Mirabeau. Édition revue sur celle originale de 1783. Introduction, Essai bibliographique, par Guillaume Apollinaire</t>
  </si>
  <si>
    <t>http://catalogue.bnf.fr/ark:/12148/cb32453966h</t>
  </si>
  <si>
    <t>Mirabeau, Honoré-Gabriel Riqueti (1749-1791 ; comte de)</t>
  </si>
  <si>
    <t xml:space="preserve">RES P-Y2-2610 </t>
  </si>
  <si>
    <t xml:space="preserve">Jouy, Étienne de (1764-1846) </t>
  </si>
  <si>
    <t>http://catalogue.bnf.fr/ark:/12148/cb322922733</t>
  </si>
  <si>
    <t>La Galerie des femmes, collection incomplète de huit tableaux recueillis par un amateur. Introduction, Essai bibliographique par Guillaume Apollinaire</t>
  </si>
  <si>
    <t>RES P-Y2-2611</t>
  </si>
  <si>
    <t xml:space="preserve">Mémoires d'une chanteuse : première et seule traduction complète des Mémoires de la célèbre cantatrice allemande Wilhelmine Schroeder-Devrient / [Guillaume Apollinaire et Blaise Cendrars] </t>
  </si>
  <si>
    <t>Hambourg : à fond de cale</t>
  </si>
  <si>
    <t>http://catalogue.bnf.fr/ark:/12148/cb35421944h</t>
  </si>
  <si>
    <t>ENFER-2615</t>
  </si>
  <si>
    <t>Mannoury d'Ectot, H. de</t>
  </si>
  <si>
    <t xml:space="preserve">Les Cousines de la colonelle, par Mme la Vicomtesse de Coeur-Brûlant </t>
  </si>
  <si>
    <t>http://catalogue.bnf.fr/ark:/12148/cb352151870</t>
  </si>
  <si>
    <t xml:space="preserve">16-Y2-37471 </t>
  </si>
  <si>
    <t xml:space="preserve">Droz, Gustave (1832-1895) </t>
  </si>
  <si>
    <t>http://catalogue.bnf.fr/ark:/12148/cb333760366</t>
  </si>
  <si>
    <t>Un été à la campagne, correspondance de deux jeunes parisiennes recueillie par un auteur à la mode. Introduction par Guillaume Apollinaire</t>
  </si>
  <si>
    <t xml:space="preserve">RES P-Y2-2609 </t>
  </si>
  <si>
    <t>Arétin, L' (1492-1556)</t>
  </si>
  <si>
    <t>http://catalogue.bnf.fr/ark:/12148/cb317292376</t>
  </si>
  <si>
    <t>Les Poèmes arétinesques. Tariffa delle puttane di Venegia. Accompagné d'un catalogue des principales courtisanes de Venise, tiré des archives vénitiennes (XVI°siècle) et traduit pour la première fois en français. Texte italien et traduction nouvelle en regard. Introduction, essai bibliographique par Guillaume Apollinaire</t>
  </si>
  <si>
    <t xml:space="preserve">ENFER-1037 </t>
  </si>
  <si>
    <t xml:space="preserve">Parnasse satyrique du XVIIIe siècle. - Réimprimé d'après l'édition originale (Neufchatel, 1874) : introduction par Guillaume Apollinaire </t>
  </si>
  <si>
    <t>RES P-YE-2368</t>
  </si>
  <si>
    <t>http://catalogue.bnf.fr/ark:/12148/cb33526814d</t>
  </si>
  <si>
    <t xml:space="preserve">RES P-YE-2053 </t>
  </si>
  <si>
    <t>https://gallica.bnf.fr/ark:/12148/bpt6k1161055b</t>
  </si>
  <si>
    <t>http://catalogue.bnf.fr/ark:/12148/cb302334992</t>
  </si>
  <si>
    <t>Cherbuliez, Victor (1829-1899)</t>
  </si>
  <si>
    <t>Profils étrangers (3e éd.)</t>
  </si>
  <si>
    <t>8-G-3088</t>
  </si>
  <si>
    <t>https://gallica.bnf.fr/ark:/12148/bpt6k1141152</t>
  </si>
  <si>
    <t>Gallica : OCR à 93,21%</t>
  </si>
  <si>
    <t>L'idéal romanesque en France, de 1610 à 1816</t>
  </si>
  <si>
    <t xml:space="preserve">8-Z-18551 </t>
  </si>
  <si>
    <t>L'art et la nature (2e éd.)</t>
  </si>
  <si>
    <t>http://catalogue.bnf.fr/ark:/12148/cb319385914</t>
  </si>
  <si>
    <t>http://catalogue.bnf.fr/ark:/12148/cb30233452d</t>
  </si>
  <si>
    <t xml:space="preserve">8-R-11151 </t>
  </si>
  <si>
    <t>https://gallica.bnf.fr/ark:/12148/bpt6k5559323d</t>
  </si>
  <si>
    <t>http://catalogue.bnf.fr/ark:/12148/cb30233462q</t>
  </si>
  <si>
    <t>https://gallica.bnf.fr/ark:/12148/bpt6k5427422n</t>
  </si>
  <si>
    <t xml:space="preserve">Z-45115 </t>
  </si>
  <si>
    <t>http://catalogue.bnf.fr/ark:/12148/cb30508307d</t>
  </si>
  <si>
    <t>Lacaussade</t>
  </si>
  <si>
    <t>De l'authenticité des poèmes d'Ossian</t>
  </si>
  <si>
    <t>https://fr.wikisource.org/wiki/Ossian_%28Lacaussade%29/De_l%E2%80%99authenticit%C3%A9_des_po%C3%A8mes_d%E2%80%99Ossian</t>
  </si>
  <si>
    <t xml:space="preserve">YN-220 </t>
  </si>
  <si>
    <t>commandé édition Agasse 1799-1804, 19 vol.</t>
  </si>
  <si>
    <t>p. 12-32</t>
  </si>
  <si>
    <t>p. 169-188</t>
  </si>
  <si>
    <t xml:space="preserve"> Oeuvres posthumes de Florian.... V., Théâtre posthume. Lettres anglaises. Moctader. Correspondance</t>
  </si>
  <si>
    <t>Ménard</t>
  </si>
  <si>
    <t>p. 163-186</t>
  </si>
  <si>
    <t>https://gallica.bnf.fr/ark:/12148/bpt6k64616058</t>
  </si>
  <si>
    <t>demande B. Gavoty ; OCR à 99,96</t>
  </si>
  <si>
    <t>https://gallica.bnf.fr/ark:/12148/bpt6k6435934f</t>
  </si>
  <si>
    <t>tome I [1667-1749]</t>
  </si>
  <si>
    <t>danse_020bis</t>
  </si>
  <si>
    <t>danse_020ter</t>
  </si>
  <si>
    <t>https://gallica.bnf.fr/ark:/12148/bpt6k6435935v</t>
  </si>
  <si>
    <t>tome II [1750-1775]</t>
  </si>
  <si>
    <t>tome III [1776-1784]</t>
  </si>
  <si>
    <t>https://gallica.bnf.fr/ark:/12148/bpt6k6429186c</t>
  </si>
  <si>
    <t>https://gallica.bnf.fr/ark:/12148/bpt6k6429187s</t>
  </si>
  <si>
    <t>tome IV [1785-1845]</t>
  </si>
  <si>
    <t>wikisource (autre édition)</t>
  </si>
  <si>
    <t>Paris : H. Agasse</t>
  </si>
  <si>
    <t>http://catalogue.bnf.fr/ark:/12148/cb30719890z</t>
  </si>
  <si>
    <t xml:space="preserve">Z-10745 (1) </t>
  </si>
  <si>
    <t>Lycée, ou Cours de littérature ancienne et moderne. Tome I. Anciens. Livre Ier. Poésie</t>
  </si>
  <si>
    <t xml:space="preserve">Z-10745 (2) </t>
  </si>
  <si>
    <t xml:space="preserve">Z-10745 (3) </t>
  </si>
  <si>
    <t xml:space="preserve">Z-10745 (5) </t>
  </si>
  <si>
    <t xml:space="preserve">Z-10745 (7) </t>
  </si>
  <si>
    <t xml:space="preserve">Z-10745 (6) </t>
  </si>
  <si>
    <t xml:space="preserve">Z-10745 (4) </t>
  </si>
  <si>
    <t xml:space="preserve">Z-10745 (8) </t>
  </si>
  <si>
    <t xml:space="preserve">Z-10745 (9) </t>
  </si>
  <si>
    <t xml:space="preserve">Z-10745 (10) </t>
  </si>
  <si>
    <t xml:space="preserve">Z-10745 (11) </t>
  </si>
  <si>
    <t xml:space="preserve">Z-10745 (12) </t>
  </si>
  <si>
    <t xml:space="preserve">Z-10745 (13) </t>
  </si>
  <si>
    <t xml:space="preserve">Z-10745 (14) </t>
  </si>
  <si>
    <t>Z-10745 (15)</t>
  </si>
  <si>
    <t xml:space="preserve">Z-10745 (16) </t>
  </si>
  <si>
    <t xml:space="preserve">Z-10745 (17) </t>
  </si>
  <si>
    <t xml:space="preserve">Z-10745 (18) </t>
  </si>
  <si>
    <t xml:space="preserve">Z-10745 (19) </t>
  </si>
  <si>
    <t>Lycée, ou Cours de littérature ancienne et moderne. Tome II. Anciens. Livre Ier. Poésie (suite). Livre II. Éloquence</t>
  </si>
  <si>
    <t>Lycée, ou Cours de littérature ancienne et moderne. Tome III (1re partie). Anciens. Livre II (suite). Livre III. Histoire</t>
  </si>
  <si>
    <t>Lycée, ou Cours de littérature ancienne et moderne. Tome III (2e partie). Anciens. Livre III. (suite). Histoire, philosophie et littérature</t>
  </si>
  <si>
    <t>Lycée, ou Cours de littérature ancienne et moderne. Tome IV. Introduction, ou Discours sur l'état des lettres en Europe depuis la fin du siècle qui a suivi celui d'Auguste jusqu'au règne de Louis XIV. - Siècle de Louis XIV. Livre Ier. Poésie. Théâtre</t>
  </si>
  <si>
    <t>Lycée, ou Cours de littérature ancienne et moderne. Tome V. Siècle de Louis XIV. Livre Ier. Théâtre (suite)</t>
  </si>
  <si>
    <t>Lycée, ou Cours de littérature ancienne et moderne. Tome VI. Siècle de Louis XIV. Livre Ier. Poésie</t>
  </si>
  <si>
    <t>Lycée, ou Cours de littérature ancienne et moderne. Tome VII. Siècle de Louis XIV. Livre II. Éloquence, histoire, philosophie, littérature</t>
  </si>
  <si>
    <t>Lycée, ou Cours de littérature ancienne et moderne. Tome VIII. XVIIIe siècle. Introduction. De la Guerre déclarée par les tyrans révolutionnaires à la raison, à la morale, aux lettres et aux arts. Livre Ier. Poésie</t>
  </si>
  <si>
    <t>Lycée, ou Cours de littérature ancienne et moderne. Tome IX. XVIIIe siècle. Voltaire</t>
  </si>
  <si>
    <t>Lycée, ou Cours de littérature ancienne et moderne. Tome X. XVIIIe siècle. Voltaire (suite)</t>
  </si>
  <si>
    <t>Lycée, ou Cours de littérature ancienne et moderne. Tome XI (1re partie). XVIIIe siècle. Tragiques d'un ordre inférieur</t>
  </si>
  <si>
    <t>Lycée, ou Cours de littérature ancienne et moderne. Tome XI (2e partie). XVIIIe siècle. Comédie</t>
  </si>
  <si>
    <t>Lycée, ou Cours de littérature ancienne et moderne. Tome XII. XVIIIe siècle. De l'opéra ; de l'opéra-comiqu</t>
  </si>
  <si>
    <t>Lycée, ou Cours de littérature ancienne et moderne. Tome XIV. XVIIIe siècle. Éloquence, histoire, romans, littérature</t>
  </si>
  <si>
    <t>Lycée, ou Cours de littérature ancienne et moderne. Tome XV. XVIIIe siècle. Philosophes. Sophistes</t>
  </si>
  <si>
    <t>Lycée, ou Cours de littérature ancienne et moderne. Tome XVI (1re partie). Diderot. - Fragments</t>
  </si>
  <si>
    <t>http://catalogue.bnf.fr/ark:/12148/cb36580125b</t>
  </si>
  <si>
    <t>Œuvres littéraires de M. Jay. Tome IV</t>
  </si>
  <si>
    <t>Paris : Moutardier</t>
  </si>
  <si>
    <t>SMITH LESOUEF R-6883 &lt; Vol. 4, Ex. 1  &gt;</t>
  </si>
  <si>
    <t>Levinson, Andrej Âkovlevič (1887-1933)</t>
  </si>
  <si>
    <t>http://catalogue.bnf.fr/ark:/12148/cb32380829r</t>
  </si>
  <si>
    <t>Marie Taglioni (1804-1884)</t>
  </si>
  <si>
    <t>Paris : F. Alcan</t>
  </si>
  <si>
    <t>https://gallica.bnf.fr/ark:/12148/bpt6k9351007</t>
  </si>
  <si>
    <t>8-K-6751</t>
  </si>
  <si>
    <t>Boigne, Charles de</t>
  </si>
  <si>
    <t>http://catalogue.bnf.fr/ark:/12148/cb30120272c</t>
  </si>
  <si>
    <t>Petits Mémoires de l'Opéra</t>
  </si>
  <si>
    <t xml:space="preserve">Z DE VINCK-1140 </t>
  </si>
  <si>
    <t>https://gallica.bnf.fr/ark:/12148/bpt6k10655767</t>
  </si>
  <si>
    <t>http://catalogue.bnf.fr/ark:/12148/cb33337325s</t>
  </si>
  <si>
    <t>Deburau. Histoire du théâtre à quatre sous, pour faire suite à l'Histoire du Théâtre-Français</t>
  </si>
  <si>
    <t>Paris : C. Gosselin</t>
  </si>
  <si>
    <t xml:space="preserve">RES-YF-4474 </t>
  </si>
  <si>
    <t>http://catalogue.bnf.fr/ark:/12148/cb31596599z</t>
  </si>
  <si>
    <t>https://gallica.bnf.fr/ark:/12148/bpt6k207030b</t>
  </si>
  <si>
    <t>Derrière la toile (foyers, coulisses et comédiens). Petites physiologies des théâtres parisiens</t>
  </si>
  <si>
    <t>Paris : A. Faure</t>
  </si>
  <si>
    <t>8-Z LE SENNE-6847</t>
  </si>
  <si>
    <t xml:space="preserve">Charnal, Stanislas de ; Moreau de Bauvière, E </t>
  </si>
  <si>
    <t>http://catalogue.bnf.fr/ark:/12148/cb30977197j</t>
  </si>
  <si>
    <t>À bas Rigolboche, sans portrait, ni vignette (2e éd.)</t>
  </si>
  <si>
    <t>Paris : tous les libraires</t>
  </si>
  <si>
    <t>8-LI5-175 (A)</t>
  </si>
  <si>
    <t xml:space="preserve">8-V-26297 </t>
  </si>
  <si>
    <t>http://catalogue.bnf.fr/ark:/12148/cb30335187w</t>
  </si>
  <si>
    <t xml:space="preserve">Desrat, G </t>
  </si>
  <si>
    <t>Dictionnaire de la danse, historique, théorique, pratique et bibliographique, depuis l'origine de la danse jusqu'à nos jours, par G. Desrat,... avec une préface de Ch. Nuitter</t>
  </si>
  <si>
    <t>Paris : Librairies-imprimeries réunies</t>
  </si>
  <si>
    <t>http://catalogue.bnf.fr/ark:/12148/cb303081708</t>
  </si>
  <si>
    <t>Lyon : Briday</t>
  </si>
  <si>
    <t>Traité d'élégance latine, prose et vers (2e éd.)</t>
  </si>
  <si>
    <t>Z-46702</t>
  </si>
  <si>
    <t>Traité d'élégance et de versification latine (3e éd.)</t>
  </si>
  <si>
    <t>http://catalogue.bnf.fr/ark:/12148/cb315911373</t>
  </si>
  <si>
    <t xml:space="preserve">YC-12659 </t>
  </si>
  <si>
    <t>https://gallica.bnf.fr/ark:/12148/bpt6k14107032</t>
  </si>
  <si>
    <t>Paris : Delagrave, V. Sarlit ; Lyon : Lecoffre, Briday</t>
  </si>
  <si>
    <t>8-Z-12940</t>
  </si>
  <si>
    <t>http://catalogue.bnf.fr/ark:/12148/cb30219552q</t>
  </si>
  <si>
    <t>Masques modernes. Frontispice par Félicien Rops</t>
  </si>
  <si>
    <t xml:space="preserve">8-LN2-260 (BIS) </t>
  </si>
  <si>
    <t>8-LN2-260</t>
  </si>
  <si>
    <t>Z BARRES-17437</t>
  </si>
  <si>
    <t xml:space="preserve">8-R-20611 (10) </t>
  </si>
  <si>
    <t xml:space="preserve">Z BARRES-17492 </t>
  </si>
  <si>
    <t>http://catalogue.bnf.fr/ark:/12148/cb319309783</t>
  </si>
  <si>
    <t>http://gallica.bnf.fr/ark:/12148/bpt6k5861368h</t>
  </si>
  <si>
    <t>http://catalogue.bnf.fr/ark:/12148/cb37377201w</t>
  </si>
  <si>
    <t xml:space="preserve">2000-181416 </t>
  </si>
  <si>
    <t>M-24832</t>
  </si>
  <si>
    <t xml:space="preserve">8-Z-1378 </t>
  </si>
  <si>
    <t>http://catalogue.bnf.fr/ark:/12148/cb30226364n</t>
  </si>
  <si>
    <t>http://catalogue.bnf.fr/ark:/12148/cb302418031</t>
  </si>
  <si>
    <t xml:space="preserve">8-Z-15321 (1) </t>
  </si>
  <si>
    <t>8-Z-15321 (2)</t>
  </si>
  <si>
    <t xml:space="preserve">YF-8688 </t>
  </si>
  <si>
    <t xml:space="preserve">Z-45726 </t>
  </si>
  <si>
    <t>http://catalogue.bnf.fr/ark:/12148/cb302570740</t>
  </si>
  <si>
    <t>https://gallica.bnf.fr/ark:/12148/bpt6k405904g</t>
  </si>
  <si>
    <t xml:space="preserve">8-LI3-206 (1) </t>
  </si>
  <si>
    <t xml:space="preserve">8-LI3-206 (10) </t>
  </si>
  <si>
    <t xml:space="preserve">8-LI3-206 (2) </t>
  </si>
  <si>
    <t xml:space="preserve">Z-46440 </t>
  </si>
  <si>
    <t>http://catalogue.bnf.fr/ark:/12148/cb302821302</t>
  </si>
  <si>
    <t>8-LI2-13 (2)</t>
  </si>
  <si>
    <t>8-LI2-13 (1)</t>
  </si>
  <si>
    <t xml:space="preserve">8-Z LE SENNE-3200 (1) </t>
  </si>
  <si>
    <t xml:space="preserve">8-Z LE SENNE-3200 (2) </t>
  </si>
  <si>
    <t>R-32878 &lt; Vol. 1  &gt;</t>
  </si>
  <si>
    <t>R-32879 &lt; Vol. 2  &gt;</t>
  </si>
  <si>
    <t>http://catalogue.bnf.fr/ark:/12148/cb30297103k</t>
  </si>
  <si>
    <t>Gallica : OCR à 94,51%</t>
  </si>
  <si>
    <t>Gallica : OCR à 96,67%</t>
  </si>
  <si>
    <t>8-R-37603</t>
  </si>
  <si>
    <t>http://catalogue.bnf.fr/ark:/12148/cb31996917k</t>
  </si>
  <si>
    <t xml:space="preserve">8-LN9-307 </t>
  </si>
  <si>
    <t xml:space="preserve">Z-46770 </t>
  </si>
  <si>
    <t>Paris : impr. de Colas</t>
  </si>
  <si>
    <t>https://gallica.bnf.fr/ark:/12148/bpt6k8190b</t>
  </si>
  <si>
    <t>8-LC1-17 (A)</t>
  </si>
  <si>
    <t xml:space="preserve">8-LC1-17 </t>
  </si>
  <si>
    <t xml:space="preserve">8-Z-5024 </t>
  </si>
  <si>
    <t>http://catalogue.bnf.fr/ark:/12148/cb303208146</t>
  </si>
  <si>
    <t xml:space="preserve">8-LN27-21583 </t>
  </si>
  <si>
    <t xml:space="preserve">SMITH LESOUEF R-8106 &lt; Ex. 1  &gt; </t>
  </si>
  <si>
    <t>Gallica : OCR à 54,0%</t>
  </si>
  <si>
    <t>SMITH LESOUEF R-7252 &lt; Ex. 1  &gt;</t>
  </si>
  <si>
    <t>http://catalogue.bnf.fr/ark:/12148/cb30320819x</t>
  </si>
  <si>
    <t>8-YE-14216</t>
  </si>
  <si>
    <t>http://catalogue.bnf.fr/ark:/12148/cb30326949k</t>
  </si>
  <si>
    <t>Derôme, Léopold (1833-1889)</t>
  </si>
  <si>
    <t xml:space="preserve">VP-8636 </t>
  </si>
  <si>
    <t>Paris : E. Dentu</t>
  </si>
  <si>
    <t xml:space="preserve">B </t>
  </si>
  <si>
    <t>http://catalogue.bnf.fr/ark:/12148/cb365659558</t>
  </si>
  <si>
    <t xml:space="preserve">8-YF-1673 (1) </t>
  </si>
  <si>
    <t xml:space="preserve">8-YF-1673 (2) </t>
  </si>
  <si>
    <t xml:space="preserve">8-YF-1673 (3) </t>
  </si>
  <si>
    <t xml:space="preserve">8-YF-1673 (4) </t>
  </si>
  <si>
    <t xml:space="preserve">8-YF-1673 (5) </t>
  </si>
  <si>
    <t>Z BARRES-22005 &lt; Vol. 1  &gt;</t>
  </si>
  <si>
    <t>Z BARRES-22006 &lt; Vol. 2  &gt;</t>
  </si>
  <si>
    <t>Z BARRES-22007 &lt; Vol. 3  &gt;</t>
  </si>
  <si>
    <t>Z BARRES-22008 &lt; Vol. 4  &gt;</t>
  </si>
  <si>
    <t>Z BARRES-22009 &lt; Vol. 5  &gt;</t>
  </si>
  <si>
    <t>Histoire générale du théâtre en France. Tome I. Le théâtre sérieux du moyen-âge</t>
  </si>
  <si>
    <t xml:space="preserve">Histoire générale du théâtre en France. Tome II. La comédie : moyen-âge et renaissance </t>
  </si>
  <si>
    <t>Histoire générale du théâtre en France. Tome III. La comédie : dix-septième siècle</t>
  </si>
  <si>
    <t>Histoire générale du théâtre en France. Tome IV. La comédie : dix-huitième siècle</t>
  </si>
  <si>
    <t>Histoire générale du théâtre en France. Tome V. La comédie : de la Révolution au second Empire</t>
  </si>
  <si>
    <t>https://gallica.bnf.fr/ark:/12148/bpt6k1092021</t>
  </si>
  <si>
    <t>https://gallica.bnf.fr/ark:/12148/bpt6k1091983</t>
  </si>
  <si>
    <t>https://gallica.bnf.fr/ark:/12148/bpt6k109199g</t>
  </si>
  <si>
    <t>https://gallica.bnf.fr/ark:/12148/bpt6k1092008</t>
  </si>
  <si>
    <t>https://gallica.bnf.fr/ark:/12148/bpt6k109201n</t>
  </si>
  <si>
    <t xml:space="preserve">RES M-YF-11 </t>
  </si>
  <si>
    <t xml:space="preserve">4-YF-83 </t>
  </si>
  <si>
    <t>http://catalogue.bnf.fr/ark:/12148/cb37069730m</t>
  </si>
  <si>
    <t>https://gallica.bnf.fr/ark:/12148/bpt6k2042830</t>
  </si>
  <si>
    <t>Essai sur l'histoire du théâtre : la mise en scène, le décor, le costume, l'architecture, l'éclairage, l'hygiène</t>
  </si>
  <si>
    <t>Bapst, Germain (1853-1921)</t>
  </si>
  <si>
    <t>Mémoires de Mademoiselle Mars (de la Comédie-Française) ; publiés par Roger de Beauvoir. Tome I</t>
  </si>
  <si>
    <t>Mémoires de Mademoiselle Mars (de la Comédie-Française) ; publiés par Roger de Beauvoir. Tome II</t>
  </si>
  <si>
    <t>Paris : G. Roux et Cassanet</t>
  </si>
  <si>
    <t xml:space="preserve">8-LN27-13576 (1) </t>
  </si>
  <si>
    <t>https://gallica.bnf.fr/ark:/12148/bpt6k65143z</t>
  </si>
  <si>
    <t>http://catalogue.bnf.fr/ark:/12148/cb30074438k</t>
  </si>
  <si>
    <t>https://gallica.bnf.fr/ark:/12148/bpt6k61681x</t>
  </si>
  <si>
    <t>Mars, Mademoiselle (1779-1847)</t>
  </si>
  <si>
    <t>http://catalogue.bnf.fr/ark:/12148/cb311896485</t>
  </si>
  <si>
    <t>https://gallica.bnf.fr/ark:/12148/bpt6k2413589</t>
  </si>
  <si>
    <t>Régnier de La Brière, François (1807-1885)</t>
  </si>
  <si>
    <t>8-YF-270</t>
  </si>
  <si>
    <t>SMITH LESOUEF R-3751 &lt; Ex. 1  &gt;</t>
  </si>
  <si>
    <t>Petite bibliographie biographico-romancière ou dictionnaire des romanciers, tant anciens que modernes, tant nationaux qu'étrangers</t>
  </si>
  <si>
    <t>Nietzsche, sa vie et sa pensée. III. Le pessimisme esthétique de Nietzsche : sa philosophie à l'époque wagnérienne (2e éd.)</t>
  </si>
  <si>
    <t xml:space="preserve">8-YF-330 </t>
  </si>
  <si>
    <t>http://catalogue.bnf.fr/ark:/12148/cb30329416z</t>
  </si>
  <si>
    <t>http://catalogue.bnf.fr/ark:/12148/cb30347873t</t>
  </si>
  <si>
    <t>RES-Z-4019</t>
  </si>
  <si>
    <t>http://catalogue.bnf.fr/ark:/12148/cb30347870s</t>
  </si>
  <si>
    <t xml:space="preserve">8-Z-925 </t>
  </si>
  <si>
    <t xml:space="preserve">8-YF PIECE-57 </t>
  </si>
  <si>
    <t>http://catalogue.bnf.fr/ark:/12148/cb303543492</t>
  </si>
  <si>
    <t>http://catalogue.bnf.fr/ark:/12148/cb303560351</t>
  </si>
  <si>
    <t>https://gallica.bnf.fr/ark:/12148/bpt6k5854879p</t>
  </si>
  <si>
    <t>Gallica : OCR à 91,18%</t>
  </si>
  <si>
    <t>Paris : impr. de L.-T. Cellot</t>
  </si>
  <si>
    <t>YE-20540</t>
  </si>
  <si>
    <t>http://catalogue.bnf.fr/ark:/12148/cb30356036c</t>
  </si>
  <si>
    <t>https://gallica.bnf.fr/ark:/12148/bpt6k58536788</t>
  </si>
  <si>
    <t>Gallica : OCR à 93,48%</t>
  </si>
  <si>
    <t>Épître à quelques poètes panégyristes</t>
  </si>
  <si>
    <t>Paris : Véret</t>
  </si>
  <si>
    <t>YE-20541</t>
  </si>
  <si>
    <t>http://catalogue.bnf.fr/ark:/12148/cb303566690</t>
  </si>
  <si>
    <t>https://gallica.bnf.fr/ark:/12148/bpt6k204031w</t>
  </si>
  <si>
    <t>Drumont, Édouard (1844-1917)</t>
  </si>
  <si>
    <t>Les tréteaux du succès. Figures de bronze ou statues de neige</t>
  </si>
  <si>
    <t>8-LN2-321 (FIGURE)</t>
  </si>
  <si>
    <t>Le crépuscule : propos du soir (2e éd.)</t>
  </si>
  <si>
    <t>8-L46-92</t>
  </si>
  <si>
    <t>http://catalogue.bnf.fr/ark:/12148/cb30365854g</t>
  </si>
  <si>
    <t>YE-20658</t>
  </si>
  <si>
    <t>http://catalogue.bnf.fr/ark:/12148/cb303732985</t>
  </si>
  <si>
    <t>https://gallica.bnf.fr/ark:/12148/bpt6k5651173c</t>
  </si>
  <si>
    <t>Causeries. 1re série : Ah ! qu'on est fier d'être Français. A ceux qui veulent se mettre au théâtre. Eugène Suë, sa vie et ses oeuvres. État civil du comte de Monte-Cristo. Les Petits cadeaux de mon ami Delaporte. Un voyage à la lune. Ce qu'on voit chez Mme Tussaud. Édition autorisée pour la Belgique et l'étranger, interdite pour la France</t>
  </si>
  <si>
    <t>Bruxelles : Office de publicité ; Leipzig : A. Durr</t>
  </si>
  <si>
    <t>Z-30402 &lt; Vol. 1  &gt; </t>
  </si>
  <si>
    <t>https://gallica.bnf.fr/ark:/12148/bpt6k5651095m</t>
  </si>
  <si>
    <t>Causeries. 2e série : Un dernier mot sur Béranger. Désir et possession. Les Courses d'Epsom. Une mère. Un fait personnel. Le Curé de Boulogne. A propos d'un petit malheur. Édition autorisée pour la Belgique et l'étranger, interdite pour la France</t>
  </si>
  <si>
    <t>Z-30403 &lt; Vol. 2  &gt; </t>
  </si>
  <si>
    <t>Z-30404 &lt; Vol. 3  &gt; </t>
  </si>
  <si>
    <t>Z-30405 &lt; Vol. 4  &gt; </t>
  </si>
  <si>
    <t>Gallica : OCR à 92,84%</t>
  </si>
  <si>
    <t>YE-42662</t>
  </si>
  <si>
    <t>MF 8630</t>
  </si>
  <si>
    <t>8-LN27-20820 (A)</t>
  </si>
  <si>
    <t>http://catalogue.bnf.fr/ark:/12148/cb360409297</t>
  </si>
  <si>
    <t>https://gallica.bnf.fr/ark:/12148/bpt6k64098q</t>
  </si>
  <si>
    <t>Émile-Bayard, Jean (1893-1943)</t>
  </si>
  <si>
    <t>Le quartier Latin hier et aujourd'hui avec les souvenirs de ses écrivains les plus célèbres ; préf. de M. Gustave Rivet,... ; [ill.] de G. Lorin et F.-A. Cazals</t>
  </si>
  <si>
    <t>16-LI3-1327</t>
  </si>
  <si>
    <t>Z BARRES-15816</t>
  </si>
  <si>
    <t>http://catalogue.bnf.fr/ark:/12148/cb320842255</t>
  </si>
  <si>
    <t>https://gallica.bnf.fr/ark:/12148/bpt6k206529p</t>
  </si>
  <si>
    <t>4-Z-2445 (5)</t>
  </si>
  <si>
    <t>Lote, René (1883-1944)</t>
  </si>
  <si>
    <t>Les Leçons intellectuelles de la guerre (2e éd.)</t>
  </si>
  <si>
    <t xml:space="preserve">8-R-32431 </t>
  </si>
  <si>
    <t>http://catalogue.bnf.fr/ark:/12148/cb308355019</t>
  </si>
  <si>
    <t>https://gallica.bnf.fr/ark:/12148/bpt6k75415r</t>
  </si>
  <si>
    <t>Les intellectuels dans la société française : de l'ancien régime à la démocratie</t>
  </si>
  <si>
    <t>http://catalogue.bnf.fr/ark:/12148/cb30835500z</t>
  </si>
  <si>
    <t xml:space="preserve">8-Z-20451 </t>
  </si>
  <si>
    <t xml:space="preserve">Joret, Charles (1829-1914) </t>
  </si>
  <si>
    <t>http://catalogue.bnf.fr/ark:/12148/cb30660111k</t>
  </si>
  <si>
    <t>Des Rapports intellectuels et littéraires de la France avec l'Allemagne avant 1789, discours prononcé à la rentrée des facultés de l'Académie d'Aix, le 10 décembre 1883</t>
  </si>
  <si>
    <t xml:space="preserve">8-Z-9900 (3) </t>
  </si>
  <si>
    <t>http://catalogue.bnf.fr/ark:/12148/cb306600924</t>
  </si>
  <si>
    <t>Aix : A Makaire</t>
  </si>
  <si>
    <t>La Littérature allemande au XVIIIe siècle, dans ses rapports avec la littérature française et avec la littérature anglaise</t>
  </si>
  <si>
    <t>8-Z PIECE-14</t>
  </si>
  <si>
    <t xml:space="preserve">4-R-4120 </t>
  </si>
  <si>
    <t>Histoire de la «culture» allemande. Vie politique et sociale. Sciences et Philosophie. Littérature et Beaux-Arts</t>
  </si>
  <si>
    <t>http://catalogue.bnf.fr/ark:/12148/cb32395071r</t>
  </si>
  <si>
    <t>https://gallica.bnf.fr/ark:/12148/bpt6k5650580k</t>
  </si>
  <si>
    <t>Examen critique d'«Olga ou l'Orpheline moscovite», tragédie en 5 actes et en vers, et résumé des débats entre le classique et le romantique</t>
  </si>
  <si>
    <t>Paris : M. Lioré</t>
  </si>
  <si>
    <t>http://catalogue.bnf.fr/ark:/12148/cb304181861</t>
  </si>
  <si>
    <t>Farcy, Charles-François (1792-1867)</t>
  </si>
  <si>
    <t xml:space="preserve">YF-9285 </t>
  </si>
  <si>
    <t>8-Z-23528 (1)</t>
  </si>
  <si>
    <t>Messages. 1re série</t>
  </si>
  <si>
    <t>Paris : libr. Gallimard ; éditions de la Nouvelle Revue française</t>
  </si>
  <si>
    <t>Fernandez, Ramon (1894-1944)</t>
  </si>
  <si>
    <t>http://catalogue.bnf.fr/ark:/12148/cb32100561d</t>
  </si>
  <si>
    <t>http://catalogue.bnf.fr/ark:/12148/cb32110016d</t>
  </si>
  <si>
    <t xml:space="preserve">16-Y-179 (1) </t>
  </si>
  <si>
    <t xml:space="preserve">8-YE-211 (1) </t>
  </si>
  <si>
    <t xml:space="preserve">8-YE-211 (2) </t>
  </si>
  <si>
    <t xml:space="preserve">8-YE-211 (3) </t>
  </si>
  <si>
    <t xml:space="preserve">8-YE-211 (4) </t>
  </si>
  <si>
    <t>http://catalogue.bnf.fr/ark:/12148/cb30489992v</t>
  </si>
  <si>
    <t>Les gloires du romantisme appréciés par leurs contemporains et recueillies par Un autre bénédictin. Tome II</t>
  </si>
  <si>
    <t>ZP-2211</t>
  </si>
  <si>
    <t>http://catalogue.bnf.fr/ark:/12148/cb37440062d</t>
  </si>
  <si>
    <t>2000-319535</t>
  </si>
  <si>
    <t>http://catalogue.bnf.fr/ark:/12148/cb31571521d</t>
  </si>
  <si>
    <t>8-YE-5755</t>
  </si>
  <si>
    <t>8-Q-1292</t>
  </si>
  <si>
    <t>http://catalogue.bnf.fr/ark:/12148/cb31515132p</t>
  </si>
  <si>
    <t>Écrivains et hommes de lettres (2e éd.)</t>
  </si>
  <si>
    <t>8-LN9-58 (A)</t>
  </si>
  <si>
    <t>Histoire de la littérature romaine</t>
  </si>
  <si>
    <t>http://catalogue.bnf.fr/ark:/12148/cb314300077</t>
  </si>
  <si>
    <t>8-Z-2138</t>
  </si>
  <si>
    <t>http://catalogue.bnf.fr/ark:/12148/cb31430006w</t>
  </si>
  <si>
    <t>8-Z-1680</t>
  </si>
  <si>
    <t>De Célimène à Diafoirus : misanthropie et misanthropes</t>
  </si>
  <si>
    <t>http://catalogue.bnf.fr/ark:/12148/cb314287176</t>
  </si>
  <si>
    <t>16-Z-3505</t>
  </si>
  <si>
    <t>Racine et Victor Hugo (3e éd.)</t>
  </si>
  <si>
    <t>ST édition de 1887</t>
  </si>
  <si>
    <t>Stylage</t>
  </si>
  <si>
    <t>https://gallica.bnf.fr/ark:/12148/bpt6k1269834n</t>
  </si>
  <si>
    <t>http://catalogue.bnf.fr/ark:/12148/cb313907344</t>
  </si>
  <si>
    <t>8-YE-3172</t>
  </si>
  <si>
    <t>La poésie populaire et le lyrisme sentimental : études sur la poésie nouvelle (2e éd.)</t>
  </si>
  <si>
    <t>https://gallica.bnf.fr/ark:/12148/bpt6k54862q</t>
  </si>
  <si>
    <t>Z BARRES-26132 &lt; Ex. 1  &gt;</t>
  </si>
  <si>
    <t>Z BARRES-26131 &lt; Ex. 1  &gt;</t>
  </si>
  <si>
    <t>http://catalogue.bnf.fr/ark:/12148/cb313746619</t>
  </si>
  <si>
    <t>https://gallica.bnf.fr/ark:/12148/bpt6k9600210b?rk=42918;4</t>
  </si>
  <si>
    <t>8-Z-16460</t>
  </si>
  <si>
    <t>http://catalogue.bnf.fr/ark:/12148/cb31334733h</t>
  </si>
  <si>
    <t>Z BARRES-25653</t>
  </si>
  <si>
    <t>8-K-5767</t>
  </si>
  <si>
    <t>Z BARRES-25654 &lt; Ex. 1  &gt;</t>
  </si>
  <si>
    <t>8-V-7831 (1)</t>
  </si>
  <si>
    <t>8-V-7831 (2)</t>
  </si>
  <si>
    <t>Z DE VINCK-1096 &lt; T. 1  &gt;</t>
  </si>
  <si>
    <t>Z DE VINCK-1097 &lt; T. 2  &gt;</t>
  </si>
  <si>
    <t>https://gallica.bnf.fr/ark:/12148/bpt6k114670s</t>
  </si>
  <si>
    <t>https://gallica.bnf.fr/ark:/12148/bpt6k1146715</t>
  </si>
  <si>
    <t>L'âme celtique et le génie de la France à travers les âges (5e éd.)</t>
  </si>
  <si>
    <t>8-L34-191 (A)</t>
  </si>
  <si>
    <t>http://catalogue.bnf.fr/ark:/12148/cb32620862v</t>
  </si>
  <si>
    <t>16-Z-4880</t>
  </si>
  <si>
    <t>Les Esprits malades. [Présentation, signée Cte B. de Lauzerte.]</t>
  </si>
  <si>
    <t>http://catalogue.bnf.fr/ark:/12148/cb31327197m</t>
  </si>
  <si>
    <t>Y2-67132</t>
  </si>
  <si>
    <t>L'esprit du boulevard. Les coulisses</t>
  </si>
  <si>
    <t>Paris : V. Havard</t>
  </si>
  <si>
    <t>http://catalogue.bnf.fr/ark:/12148/cb39127733s</t>
  </si>
  <si>
    <t>https://gallica.bnf.fr/ark:/12148/bpt6k205206n</t>
  </si>
  <si>
    <t>Gallica : OCR à 96,32%</t>
  </si>
  <si>
    <t>http://catalogue.bnf.fr/ark:/12148/cb31327200p</t>
  </si>
  <si>
    <t>Y2-67133</t>
  </si>
  <si>
    <t>Y2-67134</t>
  </si>
  <si>
    <t>http://catalogue.bnf.fr/ark:/12148/cb31327194k</t>
  </si>
  <si>
    <t>Discours contre M. Legouvé, à propos de Mme Ristori et du théâtre des jeunes auteurs</t>
  </si>
  <si>
    <t>YF-13154</t>
  </si>
  <si>
    <t>https://gallica.bnf.fr/ark:/12148/bpt6k626083</t>
  </si>
  <si>
    <t>http://catalogue.bnf.fr/ark:/12148/cb31298408h</t>
  </si>
  <si>
    <t>Z-59723</t>
  </si>
  <si>
    <t>http://catalogue.bnf.fr/ark:/12148/cb341749767</t>
  </si>
  <si>
    <t>8-LN27-53356</t>
  </si>
  <si>
    <t>Z BARRES-25488 &lt; Ex. 1  &gt;</t>
  </si>
  <si>
    <t>M-34275</t>
  </si>
  <si>
    <t>M-34276</t>
  </si>
  <si>
    <t>http://catalogue.bnf.fr/ark:/12148/cb31284897w</t>
  </si>
  <si>
    <t>Gallica : OCR à 98,52%</t>
  </si>
  <si>
    <t>Paris : C. Plon</t>
  </si>
  <si>
    <t>http://catalogue.bnf.fr/ark:/12148/cb312848658</t>
  </si>
  <si>
    <t>8-Z-1726</t>
  </si>
  <si>
    <t>http://catalogue.bnf.fr/ark:/12148/cb31284852x</t>
  </si>
  <si>
    <t>Allemagne et Russie, études historiques et littéraires</t>
  </si>
  <si>
    <t>M-34274</t>
  </si>
  <si>
    <t>Y2P-818</t>
  </si>
  <si>
    <t>8-R-39889</t>
  </si>
  <si>
    <t>Rivière, Jacques (1886-1925)</t>
  </si>
  <si>
    <t>http://catalogue.bnf.fr/ark:/12148/cb31223314h</t>
  </si>
  <si>
    <t>Paris : R.-A. Corrêa</t>
  </si>
  <si>
    <t>Moralisme et littérature. Préface de Ramon Fernandez</t>
  </si>
  <si>
    <t>Gallica : OCR à 92,97%</t>
  </si>
  <si>
    <t>8-Z-17305 (28)</t>
  </si>
  <si>
    <t>Littérature</t>
  </si>
  <si>
    <t>http://catalogue.bnf.fr/ark:/12148/cb31183046c</t>
  </si>
  <si>
    <t>8-Y-465</t>
  </si>
  <si>
    <t>http://catalogue.bnf.fr/ark:/12148/cb31131740q</t>
  </si>
  <si>
    <t>Les trente-six situations dramatiques ; nouvelle édition, mise au courant et augmentée de deux index bibliographiques des oeuvres et des auteurs cités dans cet ouvrage</t>
  </si>
  <si>
    <t>8-Z-26742</t>
  </si>
  <si>
    <t>Z FRANCE-976 &lt; Ex. 1  &gt;</t>
  </si>
  <si>
    <t>http://catalogue.bnf.fr/ark:/12148/cb34184589p</t>
  </si>
  <si>
    <t>8-LN27-44760</t>
  </si>
  <si>
    <t>http://catalogue.bnf.fr/ark:/12148/cb309400102</t>
  </si>
  <si>
    <t>https://gallica.bnf.fr/ark:/12148/bpt6k2032364</t>
  </si>
  <si>
    <t>8-G-8585</t>
  </si>
  <si>
    <t>http://catalogue.bnf.fr/ark:/12148/cb39126812v</t>
  </si>
  <si>
    <t>La littérature française au moyen âge (XIe-XIVe siècle) (5e éd., notes bibliogr. rev., corr. et augm.)</t>
  </si>
  <si>
    <t>https://gallica.bnfcfr/ark:/12148/bpt6k2051638</t>
  </si>
  <si>
    <t>8-YK-740</t>
  </si>
  <si>
    <t>http://catalogue.bnf.fr/ark:/12148/cb30940032c</t>
  </si>
  <si>
    <t>http://catalogue.bnf.fr/ark:/12148/cb30940035d</t>
  </si>
  <si>
    <t>K-12504</t>
  </si>
  <si>
    <t>http://catalogue.bnf.fr/ark:/12148/cb365738500</t>
  </si>
  <si>
    <t>Lepage, Auguste (1835-1908)</t>
  </si>
  <si>
    <t>Les cafés artistiques et littéraires de Paris</t>
  </si>
  <si>
    <t>Paris : M. Boursin</t>
  </si>
  <si>
    <t xml:space="preserve">8-Z LE SENNE-3516 </t>
  </si>
  <si>
    <t>https://gallica.bnf.fr/ark:/12148/bpt6k1091902</t>
  </si>
  <si>
    <t>http://catalogue.bnf.fr/ark:/12148/cb31948974v</t>
  </si>
  <si>
    <t>https://gallica.bnf.fr/ark:/12148/bpt6k405865m</t>
  </si>
  <si>
    <t xml:space="preserve">Souvenirs du dîner Bixio ; préf. de Georges Claretie </t>
  </si>
  <si>
    <t xml:space="preserve">8-LB57-18332 </t>
  </si>
  <si>
    <t xml:space="preserve">Z BARRES-17716 </t>
  </si>
  <si>
    <t>https://fr.wikisource.org/wiki/Cam%C3%A9es_parisiens</t>
  </si>
  <si>
    <t>Banville</t>
  </si>
  <si>
    <t>Camées parisiens</t>
  </si>
  <si>
    <t>https://fr.wikisource.org/wiki/Les_D%C3%A9liquescences</t>
  </si>
  <si>
    <t>Beauclair et Vicaire</t>
  </si>
  <si>
    <t>Les Déliquescences d'Adoré Floupette</t>
  </si>
  <si>
    <t>Gallica : OCR à 89,92%</t>
  </si>
  <si>
    <t>Souriau, Maurice (1856-1943)</t>
  </si>
  <si>
    <t>non numérisé par la BnF ; support 1 : reprint ; attention, date de mort de Maurice Souriau à préciser (cf. Ouest-Éclair, 12 juin 1943, p. 3</t>
  </si>
  <si>
    <t>Histoire du Parnasse</t>
  </si>
  <si>
    <t>non numérisé par la BnF ; attention, date de mort de Maurice Souriau à préciser (cf. Ouest-Éclair, 12 juin 1943, p. 3</t>
  </si>
  <si>
    <t>La Préface de Cromwell</t>
  </si>
  <si>
    <t>Gallica : OCR à 92,86% ; support 1 : reprint ; attention, date de mort de Maurice Souriau à préciser (cf. Ouest-Éclair, 12 juin 1943, p. 3</t>
  </si>
  <si>
    <t>Le Félibrige</t>
  </si>
  <si>
    <t>Gallica : mode image ; support 1 : exemplaire numérisé, reprint</t>
  </si>
  <si>
    <t>Pétrus Borel</t>
  </si>
  <si>
    <t>Gallica : OCR à 85,91%</t>
  </si>
  <si>
    <t>Henry Monnier, sa vie, son oeuvre : avec un catalogue complet de l'œuvre</t>
  </si>
  <si>
    <t>Souvenirs de soixante années</t>
  </si>
  <si>
    <t>Legouvé</t>
  </si>
  <si>
    <t>https://fr.wikisource.org/wiki/Soixante_ans_de_souvenirs</t>
  </si>
  <si>
    <t>Soixante ans de souvenirs I et II</t>
  </si>
  <si>
    <t>https://fr.wikisource.org/wiki/Dernier_travail,_derniers_souvenirs</t>
  </si>
  <si>
    <t>Dernier travail, derniers souvenirs</t>
  </si>
  <si>
    <t>Agoult</t>
  </si>
  <si>
    <t>Mes souvenirs</t>
  </si>
  <si>
    <t>https://fr.wikisource.org/wiki/Mes_souvenirs_%28Stern%29</t>
  </si>
  <si>
    <t>https://fr.wikisource.org/wiki/L%E2%80%99%C5%92uvre_de_Richard_Wagner_%C3%A0_Paris_et_ses_interpr%C3%A8tes</t>
  </si>
  <si>
    <t>Curzon</t>
  </si>
  <si>
    <t>L'œuvre de Richard Wagner</t>
  </si>
  <si>
    <t>Portraits contemporains</t>
  </si>
  <si>
    <t>Loire, Louis</t>
  </si>
  <si>
    <t>Gallica : OCR à 94,83%</t>
  </si>
  <si>
    <t>Anecdotes de la vie littéraire</t>
  </si>
  <si>
    <t>De A à Z</t>
  </si>
  <si>
    <t>M. Barbey-d'Aurévilly, réponse à ses réquisitoires contre les bas-bleus ; conférence du 11 avril</t>
  </si>
  <si>
    <t>Audouard, Olympe (1832-1890)</t>
  </si>
  <si>
    <t>https://gallica.bnf.fr/ark:/12148/bpt6k1130491</t>
  </si>
  <si>
    <t>http://catalogue.bnf.fr/ark:/12148/cb300373800</t>
  </si>
  <si>
    <t xml:space="preserve">8-LI3-491 </t>
  </si>
  <si>
    <t>http://catalogue.bnf.fr/ark:/12148/cb300523163</t>
  </si>
  <si>
    <t>https://gallica.bnf.fr/ark:/12148/bpt6k1133086</t>
  </si>
  <si>
    <t>L'âme de Paris : nouveaux souvenirs</t>
  </si>
  <si>
    <t>8-LI3-803</t>
  </si>
  <si>
    <t xml:space="preserve">8-Z LE SENNE-5998 </t>
  </si>
  <si>
    <t>Bassanville, Anaïs de (1802-1884)</t>
  </si>
  <si>
    <t>Les salons d'autrefois : souvenirs intimes. 1re série. Madame la comtesse de Vaudemont, Isabey, Madame la comtesse de Rumfort, M. de Bourrienne (nouvelle édition)</t>
  </si>
  <si>
    <t>Les salons d'autrefois : souvenirs intimes. 2e série. La princesse Bagration, La comtesse Merlin, Madame de Mirbel, Madame Campan (nouvelle édition)</t>
  </si>
  <si>
    <t>Les salons d'autrefois : souvenirs intimes. 3e série. Casimir Delavigne, La marquise d'Osmond, Kalkbrenner (nouvelle édition)</t>
  </si>
  <si>
    <t>Les salons d'autrefois : souvenirs intimes. 4e série. La duchesse de Laviano, Madame de Boscari de Villeplaine, Madame Orfila, Pradier (nouvelle édition)</t>
  </si>
  <si>
    <t>Paris : J. Victorion</t>
  </si>
  <si>
    <t xml:space="preserve">LI2-26 (H) </t>
  </si>
  <si>
    <t>http://catalogue.bnf.fr/ark:/12148/cb30064283n</t>
  </si>
  <si>
    <t>Beaumont-Vassy, Édouard Ferdinand de La Bonninière (1816-1875 ; vicomte de)</t>
  </si>
  <si>
    <t>http://catalogue.bnf.fr/ark:/12148/cb317818820</t>
  </si>
  <si>
    <t>Les salons de Paris et la société parisienne sous Napoléon III, avec dix portraits sur acier</t>
  </si>
  <si>
    <t>Paris : F. Sartorius</t>
  </si>
  <si>
    <t xml:space="preserve">8-LI2-43 </t>
  </si>
  <si>
    <t>http://catalogue.bnf.fr/ark:/12148/cb300731015</t>
  </si>
  <si>
    <t>https://gallica.bnf.fr/ark:/12148/bpt6k5418139x</t>
  </si>
  <si>
    <t>Les salons de Paris et la société parisienne sous Louis-Philippe Ier</t>
  </si>
  <si>
    <t>8-LI2-33</t>
  </si>
  <si>
    <t>8-Z LE SENNE-5838</t>
  </si>
  <si>
    <t>Bérard-Varagnac, Émile (1849-1925)</t>
  </si>
  <si>
    <t>http://catalogue.bnf.fr/ark:/12148/cb300861640</t>
  </si>
  <si>
    <t>8-Z-10672</t>
  </si>
  <si>
    <t xml:space="preserve">Bernardin de Saint-Pierre, Henri (1737-1814) </t>
  </si>
  <si>
    <t>http://catalogue.bnf.fr/ark:/12148/cb31284346m</t>
  </si>
  <si>
    <t xml:space="preserve">La vie et les ouvrages de Jean-Jacques Rousseau ; édition critique publ. [...] par Maurice Souriau </t>
  </si>
  <si>
    <t>Paris : E. Cornély</t>
  </si>
  <si>
    <t xml:space="preserve">8-LN27-53728 </t>
  </si>
  <si>
    <t>https://gallica.bnf.fr/ark:/12148/bpt6k426060</t>
  </si>
  <si>
    <t>https://gallica.bnf.fr/ark:/12148/bpt6k205051v</t>
  </si>
  <si>
    <t>http://catalogue.bnf.fr/ark:/12148/cb30218828f</t>
  </si>
  <si>
    <t xml:space="preserve">8-LN27-31257 </t>
  </si>
  <si>
    <t>SMITH LESOUEF R-7255 &lt; Ex. 1  &gt;</t>
  </si>
  <si>
    <t>http://catalogue.bnf.fr/ark:/12148/cb30316590q</t>
  </si>
  <si>
    <t>https://gallica.bnf.fr/ark:/12148/bpt6k2079987</t>
  </si>
  <si>
    <t xml:space="preserve">8-LN27-5647 </t>
  </si>
  <si>
    <t>SMITH LESOUEF S-4324 &lt; Ex. 1  &gt;</t>
  </si>
  <si>
    <t>Delécluze, Étienne-Jean (1781-1863)</t>
  </si>
  <si>
    <t>https://gallica.bnf.fr/ark:/12148/bpt6k651778</t>
  </si>
  <si>
    <t>http://catalogue.bnf.fr/ark:/12148/cb30490019b</t>
  </si>
  <si>
    <t>Paris : V. Palmé</t>
  </si>
  <si>
    <t>8-LN2-200</t>
  </si>
  <si>
    <t xml:space="preserve">8-LN2-200 (A) </t>
  </si>
  <si>
    <t>Gallica : mode image  ; support 1 : microfiches Hachette, 1972</t>
  </si>
  <si>
    <t>http://catalogue.bnf.fr/ark:/12148/cb35154017z</t>
  </si>
  <si>
    <t>http://catalogue.bnf.fr/ark:/12148/cb30505986g</t>
  </si>
  <si>
    <t>http://catalogue.bnf.fr/ark:/12148/cb312130134</t>
  </si>
  <si>
    <t>https://gallica.bnf.fr/ark:/12148/bpt6k1133654</t>
  </si>
  <si>
    <t>Richepin, Jean (1849-1926)</t>
  </si>
  <si>
    <t>Les étapes d'un réfractaire : Jules Vallès</t>
  </si>
  <si>
    <t>Paris : A. Lacroix, Verboeckhoven</t>
  </si>
  <si>
    <t>http://catalogue.bnf.fr/ark:/12148/cb35900691d</t>
  </si>
  <si>
    <t>https://gallica.bnf.fr/ark:/12148/bpt6k1512199r</t>
  </si>
  <si>
    <t xml:space="preserve">YE-23487 </t>
  </si>
  <si>
    <t>Granet, Paul (18..-19.. ; romancier)</t>
  </si>
  <si>
    <t>Nos bons auteurs et nos méchants critiques : parallèles dramatiques...</t>
  </si>
  <si>
    <t>http://catalogue.bnf.fr/ark:/12148/cb30533935q</t>
  </si>
  <si>
    <t>Paris : Chamuel</t>
  </si>
  <si>
    <t>https://gallica.bnf.fr/ark:/12148/bpt6k204377g</t>
  </si>
  <si>
    <t>http://catalogue.bnf.fr/ark:/12148/cb305345811</t>
  </si>
  <si>
    <t xml:space="preserve">YE-37587 </t>
  </si>
  <si>
    <t xml:space="preserve">Z DE VINCK-2069 </t>
  </si>
  <si>
    <t xml:space="preserve">8-Z-24390 (3,13) </t>
  </si>
  <si>
    <t>http://catalogue.bnf.fr/ark:/12148/cb30587392w</t>
  </si>
  <si>
    <t>Galerie du XVIIIe siècle, 1re série : Les hommes d'esprit (6e éd.)</t>
  </si>
  <si>
    <t>Galerie du XVIIIe siècle, 2e série : Princesses de comédie et déesses de l'opéra (6e éd.)</t>
  </si>
  <si>
    <t>Galerie du XVIIIe siècle, 3e série : Poètes et philosophes (6e éd.)</t>
  </si>
  <si>
    <t>Galerie du XVIIIe siècle, 4e série : Hommes et femmes de cour (6e éd.)</t>
  </si>
  <si>
    <t>Galerie du XVIIIe siècle, 5e série : Sculpteurs, peintres, musiciens (6e éd.)</t>
  </si>
  <si>
    <t>http://catalogue.bnf.fr/ark:/12148/cb30629856t</t>
  </si>
  <si>
    <t>http://catalogue.bnf.fr/ark:/12148/cb306511437</t>
  </si>
  <si>
    <t>https://gallica.bnf.fr/ark:/12148/bpt6k99901t</t>
  </si>
  <si>
    <t>Paris : Plon, Nourrit</t>
  </si>
  <si>
    <t>demande_2014-03</t>
  </si>
  <si>
    <t>x</t>
  </si>
  <si>
    <t>8-Z-2019 (TER,1)</t>
  </si>
  <si>
    <t>8-Z-2019 (TER,2)</t>
  </si>
  <si>
    <t>8-Z-4410 &lt; 2e partie  &gt;</t>
  </si>
  <si>
    <t>8-Z-2019</t>
  </si>
  <si>
    <t>http://catalogue.bnf.fr/ark:/12148/cb30504717v</t>
  </si>
  <si>
    <t>8-Z R ROLLAND-7947</t>
  </si>
  <si>
    <t>http://catalogue.bnf.fr/ark:/12148/cb30504720r</t>
  </si>
  <si>
    <t>Histoire de la littérature française depuis la fin du XVIIe siècle jusqu'en 1815</t>
  </si>
  <si>
    <t>8-Z-2019 (BIS)</t>
  </si>
  <si>
    <t>16-Z-2718</t>
  </si>
  <si>
    <t>8-Y2-49500</t>
  </si>
  <si>
    <t>2000-318790</t>
  </si>
  <si>
    <t>Y2-62267</t>
  </si>
  <si>
    <t>Y2-62268</t>
  </si>
  <si>
    <t>http://catalogue.bnf.fr/ark:/12148/cb305059912</t>
  </si>
  <si>
    <t>http://catalogue.bnf.fr/ark:/12148/cb305170871</t>
  </si>
  <si>
    <t>Histoire de la littérature française depuis le XVIe siècle jusqu'à nos jours. [01.] XVIe siècle, prosateurs et poëtes (2e éd.)</t>
  </si>
  <si>
    <t>Histoire de la littérature française depuis le XVIe siècle jusqu'à nos jours. [02.] XVIIe siècle, prosateurs, tome I (2e éd.)</t>
  </si>
  <si>
    <t>Histoire de la littérature française depuis le XVIe siècle jusqu'à nos jours. [03.] XVIIe siècle, prosateurs, tome II (2e éd.)</t>
  </si>
  <si>
    <t>Histoire de la littérature française depuis le XVIe siècle jusqu'à nos jours. [04.] XVIIe siècle, poètes (2e éd.)</t>
  </si>
  <si>
    <t>Histoire de la littérature française depuis le XVIe siècle jusqu'à nos jours. [09.] XIXe siècle, poëtes, tome I (2e éd.)</t>
  </si>
  <si>
    <t>Histoire de la littérature française depuis le XVIe siècle jusqu'à nos jours. [06.] XVIIIe siècle, poètes (2e éd.)</t>
  </si>
  <si>
    <t>Histoire de la littérature française depuis le XVIe siècle jusqu'à nos jours. [07.] XIXe siècle, prosateurs, tome I (2e éd.)</t>
  </si>
  <si>
    <t>Histoire de la littérature française depuis le XVIe siècle jusqu'à nos jours. [08.] XIXe siècle, prosateurs, tome II (2e éd.)</t>
  </si>
  <si>
    <t>Histoire de la littérature française depuis le XVIe siècle jusqu'à nos jours. [10.] XIXe siècle, poëtes, tome II (2e éd.)</t>
  </si>
  <si>
    <t>Histoire de la littérature française depuis le XVIe siècle jusqu'à nos jours. [05.] XVIIIe siècle, prosateurs (2e éd.)</t>
  </si>
  <si>
    <t>8-Z-1027 (1)</t>
  </si>
  <si>
    <t>8-Z-1027 (2)</t>
  </si>
  <si>
    <t>8-Z-1027 (3)</t>
  </si>
  <si>
    <t>8-Z-1027 (4)</t>
  </si>
  <si>
    <t>8-Z-1027 (5)</t>
  </si>
  <si>
    <t>8-Z-1027 (6)</t>
  </si>
  <si>
    <t>8-Z-1027 (7)</t>
  </si>
  <si>
    <t>8-Z-1027 (8)</t>
  </si>
  <si>
    <t>8-Z-1027 (9)</t>
  </si>
  <si>
    <t>8-Z-1027 (10)</t>
  </si>
  <si>
    <t>Paris : Gaume</t>
  </si>
  <si>
    <t>RES-Z LE MASLE-166</t>
  </si>
  <si>
    <t>8-YF-990</t>
  </si>
  <si>
    <t>Z FRANCE-1046</t>
  </si>
  <si>
    <t>Z-49941</t>
  </si>
  <si>
    <t>microfiches</t>
  </si>
  <si>
    <t>exemplaires hors d'usage</t>
  </si>
  <si>
    <t>8-LN2-32 (B,1)</t>
  </si>
  <si>
    <t>8-LN2-32 (B,2)</t>
  </si>
  <si>
    <t>8-LN2-32 (B,3)</t>
  </si>
  <si>
    <t>8-LN2-32 (B,4)</t>
  </si>
  <si>
    <t>8-LN2-32 (B,5)</t>
  </si>
  <si>
    <t>8-YF-1203</t>
  </si>
  <si>
    <t>8-YF-1204</t>
  </si>
  <si>
    <t>8-Z-15366</t>
  </si>
  <si>
    <t>8-Z-12245</t>
  </si>
  <si>
    <t>http://catalogue.bnf.fr/ark:/12148/cb31157608t</t>
  </si>
  <si>
    <t xml:space="preserve">Jeanroy-Félix, Victor (1841-1913) ; Puech, Aimé (1860-1940) </t>
  </si>
  <si>
    <t>http://catalogue.bnf.fr/ark:/12148/cb306511557</t>
  </si>
  <si>
    <t>8-Z-11648</t>
  </si>
  <si>
    <t>Gallica : OCR à 97,62%</t>
  </si>
  <si>
    <t>Silhouettes littéraires</t>
  </si>
  <si>
    <t>http://catalogue.bnf.fr/ark:/12148/cb30720852f</t>
  </si>
  <si>
    <t>YE-25259</t>
  </si>
  <si>
    <t>YE-25258</t>
  </si>
  <si>
    <t>http://catalogue.bnf.fr/ark:/12148/cb36565385j</t>
  </si>
  <si>
    <t>8-Y-324 (1)</t>
  </si>
  <si>
    <t>8-Y-324 (2)</t>
  </si>
  <si>
    <t>Z BARRES-28550 &lt; Vol. 1  &gt;</t>
  </si>
  <si>
    <t>Z BARRES-28551 &lt; Vol. 2  &gt;</t>
  </si>
  <si>
    <t>http://catalogue.bnf.fr/ark:/12148/cb307441746</t>
  </si>
  <si>
    <t>8-Y-260</t>
  </si>
  <si>
    <t>Z BARRES-21507</t>
  </si>
  <si>
    <t>http://catalogue.bnf.fr/ark:/12148/cb34173464m</t>
  </si>
  <si>
    <t>8-LN27-60163</t>
  </si>
  <si>
    <t>Z BARRES-21520 &lt; Ex. 1  &gt;</t>
  </si>
  <si>
    <t>La morale de Nietzsche (nouv. éd.)</t>
  </si>
  <si>
    <t>http://catalogue.bnf.fr/ark:/12148/cb307465487</t>
  </si>
  <si>
    <t>https://gallica.bnf.fr/ark:/12148/bpt6k648816</t>
  </si>
  <si>
    <t>8-R-32222</t>
  </si>
  <si>
    <t>http://catalogue.bnf.fr/ark:/12148/cb30746550s</t>
  </si>
  <si>
    <t>8-Z-19573</t>
  </si>
  <si>
    <t>http://catalogue.bnf.fr/ark:/12148/cb307512352</t>
  </si>
  <si>
    <t>https://gallica.bnf.fr/ark:/12148/bpt6k64570296</t>
  </si>
  <si>
    <t>Ruelles, salons et cabarets : histoire anecdotique de la littérature française</t>
  </si>
  <si>
    <t>Paris : A. Delahays</t>
  </si>
  <si>
    <t>ST</t>
  </si>
  <si>
    <t>indisponible</t>
  </si>
  <si>
    <t>Y2-33015 &lt; T. 1  &gt;</t>
  </si>
  <si>
    <t>YE-46372</t>
  </si>
  <si>
    <t>ZP-2149</t>
  </si>
  <si>
    <t>8-Y2-41164</t>
  </si>
  <si>
    <t>http://catalogue.bnf.fr/ark:/12148/cb307987756</t>
  </si>
  <si>
    <t>http://catalogue.bnf.fr/ark:/12148/cb307758233</t>
  </si>
  <si>
    <t>8-Z-16706</t>
  </si>
  <si>
    <t>http://gallica.bnf.fr/ark:/12148/bpt6k6136595b</t>
  </si>
  <si>
    <t>http://catalogue.bnf.fr/ark:/12148/cb30782658p</t>
  </si>
  <si>
    <t>8-Y-294 (8)</t>
  </si>
  <si>
    <t>http://catalogue.bnf.fr/ark:/12148/cb30790043q</t>
  </si>
  <si>
    <t>hors d'usage</t>
  </si>
  <si>
    <t>http://catalogue.bnf.fr/ark:/12148/cb307944711</t>
  </si>
  <si>
    <t>8-LN27-53283 (B)</t>
  </si>
  <si>
    <t>Leuliette, Jean-Jacques (1767-1808)</t>
  </si>
  <si>
    <t>https://gallica.bnf.fr/ark:/12148/bpt6k9739870j</t>
  </si>
  <si>
    <t>L'évolution des idées chez quelques-uns de nos contemporains. 2e série : Ferdinand Brunetière, Taine et Renan, Paul et Victor Margueritte, Jean Deuzèle, Lucien Muhlfeld, Léon Bloy et J.-K. Huysmans, romans de femmes et féminisme, Eugène-Melchior de Vogüé, Paul Bourget, Henry Bordeaux, H.-G. Wells et le déclin du réalisme (3e éd.)</t>
  </si>
  <si>
    <t>L'évolution des idées chez quelques-uns de nos contemporains. 1re série : Zola, Tolstoï, Huysmans, Lemaître, Barrès, Bourget, le roman catholique</t>
  </si>
  <si>
    <t>https://gallica.bnf.fr/ark:/12148/bpt6k998513</t>
  </si>
  <si>
    <t>https://gallica.bnf.fr/ark:/12148/bpt6k99852f</t>
  </si>
  <si>
    <t>Z BARRES-22013</t>
  </si>
  <si>
    <t>8-LN9-159</t>
  </si>
  <si>
    <t>http://catalogue.bnf.fr/ark:/12148/cb308282250</t>
  </si>
  <si>
    <t>https://gallica.bnf.fr/ark:/12148/bpt6k208072r</t>
  </si>
  <si>
    <t>non : édition de 1954 meilleure et non reproductible (Max Jacob, Marcel Adéma)</t>
  </si>
  <si>
    <t>http://catalogue.bnf.fr/ark:/12148/cb308424125</t>
  </si>
  <si>
    <t>8-YF-845 (1)</t>
  </si>
  <si>
    <t>8-YF-845 (2)</t>
  </si>
  <si>
    <t>8-YF-845 (3)</t>
  </si>
  <si>
    <t>8-Z-11679</t>
  </si>
  <si>
    <t>Z RENAN-5026</t>
  </si>
  <si>
    <t>8-X-2383</t>
  </si>
  <si>
    <t>http://gallica.bnf.fr/ark:/12148/bpt6k12700010</t>
  </si>
  <si>
    <t>843.409 MAGE r</t>
  </si>
  <si>
    <t>Tolbiac - Rez-de-jardin - magasin - libre accès</t>
  </si>
  <si>
    <t>8-Y2-79107</t>
  </si>
  <si>
    <t>http://catalogue.bnf.fr/ark:/12148/cb30858764w</t>
  </si>
  <si>
    <t>Y-890</t>
  </si>
  <si>
    <t>La lutte idéale : les soirs de La Plume</t>
  </si>
  <si>
    <t>Maillard, Léon</t>
  </si>
  <si>
    <t>Paris : P. Sevin</t>
  </si>
  <si>
    <t>8-Z-13171</t>
  </si>
  <si>
    <t>http://catalogue.bnf.fr/ark:/12148/cb30861205h</t>
  </si>
  <si>
    <t>https://gallica.bnf.fr/ark:/12148/bpt6k964084</t>
  </si>
  <si>
    <t>http://catalogue.bnf.fr/ark:/12148/cb30861109m</t>
  </si>
  <si>
    <t>8-Z-15593</t>
  </si>
  <si>
    <t>8-Z LE SENNE-6059</t>
  </si>
  <si>
    <t>hors d'usage = OCR</t>
  </si>
  <si>
    <t>8-Z-27630 (1)</t>
  </si>
  <si>
    <t>http://catalogue.bnf.fr/ark:/12148/cb324118558</t>
  </si>
  <si>
    <t>http://catalogue.bnf.fr/ark:/12148/cb37404501q</t>
  </si>
  <si>
    <t>4-LN10-317 (2,A)</t>
  </si>
  <si>
    <t>Henry Monnier : 1799-1877</t>
  </si>
  <si>
    <t>4-LN10-317 (2)</t>
  </si>
  <si>
    <t>Paris : Librairie Floury</t>
  </si>
  <si>
    <t>https://gallica.bnf.fr/ark:/12148/bpt6k8790s</t>
  </si>
  <si>
    <t>8-Z-27350</t>
  </si>
  <si>
    <t>La forêt symboliste : esprit et visages</t>
  </si>
  <si>
    <t>Marie, Aristide (1862-1938)</t>
  </si>
  <si>
    <t>http://catalogue.bnf.fr/ark:/12148/cb32419038d</t>
  </si>
  <si>
    <t>reprint seul car composite</t>
  </si>
  <si>
    <t>8-YF-881 (1)</t>
  </si>
  <si>
    <t>8-YF-881 (2)</t>
  </si>
  <si>
    <t>8-YF-881 (3)</t>
  </si>
  <si>
    <t>Annales dramatiques, ou Dictionnaire général des théâtres. Tome VII</t>
  </si>
  <si>
    <t>Annales dramatiques, ou Dictionnaire général des théâtres. Tome VIII</t>
  </si>
  <si>
    <t>Annales dramatiques, ou Dictionnaire général des théâtres. Tome IX</t>
  </si>
  <si>
    <t>https://gallica.bnf.fr/ark:/12148/bpt6k9612250r</t>
  </si>
  <si>
    <t>https://gallica.bnf.fr/ark:/12148/bpt6k9611717j</t>
  </si>
  <si>
    <t>YF-1779 &lt; B-C  &gt;</t>
  </si>
  <si>
    <t>YF-1780 &lt; C-E  &gt;</t>
  </si>
  <si>
    <t>YF-1781 &lt; F-H  &gt;</t>
  </si>
  <si>
    <t xml:space="preserve">YF-1782 &lt; H-L  &gt; </t>
  </si>
  <si>
    <t xml:space="preserve">YF-1783 &lt; M  &gt; </t>
  </si>
  <si>
    <t>littérature et art</t>
  </si>
  <si>
    <t>RES-YF-2944 &lt; B-C  &gt;</t>
  </si>
  <si>
    <t>RES-YF-2945 &lt; C-E  &gt;</t>
  </si>
  <si>
    <t>RES-YF-2946 &lt; F-H  &gt;</t>
  </si>
  <si>
    <t xml:space="preserve">RES-YF-2947 &lt; H-L  &gt; </t>
  </si>
  <si>
    <t xml:space="preserve">RES-YF-2948 &lt; M  &gt; </t>
  </si>
  <si>
    <t xml:space="preserve">RES-YF-2951 &lt; T-Z  &gt; </t>
  </si>
  <si>
    <t>8-LN9-42</t>
  </si>
  <si>
    <t>http://catalogue.bnf.fr/ark:/12148/cb309254208</t>
  </si>
  <si>
    <t>http://catalogue.bnf.fr/ark:/12148/cb309307908</t>
  </si>
  <si>
    <t>YF-10161</t>
  </si>
  <si>
    <t>Gallica : OCR à 86,43%</t>
  </si>
  <si>
    <t>Études littéraires sur la Chanson de Roland, Joinville, Montaigne, Pascal, La Fontaine, Boileau, Bossuet, Fénelon, La Bruyère, Montesquieu, Voltaire, Buffon</t>
  </si>
  <si>
    <t>YD-9491</t>
  </si>
  <si>
    <t>8-Z-14760</t>
  </si>
  <si>
    <t>8-NX-93</t>
  </si>
  <si>
    <t>8-NX-1423 (A)</t>
  </si>
  <si>
    <t>https://gallica.bnf.fr/ark:/12148/bpt6k29719w</t>
  </si>
  <si>
    <t>8-LN27-51304</t>
  </si>
  <si>
    <t xml:space="preserve">Z BARRES-28822 &lt; Ex. 1  &gt; </t>
  </si>
  <si>
    <t>OCR</t>
  </si>
  <si>
    <t>http://catalogue.bnf.fr/ark:/12148/cb359006875</t>
  </si>
  <si>
    <t>8-YE-11666</t>
  </si>
  <si>
    <t>RES-Z LE MASLE-16</t>
  </si>
  <si>
    <t>Fabrique de romans, maison Alexandre Dumas et Cie</t>
  </si>
  <si>
    <t>http://catalogue.bnf.fr/ark:/12148/cb309526003</t>
  </si>
  <si>
    <t>8-LN27-6623</t>
  </si>
  <si>
    <t>RES 8-LN27-6623</t>
  </si>
  <si>
    <t>Histoire contemporaine, portraits et silhouettes au XIXe siècle. Tome II : Bonheur (Rosa)-David (Félicien)</t>
  </si>
  <si>
    <t>Histoire contemporaine, portraits et silhouettes au XIXe siècle. Tome III : Déjazet-Gavarni</t>
  </si>
  <si>
    <t>Histoire contemporaine, portraits et silhouettes au XIXe siècle. Tome IV : Georges (Mlle)-Jacob (le bibliophile) (Paul Lacroix)</t>
  </si>
  <si>
    <t>http://catalogue.bnf.fr/ark:/12148/cb30952912x</t>
  </si>
  <si>
    <t>8-LN2-151 (1)</t>
  </si>
  <si>
    <t>8-LN2-151 (2)</t>
  </si>
  <si>
    <t>8-LN2-151 (3)</t>
  </si>
  <si>
    <t>8-LN2-151 (4)</t>
  </si>
  <si>
    <t>http://catalogue.bnf.fr/ark:/12148/cb36567215k</t>
  </si>
  <si>
    <t xml:space="preserve">8-Z-114 (PHILOLOGIQUES-HISTORIQUES) &lt; 1923, T235  &gt; </t>
  </si>
  <si>
    <t xml:space="preserve">Z BARRES-8902 &lt; Ex. 1  &gt; </t>
  </si>
  <si>
    <t>http://catalogue.bnf.fr/ark:/12148/cb309664957</t>
  </si>
  <si>
    <t>8-LI3-395 (1)</t>
  </si>
  <si>
    <t>8-Z LE SENNE-7240</t>
  </si>
  <si>
    <t>Paris : G. Charpentier et Cie</t>
  </si>
  <si>
    <t>https://gallica.bnf.fr/ark:/12148/bpt6k37097g</t>
  </si>
  <si>
    <t>8-G-6000</t>
  </si>
  <si>
    <t>http://catalogue.bnf.fr/ark:/12148/cb309664372</t>
  </si>
  <si>
    <t>http://catalogue.bnf.fr/ark:/12148/cb311054887</t>
  </si>
  <si>
    <t>8-NX-973</t>
  </si>
  <si>
    <t>Paris : Champion ; Aix-en-Provence : Dragon</t>
  </si>
  <si>
    <t>Ripert, Émile (1882-1948)</t>
  </si>
  <si>
    <t>4-Z-3097</t>
  </si>
  <si>
    <t>La Renaissance provençale : 1800-1860</t>
  </si>
  <si>
    <t>http://catalogue.bnf.fr/ark:/12148/cb31220079j</t>
  </si>
  <si>
    <t>http://catalogue.bnf.fr/ark:/12148/cb38686889d</t>
  </si>
  <si>
    <t>8-Z-21106 (45)</t>
  </si>
  <si>
    <t>8-LN27-26421</t>
  </si>
  <si>
    <t>Paris : Charavay frères</t>
  </si>
  <si>
    <t>8-Z LE SENNE-7308</t>
  </si>
  <si>
    <t>8-YF-1340</t>
  </si>
  <si>
    <t>16-Z-14336</t>
  </si>
  <si>
    <t>http://catalogue.bnf.fr/ark:/12148/cb31598948n</t>
  </si>
  <si>
    <t>Vogüé, Eugène-Melchior de (1848-1910)</t>
  </si>
  <si>
    <t>Regards historiques et littéraires (2e éd.)</t>
  </si>
  <si>
    <t>16-LN27-26338 (B)</t>
  </si>
  <si>
    <t>http://catalogue.bnf.fr/ark:/12148/cb32598836h</t>
  </si>
  <si>
    <t>8-Z-15663</t>
  </si>
  <si>
    <t>http://catalogue.bnf.fr/ark:/12148/cb364062942</t>
  </si>
  <si>
    <t>Galerie des artistes dramatiques de Paris</t>
  </si>
  <si>
    <t>Texier, Edmond Auguste (1815-1887)</t>
  </si>
  <si>
    <t>http://catalogue.bnf.fr/ark:/12148/cb31448041j</t>
  </si>
  <si>
    <t>Les portraits de Kel-Kun</t>
  </si>
  <si>
    <t>8-LN6-105</t>
  </si>
  <si>
    <t>8-Z LE SENNE-7191</t>
  </si>
  <si>
    <t>Nouveaux portraits de Kel-Kun</t>
  </si>
  <si>
    <t>http://catalogue.bnf.fr/ark:/12148/cb364933489</t>
  </si>
  <si>
    <t>8-LN6-105 (BIS)</t>
  </si>
  <si>
    <t>8-Z LE SENNE-7194</t>
  </si>
  <si>
    <t>http://catalogue.bnf.fr/ark:/12148/cb31374440s</t>
  </si>
  <si>
    <t xml:space="preserve">Z-60838 &lt; T. 1  &gt; </t>
  </si>
  <si>
    <t xml:space="preserve">Z-60839 &lt; T. 2  &gt; </t>
  </si>
  <si>
    <t>1860-1865</t>
  </si>
  <si>
    <t>Suite à l'Éloge de la folie d'Érasme, ou Lettres sur l'école romantique par un bénédictin, faisant suite aux Gloires du romantisme. 1re série</t>
  </si>
  <si>
    <t>http://catalogue.bnf.fr/ark:/12148/cb31374442g</t>
  </si>
  <si>
    <t>Z-60840 &lt; T. 1  &gt;</t>
  </si>
  <si>
    <t>Suite à l'Éloge de la folie d'Érasme, ou Lettres sur l'école romantique par un bénédictin, faisant suite aux Gloires du romantisme. 2e série</t>
  </si>
  <si>
    <t>Suite à l'Éloge de la folie d'Érasme, ou Lettres sur l'école romantique par un bénédictin, faisant suite aux Gloires du romantisme. 3e série</t>
  </si>
  <si>
    <t>Suite à l'Éloge de la folie d'Érasme, ou Lettres sur l'école romantique par un bénédictin, faisant suite aux Gloires du romantisme. 4e série</t>
  </si>
  <si>
    <t>Suite à l'Éloge de la folie d'Érasme, ou Lettres sur l'école romantique par un bénédictin, faisant suite aux Gloires du romantisme. 5e série</t>
  </si>
  <si>
    <t>Z-60841 &lt; T. 2  &gt;</t>
  </si>
  <si>
    <t>Z-60842 &lt; T. 3  &gt;</t>
  </si>
  <si>
    <t>Z-60843 &lt; T. 4  &gt;</t>
  </si>
  <si>
    <t>Z-60844 &lt; T. 5  &gt;</t>
  </si>
  <si>
    <t>http://catalogue.bnf.fr/ark:/12148/cb312812249</t>
  </si>
  <si>
    <t>https://gallica.bnf.fr/ark:/12148/bpt6k80175s</t>
  </si>
  <si>
    <t>8-Z-16711</t>
  </si>
  <si>
    <t>Z BARRES-25389 &lt; Ex. 1  &gt;</t>
  </si>
  <si>
    <t>http://catalogue.bnf.fr/ark:/12148/cb30966525b</t>
  </si>
  <si>
    <t>Z-55447</t>
  </si>
  <si>
    <t>http://catalogue.bnf.fr/ark:/12148/cb31315831x</t>
  </si>
  <si>
    <t>http://catalogue.bnf.fr/ark:/12148/cb393218798</t>
  </si>
  <si>
    <t>http://catalogue.bnf.fr/ark:/12148/cb313896386</t>
  </si>
  <si>
    <t>http://catalogue.bnf.fr/ark:/12148/cb30625638c</t>
  </si>
  <si>
    <t>http://catalogue.bnf.fr/ark:/12148/cb31389633g</t>
  </si>
  <si>
    <t>http://catalogue.bnf.fr/ark:/12148/cb313896324</t>
  </si>
  <si>
    <t>http://catalogue.bnf.fr/ark:/12148/cb31282769w</t>
  </si>
  <si>
    <t>http://catalogue.bnf.fr/ark:/12148/cb31009114n</t>
  </si>
  <si>
    <t>http://catalogue.bnf.fr/ark:/12148/cb31219743f</t>
  </si>
  <si>
    <t>http://catalogue.bnf.fr/ark:/12148/cb32530245n</t>
  </si>
  <si>
    <t>http://catalogue.bnf.fr/ark:/12148/cb359582186</t>
  </si>
  <si>
    <t>http://catalogue.bnf.fr/ark:/12148/cb31069221f</t>
  </si>
  <si>
    <t>http://catalogue.bnf.fr/ark:/12148/cb350899905</t>
  </si>
  <si>
    <t>https://gallica.bnf.fr/ark:/12148/bpt6k84977</t>
  </si>
  <si>
    <t>http://catalogue.bnf.fr/ark:/12148/cb30966508r</t>
  </si>
  <si>
    <t>YF-10403</t>
  </si>
  <si>
    <t>Z BARRES-23160</t>
  </si>
  <si>
    <t>https://gallica.bnf.fr/ark:/12148/bpt6k3186366</t>
  </si>
  <si>
    <t>http://catalogue.bnf.fr/ark:/12148/cb36567255t</t>
  </si>
  <si>
    <t xml:space="preserve">8-Z-14907 </t>
  </si>
  <si>
    <t>http://catalogue.bnf.fr/ark:/12148/cb30970677m</t>
  </si>
  <si>
    <t xml:space="preserve">Z BARRES-23162 &lt; Ex. 1  &gt;  </t>
  </si>
  <si>
    <t>https://gallica.bnf.fr/ark:/12148/bpt6k204612f</t>
  </si>
  <si>
    <t>Gallica : OCR à 94,5%</t>
  </si>
  <si>
    <t>http://catalogue.bnf.fr/ark:/12148/cb350315338</t>
  </si>
  <si>
    <t>16-Z-29645</t>
  </si>
  <si>
    <t>http://catalogue.bnf.fr/ark:/12148/cb30971213h</t>
  </si>
  <si>
    <t>Gallica : OCR à 93,47%</t>
  </si>
  <si>
    <t>8-R-18139</t>
  </si>
  <si>
    <t>8-LN27-34014</t>
  </si>
  <si>
    <t>absence exemplaire</t>
  </si>
  <si>
    <t>La poésie du Moyen Âge, leçons et lectures : 2e série, 2e édition</t>
  </si>
  <si>
    <t xml:space="preserve">8-YE-1718 </t>
  </si>
  <si>
    <t xml:space="preserve">8-YE-1718 (SER2) </t>
  </si>
  <si>
    <t xml:space="preserve">8-Z-16372 </t>
  </si>
  <si>
    <t>8-Z-14618</t>
  </si>
  <si>
    <t>Histoire de la littérature latine (7e éd. revue)</t>
  </si>
  <si>
    <t xml:space="preserve">8-Z-2427 </t>
  </si>
  <si>
    <t>Paris : Librairie de la Plume</t>
  </si>
  <si>
    <t>8-Z-13982</t>
  </si>
  <si>
    <t xml:space="preserve">8-Z-14932 </t>
  </si>
  <si>
    <t>Rod, Édouard (1857-1910)</t>
  </si>
  <si>
    <t xml:space="preserve">8-R-26192 </t>
  </si>
  <si>
    <t xml:space="preserve">Les fragments philosophiques de Royer-Collard ; réunis et publiés pour la 1re fois à part, avec une introduction sur la philosophie écossaise et spiritualiste au XIXe siècle, par André Schimberg </t>
  </si>
  <si>
    <t>https://gallica.bnf.fr/ark:/12148/bpt6k81321n</t>
  </si>
  <si>
    <t>Royer-Collard, Pierre-Paul (1763-1845)</t>
  </si>
  <si>
    <t>8-R-31186 (69</t>
  </si>
  <si>
    <t>La Fontaine et les fabulistes. Tome I</t>
  </si>
  <si>
    <t>La Fontaine et les fabulistes. Tome II</t>
  </si>
  <si>
    <t>YE-32797 &lt; T. 1  &gt;</t>
  </si>
  <si>
    <t>YE-32798 &lt; T. 2  &gt;</t>
  </si>
  <si>
    <t>8-LN27-51203</t>
  </si>
  <si>
    <t>http://catalogue.bnf.fr/ark:/12148/cb31389624h</t>
  </si>
  <si>
    <t>Bernardin de Saint-Pierre, d'après ses manuscrits</t>
  </si>
  <si>
    <t>Paris : Éd. Spes</t>
  </si>
  <si>
    <t>NUMM-3380852</t>
  </si>
  <si>
    <t>Histoire du romantisme. Tome I. 1. Le romantisme sous l'Ancien régime. La Révolution, le Consulat et l'Empire</t>
  </si>
  <si>
    <t>Histoire du romantisme. Tome I. 2. La Restauration</t>
  </si>
  <si>
    <t xml:space="preserve">Histoire du romantisme. Tome II. La décadence du romantisme </t>
  </si>
  <si>
    <t>Paris : Éditions Spes</t>
  </si>
  <si>
    <t>4-Z-2606 (1,1)</t>
  </si>
  <si>
    <t>4-Z-2606 (1,2)</t>
  </si>
  <si>
    <t>4-Z-2606 (2)</t>
  </si>
  <si>
    <t>Népomucène Lemercier et ses correspondants</t>
  </si>
  <si>
    <t>Paris : Vuibert et Nony</t>
  </si>
  <si>
    <t>8-LN27-53904</t>
  </si>
  <si>
    <t>Y2-75423 (2) &lt; T. 2  &gt;</t>
  </si>
  <si>
    <t>Y2-75423 (1) &lt; T. 1  &gt;</t>
  </si>
  <si>
    <t>http://catalogue.bnf.fr/ark:/12148/cb31574520s</t>
  </si>
  <si>
    <t>http://catalogue.bnf.fr/ark:/12148/cb33303139b</t>
  </si>
  <si>
    <t>http://catalogue.bnf.fr/ark:/12148/cb31713411d</t>
  </si>
  <si>
    <t>https://gallica.bnf.fr/ark:/12148/bpt6k5586906v</t>
  </si>
  <si>
    <t>Gallica : OCR à 93,09% ; supports 1 non communicable</t>
  </si>
  <si>
    <t>non communicables, complexe</t>
  </si>
  <si>
    <t>http://catalogue.bnf.fr/ark:/12148/cb340042938</t>
  </si>
  <si>
    <t>http://catalogue.bnf.fr/ark:/12148/cb30031025k</t>
  </si>
  <si>
    <t>http://catalogue.bnf.fr/ark:/12148/cb30031558x</t>
  </si>
  <si>
    <t>http://catalogue.bnf.fr/ark:/12148/cb365728366</t>
  </si>
  <si>
    <t>http://catalogue.bnf.fr/ark:/12148/cb300523748</t>
  </si>
  <si>
    <t>http://catalogue.bnf.fr/ark:/12148/cb37413823t</t>
  </si>
  <si>
    <t>http://catalogue.bnf.fr/ark:/12148/cb30054508h</t>
  </si>
  <si>
    <t>http://catalogue.bnf.fr/ark:/12148/cb31819136j</t>
  </si>
  <si>
    <t>http://catalogue.bnf.fr/ark:/12148/cb35153113m</t>
  </si>
  <si>
    <t>http://catalogue.bnf.fr/ark:/12148/cb34782918t</t>
  </si>
  <si>
    <t>http://catalogue.bnf.fr/ark:/12148/cb347829195</t>
  </si>
  <si>
    <t>http://catalogue.bnf.fr/ark:/12148/cb34797839x</t>
  </si>
  <si>
    <t>http://catalogue.bnf.fr/ark:/12148/cb30143982r</t>
  </si>
  <si>
    <t>http://catalogue.bnf.fr/ark:/12148/cb318554754</t>
  </si>
  <si>
    <t>http://catalogue.bnf.fr/ark:/12148/cb318653752</t>
  </si>
  <si>
    <t>http://catalogue.bnf.fr/ark:/12148/cb318745658</t>
  </si>
  <si>
    <t>http://catalogue.bnf.fr/ark:/12148/cb301692653</t>
  </si>
  <si>
    <t>http://catalogue.bnf.fr/ark:/12148/cb319105866</t>
  </si>
  <si>
    <t>http://catalogue.bnf.fr/ark:/12148/cb31913455c</t>
  </si>
  <si>
    <t>http://catalogue.bnf.fr/ark:/12148/cb30218825d</t>
  </si>
  <si>
    <t>http://catalogue.bnf.fr/ark:/12148/cb342131056</t>
  </si>
  <si>
    <t>http://catalogue.bnf.fr/ark:/12148/cb31927260k</t>
  </si>
  <si>
    <t>http://catalogue.bnf.fr/ark:/12148/cb31926432n</t>
  </si>
  <si>
    <t>http://catalogue.bnf.fr/ark:/12148/cb342131474</t>
  </si>
  <si>
    <t>http://catalogue.bnf.fr/ark:/12148/cb30226361m</t>
  </si>
  <si>
    <t>http://catalogue.bnf.fr/ark:/12148/cb30226355p</t>
  </si>
  <si>
    <t>http://catalogue.bnf.fr/ark:/12148/cb30226403q</t>
  </si>
  <si>
    <t>http://catalogue.bnf.fr/ark:/12148/cb335268132</t>
  </si>
  <si>
    <t>http://catalogue.bnf.fr/ark:/12148/cb30318431d</t>
  </si>
  <si>
    <t>http://catalogue.bnf.fr/ark:/12148/cb35444784b</t>
  </si>
  <si>
    <t>http://catalogue.bnf.fr/ark:/12148/cb36577518n</t>
  </si>
  <si>
    <t>http://catalogue.bnf.fr/ark:/12148/cb32021503q</t>
  </si>
  <si>
    <t>http://catalogue.bnf.fr/ark:/12148/cb35173034q</t>
  </si>
  <si>
    <t>http://catalogue.bnf.fr/ark:/12148/cb31778470c</t>
  </si>
  <si>
    <t>http://catalogue.bnf.fr/ark:/12148/cb35229801j</t>
  </si>
  <si>
    <t>http://catalogue.bnf.fr/ark:/12148/cb30490020j</t>
  </si>
  <si>
    <t>http://catalogue.bnf.fr/ark:/12148/cb321853622</t>
  </si>
  <si>
    <t>http://catalogue.bnf.fr/ark:/12148/cb30589578c</t>
  </si>
  <si>
    <t>http://catalogue.bnf.fr/ark:/12148/cb306202816</t>
  </si>
  <si>
    <t>http://catalogue.bnf.fr/ark:/12148/cb302266932</t>
  </si>
  <si>
    <t>http://catalogue.bnf.fr/ark:/12148/cb301980548</t>
  </si>
  <si>
    <t>http://catalogue.bnf.fr/ark:/12148/cb36573011w</t>
  </si>
  <si>
    <t>http://catalogue.bnf.fr/ark:/12148/cb302225000</t>
  </si>
  <si>
    <t>http://catalogue.bnf.fr/ark:/12148/cb31654542v</t>
  </si>
  <si>
    <t>http://catalogue.bnf.fr/ark:/12148/cb31995632d</t>
  </si>
  <si>
    <t>http://catalogue.bnf.fr/ark:/12148/cb36585069w</t>
  </si>
  <si>
    <t>http://catalogue.bnf.fr/ark:/12148/cb30587192b</t>
  </si>
  <si>
    <t>Les révoltés scandinaves : Georg Brandes, Jonas Lie, Edvard Grieg, Stephan Sinding, Bjornstjerne Björnson, August Strindberg et les femmes émancipées, Herman Bang et Arne Garborg, Henrik Ibsen</t>
  </si>
  <si>
    <t>http://catalogue.bnf.fr/ark:/12148/cb301282891</t>
  </si>
  <si>
    <t>http://catalogue.bnf.fr/ark:/12148/cb31861247k</t>
  </si>
  <si>
    <t>http://catalogue.bnf.fr/ark:/12148/cb302735290</t>
  </si>
  <si>
    <t>http://catalogue.bnf.fr/ark:/12148/cb34155674j</t>
  </si>
  <si>
    <t>http://catalogue.bnf.fr/ark:/12148/cb30297121h</t>
  </si>
  <si>
    <t>http://catalogue.bnf.fr/ark:/12148/cb425383182</t>
  </si>
  <si>
    <t>http://catalogue.bnf.fr/ark:/12148/cb35418305f</t>
  </si>
  <si>
    <t>http://catalogue.bnf.fr/ark:/12148/cb32034855q</t>
  </si>
  <si>
    <t>http://catalogue.bnf.fr/ark:/12148/cb303861290</t>
  </si>
  <si>
    <t>http://catalogue.bnf.fr/ark:/12148/cb320715283</t>
  </si>
  <si>
    <t>http://catalogue.bnf.fr/ark:/12148/cb30419688b</t>
  </si>
  <si>
    <t>http://catalogue.bnf.fr/ark:/12148/cb32110017r</t>
  </si>
  <si>
    <t>http://catalogue.bnf.fr/ark:/12148/cb35230654m</t>
  </si>
  <si>
    <t>http://catalogue.bnf.fr/ark:/12148/cb36569935m</t>
  </si>
  <si>
    <t>http://catalogue.bnf.fr/ark:/12148/cb365699379</t>
  </si>
  <si>
    <t>Questions de métrique. Le Rythme poétique</t>
  </si>
  <si>
    <t>http://catalogue.bnf.fr/ark:/12148/cb35473198r</t>
  </si>
  <si>
    <t>http://catalogue.bnf.fr/ark:/12148/cb30512353b</t>
  </si>
  <si>
    <t>http://catalogue.bnf.fr/ark:/12148/cb425383229</t>
  </si>
  <si>
    <t>http://catalogue.bnf.fr/ark:/12148/cb42538325b</t>
  </si>
  <si>
    <t>http://catalogue.bnf.fr/ark:/12148/cb42538365k</t>
  </si>
  <si>
    <t>http://catalogue.bnf.fr/ark:/12148/cb42538359n</t>
  </si>
  <si>
    <t>http://catalogue.bnf.fr/ark:/12148/cb36573614k</t>
  </si>
  <si>
    <t>http://catalogue.bnf.fr/ark:/12148/cb425383647</t>
  </si>
  <si>
    <t>http://catalogue.bnf.fr/ark:/12148/cb42538363w</t>
  </si>
  <si>
    <t>http://catalogue.bnf.fr/ark:/12148/cb32189824v</t>
  </si>
  <si>
    <t>http://catalogue.bnf.fr/ark:/12148/cb36565220p</t>
  </si>
  <si>
    <t>http://catalogue.bnf.fr/ark:/12148/cb36573807v</t>
  </si>
  <si>
    <t>http://catalogue.bnf.fr/ark:/12148/cb365655822</t>
  </si>
  <si>
    <t>http://catalogue.bnf.fr/ark:/12148/cb32375985h</t>
  </si>
  <si>
    <t>http://catalogue.bnf.fr/ark:/12148/cb356685986</t>
  </si>
  <si>
    <t>http://catalogue.bnf.fr/ark:/12148/cb31343093d</t>
  </si>
  <si>
    <t>http://catalogue.bnf.fr/ark:/12148/cb30790548t</t>
  </si>
  <si>
    <t>http://catalogue.bnf.fr/ark:/12148/cb30814321q</t>
  </si>
  <si>
    <t>http://catalogue.bnf.fr/ark:/12148/cb30824750m</t>
  </si>
  <si>
    <t>http://catalogue.bnf.fr/ark:/12148/cb30744220j</t>
  </si>
  <si>
    <t>http://catalogue.bnf.fr/ark:/12148/cb324071171</t>
  </si>
  <si>
    <t>http://catalogue.bnf.fr/ark:/12148/cb342147967</t>
  </si>
  <si>
    <t>http://catalogue.bnf.fr/ark:/12148/cb324251080</t>
  </si>
  <si>
    <t>http://catalogue.bnf.fr/ark:/12148/cb365665918</t>
  </si>
  <si>
    <t>http://catalogue.bnf.fr/ark:/12148/cb365667371</t>
  </si>
  <si>
    <t>http://catalogue.bnf.fr/ark:/12148/cb309089579</t>
  </si>
  <si>
    <t>http://catalogue.bnf.fr/ark:/12148/cb36566738c</t>
  </si>
  <si>
    <t>http://catalogue.bnf.fr/ark:/12148/cb342143290</t>
  </si>
  <si>
    <t>http://catalogue.bnf.fr/ark:/12148/cb36567257h</t>
  </si>
  <si>
    <t>Z BARRES-23163 &lt; Ex. 1  &gt;</t>
  </si>
  <si>
    <t>http://catalogue.bnf.fr/ark:/12148/cb36567264s</t>
  </si>
  <si>
    <t>http://catalogue.bnf.fr/ark:/12148/cb32468370h</t>
  </si>
  <si>
    <t>http://catalogue.bnf.fr/ark:/12148/cb31343090c</t>
  </si>
  <si>
    <t>http://catalogue.bnf.fr/ark:/12148/cb31311891t</t>
  </si>
  <si>
    <t>http://catalogue.bnf.fr/ark:/12148/cb36569490c</t>
  </si>
  <si>
    <t>http://catalogue.bnf.fr/ark:/12148/cb310853304</t>
  </si>
  <si>
    <t>http://catalogue.bnf.fr/ark:/12148/cb36574076q</t>
  </si>
  <si>
    <t>http://catalogue.bnf.fr/ark:/12148/cb355793471</t>
  </si>
  <si>
    <t>http://catalogue.bnf.fr/ark:/12148/cb374551325</t>
  </si>
  <si>
    <t>http://catalogue.bnf.fr/ark:/12148/cb36568539n</t>
  </si>
  <si>
    <t>http://catalogue.bnf.fr/ark:/12148/cb311651085</t>
  </si>
  <si>
    <t>http://catalogue.bnf.fr/ark:/12148/cb36574147d</t>
  </si>
  <si>
    <t>http://catalogue.bnf.fr/ark:/12148/cb36603738k</t>
  </si>
  <si>
    <t>http://catalogue.bnf.fr/ark:/12148/cb375276615</t>
  </si>
  <si>
    <t>http://catalogue.bnf.fr/ark:/12148/cb312848987</t>
  </si>
  <si>
    <t>Gallica : OCR à 96,33% ; cote 1 non communicable</t>
  </si>
  <si>
    <t>Gallica : mode image ; cote 1 non communicable</t>
  </si>
  <si>
    <t>Gallica : mode image (numérisation récente mais mode texte absent) ; cote 1 non communicable</t>
  </si>
  <si>
    <t>Gallica : mode image ; source externe ; cote 1 non communicable</t>
  </si>
  <si>
    <t>Gallica : OCR à 94,53% ; cote 1 non communicable</t>
  </si>
  <si>
    <t>Gallica : OCR à 93,65% ; cote 1 non communicable</t>
  </si>
  <si>
    <t>non numérisé par la BnF ; cote 1 non communicable</t>
  </si>
  <si>
    <t>Gallica : OCR à 97,26% ; cote 1 non communicable</t>
  </si>
  <si>
    <t>Gallica : OCR à 92,4% ; cote 1 non communicable</t>
  </si>
  <si>
    <t>Gallica : OCR à 97,09% ; cote 1 non communicable</t>
  </si>
  <si>
    <t>non numérisé par la BnF ; cote 1 : édition originale, communicable ; 3e éd., 1926, reproduite en mode image (https://gallica.bnf.fr/ark:/12148/bpt6k8957b)</t>
  </si>
  <si>
    <t>non numérisé par la BnF ; cote 1 : édition originale, communicable</t>
  </si>
  <si>
    <t>non numérisé par la BnF ; cote 1 : édition originale, communicable ; 3e éd., 1966, reproduite en mode image (https://gallica.bnf.fr/ark:/12148/bpt6k8958n)</t>
  </si>
  <si>
    <t>non numérisé par la BnF ; cote 1 : édition originale, communicable ; 3e éd., 1967, reproduite en mode image (https://gallica.bnf.fr/ark:/12148/bpt6k8959z)</t>
  </si>
  <si>
    <t>Gallica : OCR à 94,66% ; cote 1 non communicable</t>
  </si>
  <si>
    <t>Gallica : mode image : exemplaire numérisé d'après microfiche S91/14072 ; cote 1 : 2e éd., 1899, communicable (préférable)</t>
  </si>
  <si>
    <t>Gallica : mode image : exemplaire numérisé d'après microfiche S91/14073 ; cote 1 : 2e éd., 1899, communicable (préférable)</t>
  </si>
  <si>
    <t>non numérisé par la BnF ; cote 1 communicable</t>
  </si>
  <si>
    <t>Gallica : OCR à 94,75% ; cote 1 non communicable</t>
  </si>
  <si>
    <t>Gallica : OCR à 94,43% ; cote 1 non communicable</t>
  </si>
  <si>
    <t>Gallica : OCR à 93,64% ; cote 1 non communicable</t>
  </si>
  <si>
    <t>Gallica : OCR à, 96,13% ; cote 1  non communicable</t>
  </si>
  <si>
    <t>Gallica : OCR à 97,84% ; cote 1  non communicable</t>
  </si>
  <si>
    <t>Gallica : OCR à 94,31% ; cote 1 non communicable</t>
  </si>
  <si>
    <t>Gallica : OCR à 88,51% ; cote 1 non communicable</t>
  </si>
  <si>
    <t>Gallica : OCR à 93,04% ; cote 1 non communicable</t>
  </si>
  <si>
    <t>Gallica : OCR à 95,89 % ; cote 1 : exemplaire numérisé, non communicable</t>
  </si>
  <si>
    <t>Gallica : mode image : cote 1 communicable</t>
  </si>
  <si>
    <t>Gallica : OCR à 93,84% ; cote 1 non communicable</t>
  </si>
  <si>
    <t>Gallica : OCR à 93,48% ; cote 1 non communicable</t>
  </si>
  <si>
    <t>Gallica : OCR à 95,8% ; cote 1 non communicable</t>
  </si>
  <si>
    <t>Gallica : OCR à 88,37% ; cote 1 : nouv. éd., C. Lévy, 1884, communicable</t>
  </si>
  <si>
    <t>Gallica : mode image ; cote 1 : exemplaire numérisé, non communicable</t>
  </si>
  <si>
    <t>Gallica : OCR à 90,08% ; cote 1 non communicable</t>
  </si>
  <si>
    <t>Gallica : OCR à 94,27% ; cote 1 non communicable</t>
  </si>
  <si>
    <t>Galllica : mode image ; cote 1 : 1900</t>
  </si>
  <si>
    <t>Gallica : OCR à 79,18% ; cote 1 non communicable</t>
  </si>
  <si>
    <t>Gallica : OCR à 77,94% ; cote 1 non communicable</t>
  </si>
  <si>
    <t>Gallica : OCR à  94.5 % ; cote 1 non communicable</t>
  </si>
  <si>
    <t>Gallica : OCR à 93,31% ; cote 1 non communicable</t>
  </si>
  <si>
    <t>Gallica : OCR à 91,83% ; cote 1 non communicable</t>
  </si>
  <si>
    <t>Gallica : OCR à 91,13% ; cote 1 non communicable</t>
  </si>
  <si>
    <t>Gallica : OCR à 91,77% ; cote 1 non communicable</t>
  </si>
  <si>
    <t>Gallica : OCR à 93,02% ; cote 1 non communicable</t>
  </si>
  <si>
    <t>Gallica : OCR à 82,7 % ; cote 1 : exemplaire numérisé, non communicable</t>
  </si>
  <si>
    <t>Gallica : OCR à 93,95% ; exemplaire numérisé absent du catalogue ; cote 1 : 1re éd., 1896, non communicable</t>
  </si>
  <si>
    <t>Gallica : OCR à 92,99% ; cote 1 non communicable</t>
  </si>
  <si>
    <t>non numérisé par la BnF (erreur : 2 ark Gallica pour XVIIe, prosateurs, tome II) ; cote 1 : édition originale, communicable</t>
  </si>
  <si>
    <t>Gallica : OCR à 94,41%  ; cote 1 non communicable</t>
  </si>
  <si>
    <t>Gallica : OCR à 96.97 % ; cote 1 non communicable</t>
  </si>
  <si>
    <t>Gallica : OCR à 93,85% ; cote 1 non communicable</t>
  </si>
  <si>
    <t>Gallica : OCR à 97% ; cote 1 non communicable</t>
  </si>
  <si>
    <t>Gallica : OCR à 93,33% ; cote 1 non communicable</t>
  </si>
  <si>
    <t>Gallica : OCR à 86,15 % ; cote 1 : communication exceptionnelle</t>
  </si>
  <si>
    <t>Gallica : mode image ; cote 1 : communication exceptionnelle</t>
  </si>
  <si>
    <t>Gallica : OCR à 83,46 % ; cote 1 : communication exceptionnelle</t>
  </si>
  <si>
    <t>Gallica : OCR à 88,7% ; cote 1 : communication exceptionnelle</t>
  </si>
  <si>
    <t>Gallica : OCR à 89,05 % ; cote 1 : communication exceptionnelle</t>
  </si>
  <si>
    <t>Gallica : OCR à 83,71 % ; cote 1 : communication exceptionnelle</t>
  </si>
  <si>
    <t>Gallica : OCR à 92,08% ; cote 1 non communicable</t>
  </si>
  <si>
    <t>Gallica : OCR à 91,84% ; cote 1 non communicable</t>
  </si>
  <si>
    <t>non numérisé par la BnF ; cote 1 hors d'usage</t>
  </si>
  <si>
    <t>Gallica : OCR à 85,42% ; exemplaire reproduit hors d'usage ; cote 1 non communicable</t>
  </si>
  <si>
    <t>Gallica : OCR à 91,53% ; exemplaire reproduit hors d'usage ; cote 1 non communicable</t>
  </si>
  <si>
    <t>Gallica : mode image ; exemplaire numérisé : microfiche M-565, France-expansion, 1973 ; cote 1 : éd. 1888, non communicable</t>
  </si>
  <si>
    <t>Gallica : OCR à 92.95 % ; cote 1 non communicable</t>
  </si>
  <si>
    <t>Gallica : OCR à 90,96% ; cote 1 non communicable</t>
  </si>
  <si>
    <t>Gallica : OCR à 85,06% ; cote 1 non communicable</t>
  </si>
  <si>
    <t>Gallica : OCR à 93.27 % ; cote 1 non communicable</t>
  </si>
  <si>
    <t>Gallica : OCR à 74,96% ; cote 1 non communicable</t>
  </si>
  <si>
    <t>Gallica : OCR à 93,9% ; cote 1 non communicable</t>
  </si>
  <si>
    <t>Gallica : OCR à 87,26% ; cote 1 non communicable</t>
  </si>
  <si>
    <t>Gallica : OCR à 87,69% ; cote 1 non communicable</t>
  </si>
  <si>
    <t>Gallica : OCR à 92,87% ; cote 1 non communicable</t>
  </si>
  <si>
    <t>Gallica : OCR à 84,03% ; cote 1 non communicable</t>
  </si>
  <si>
    <t>Gallica : OCR à 86,45% ; cote 1 non communicable</t>
  </si>
  <si>
    <t>Gallica : OCR à 90,64% ; cote 1 non communicable</t>
  </si>
  <si>
    <t>Gallica : OCR à 90,38% ; cote 1 non communicable</t>
  </si>
  <si>
    <t>Gallica : OCR à 85,62% ; cote 1 non communicable</t>
  </si>
  <si>
    <t>Gallica : OCR à 85,51% ; cote 1 non communicable</t>
  </si>
  <si>
    <t>Gallica : OCR à 83.91 % ; cote 1 non communicable</t>
  </si>
  <si>
    <t>Gallica : mode image ; exemplaire numérisé non Tolbiac ; cote 1 : éd. de 1858</t>
  </si>
  <si>
    <t>Gallica : OCR à 94,35% ; cote 1 non communicable</t>
  </si>
  <si>
    <t>Gallica : OCR à 87,99% ; cote 1 non communicable</t>
  </si>
  <si>
    <t>Gallica : OCR à 86,93% ; cote 1 non communicable</t>
  </si>
  <si>
    <t>Gallica : OCR à 93,42% ; cote 1 non communicable</t>
  </si>
  <si>
    <t>Gallica : OCR à 96,95% ; cote 1 non communicable</t>
  </si>
  <si>
    <t>Gallica : OCR à 93,98% ; cote 1 non communicable</t>
  </si>
  <si>
    <t>Gallica : OCR à 92,27% (numérisation récente mais mode texte déficient) : cote 1 non communicable</t>
  </si>
  <si>
    <t>Gallica : mode image ; exemplaire reproduit : microfiches L45-30 (2 vol.) ; cote 1 : édition originale, communicable (préférable)</t>
  </si>
  <si>
    <t>Gallica ; OCR à 88,42% ; cote 1 non communicable</t>
  </si>
  <si>
    <t>Gallica : OCR à 92,17% ; cote 1 non communicable</t>
  </si>
  <si>
    <t>Gallica : OCR à 90,57 % ; cote 1 : exemplaire numérisé, non communicable</t>
  </si>
  <si>
    <t>non numérisé par la BnF ; attention, date de mort de Maurice Souriau à préciser (cf. Ouest-Éclair, 12 juin 1943, p. 3) ; cote 1 non communicable</t>
  </si>
  <si>
    <t>numérisé par la BnF mais accessible intra muros = NUMM-3380949 &lt; Tome 2  &gt; ; attention, date de mort de Maurice Souriau à préciser (cf. Ouest-Éclair, 12 juin 1943, p. 3 ; cote 1 non communicable</t>
  </si>
  <si>
    <t>Gallica : OCR à 82,77% ; cote 1 non communicable</t>
  </si>
  <si>
    <t>Gallica : OCR à 93,78% ; cote 1 non communicable</t>
  </si>
  <si>
    <t>non numérisé par la BnF ; cote 1 non communicable</t>
  </si>
  <si>
    <t>Gallica : OCR à 92,68% ; cote 1 non communicable</t>
  </si>
  <si>
    <t>Gallica : OCR à 85,25% ; cote 1 non communicable</t>
  </si>
  <si>
    <t>Gallica : OCR à 91.49 % ; cote 1 non communicable</t>
  </si>
  <si>
    <t>Gallica : OCR à 68,43% ; cote 1 non communicable</t>
  </si>
  <si>
    <t>Gallica : OCR à 89,98% ; cote 1 non communicable</t>
  </si>
  <si>
    <t>Gallica : OCR à 95,91% ; cote 1 non communicable</t>
  </si>
  <si>
    <t>Gallica : mode image ; cote 1 : reprint Slatkine, 1973, communicable (exemplaire reproduit, par défaut) ; cote 2 : édition originale, communicable (préférable)</t>
  </si>
  <si>
    <t>non numérisé par la BnF ; cote 2 non communicable</t>
  </si>
  <si>
    <t>Gallica : mode image ; exemplaire numérisé absent du catalogue ; cote 1 : 1re éd., 1884, non communicable ; cote 2 : 2e éd., 1889, non communicable</t>
  </si>
  <si>
    <t>Gallica : OCR à 93,28% ; cote 1 non communicable ; cote 2 communicable</t>
  </si>
  <si>
    <t>Gallica : mode image ; cote 1 non communicable ; cote 2 communicable</t>
  </si>
  <si>
    <t>Gallica : mode image ; cote 1 : édition originale, non communicable (préférable) ; cote 2 : reprint Slatkine, 1968, communicable (par défaut)</t>
  </si>
  <si>
    <t>Gallica : OCR à 51,1% ; cote 1 non communicable ; cote 2 : 2e éd., 1860, communicable</t>
  </si>
  <si>
    <t>Gallica : OCR à 92,63% ; cote 1 non communicable ; cote 2 communicable</t>
  </si>
  <si>
    <t>Gallica : mode image ; cote 1 : exemplaire reproduit, 2e éd., 1925, non communicable ; cote 2 : 1re éd., 1913, communicable (préférable)</t>
  </si>
  <si>
    <t>Gallica : OCR à 89,61 % ; cote 1 : exemplaire numérisé, non communicable ; cote 2 : 1896, communicable</t>
  </si>
  <si>
    <t>Gallica : OCR à 90,16% ; cote 1 non communicable ; cote 2 communicable</t>
  </si>
  <si>
    <t>Gallica : OCR à 92,97% ; cote 1 : exemplaire reproduit, non communicable ; cote 2 : 7e éd., 1913, communicable</t>
  </si>
  <si>
    <t>Gallica : mode image ; cote 1 non communicable ; cote 2 communicable mais date différente (2e éd., 1880)</t>
  </si>
  <si>
    <t>Gallica : mode image ; cote 1 : reprint Slatkine 1968, communicable (par défaut) ; cote 2 : édition originale, 1861, communicable (préférable</t>
  </si>
  <si>
    <t>Gallica : mode image ; cote 1 : reprint Slatkine 1970 ; cote 2 : édition originale</t>
  </si>
  <si>
    <t>Gallica : mode image ; cote 1 : exemplaire numérisé, reprint H. Champion, 1966, communicable (par défaut) ; cote 2 : édition originale, 1923 (préférable)</t>
  </si>
  <si>
    <t>non numérisé par la BnF ; cote 1 non communicable ; cote 2 communicable</t>
  </si>
  <si>
    <t>Gallica : mode image ; exemplaire numérisé = cote 1 : reprint Slatkine, 1973, communicable ; cote 2 : édition originale de 1850, communicable</t>
  </si>
  <si>
    <t>Gallica : mode image ; exemplaire numérisé = cote 1 : reprint Slatkine, 1973, communicable ; cote 2 : édition originale, 1854, communicable</t>
  </si>
  <si>
    <t>Gallica : OCR à 84,75% ; cote 1 : exemplaire numérisé, non communicable ; cote 2 : communicable</t>
  </si>
  <si>
    <t>Gallica : mode image ; cote 1 : reprint Slatkine, 1971, communicable (par défaut) ; cote 2 : édition originale, 1811, non communicable (préférable)</t>
  </si>
  <si>
    <t>Gallica : mode image : cote 1 non communicable ; cote 2 communicable</t>
  </si>
  <si>
    <t>mode image ; cote 1 : exemplaire numérisé, non communicable ; cote 2 : reprint Slatkine 1973, communicable</t>
  </si>
  <si>
    <t>Gallica : OCR à 97,17% ; cote 1 : exemplaire numérisé, non communicable ; cote 2 : 4e éd., 1891, communicable</t>
  </si>
  <si>
    <t>Gallica : OCR à 96,08% ; cote 1 : exemplaire numérisé, non communicable ; cote 2 : communicable</t>
  </si>
  <si>
    <t>Gallica : OCR à 96,95% ; cote 1 : exemplaire numérisé, non communicable ; cote 2 : communicable</t>
  </si>
  <si>
    <t>Gallica : OCR à 94,33% ; cote 1 : M. Lévy, 1863 ; cote 2 : nouv. éd., C. Lévy</t>
  </si>
  <si>
    <t>Gallica : OCR à 93,85% ; cote 1 : M. Lévy, 1863 ; cote 2 : nouv. éd., C. Lévy</t>
  </si>
  <si>
    <t>Gallica : OCR à 94,72% ; cote 1 : M. Lévy, 1863 ; cote 2 : nouv. éd., C. Lévy</t>
  </si>
  <si>
    <t>Gallica : mode image ; cote 1 : exemplaire reproduit, microfiche (par défaut) ; cote 2 : édition originale (préférable)</t>
  </si>
  <si>
    <t>Gallica : OCR à 91,36% ; cote 2 : 1901</t>
  </si>
  <si>
    <t>Gallica : mode image ; cote 1 non communicable ; cote 2 : nouvelle édition, Paris : C. Lévy, 1918, communicable</t>
  </si>
  <si>
    <t>Gallica : OCR à 88,18 % ; cote 1 : exemplaire numérisé, non communicable ; cote 2 : communicable</t>
  </si>
  <si>
    <t>Gallica : OCR à 88,1% ; cote 1 non communicable ; cote 2 communicable</t>
  </si>
  <si>
    <t>Gallica : OCR à 88,79% : cote 1 : exemplaire reproduit, 1re éd., 1873, non communicable ; cote 2 : 2e éd., 1880, communicable</t>
  </si>
  <si>
    <t>Gallica : mode image ; cote 1 : exemplaire reproduit, reprint Slatkine, 1968, communicable ; cote 2 : édition originale, 1839 (préférable)</t>
  </si>
  <si>
    <t>non numérisé par la BnF ; cote 1 non communicable ; cote 2 : 2e édition</t>
  </si>
  <si>
    <t>Gallica : OCR à 78,27% ; cote 1 non communicable ; cote 2 : 4e éd., 1905, communicable</t>
  </si>
  <si>
    <t>non numérisé par la BnF ; cote 1 non communicable ; cote 2 : reprint Slatkine 1971, communicable</t>
  </si>
  <si>
    <t>Gallica : OCR à 86,28% ; deux tomes en un volume dans Gallica ; cote 1 non communicable ; cote 2 communicable</t>
  </si>
  <si>
    <t>Gallica : mode image : cote 1 : exemplaire numérisé, reprint Slatkine, 1978, communicable (par défaut) ; cote 2 : édition originale, 1932, non communicable (préférable)</t>
  </si>
  <si>
    <t>Gallica : mode image ; cote 1 : exemplaire numérisé, reprint Slatkine, 1983, communicable (par défaut) ; cote 2 : édition originale, 1931 communicable (préférable)</t>
  </si>
  <si>
    <t>Gallica : mode image ; cote 1 : exemplaire numérisé, non communicable ; cote 2 : 2e éd., 1894, communicable</t>
  </si>
  <si>
    <t>Gallica : mode image (numérisation récente mais mode texte absent) ; cote 1 non communicable ; cote 2 communicable</t>
  </si>
  <si>
    <t>Gallica : OCR à 96,43 % ; cote 1 non communicable ; cote 2 communicable</t>
  </si>
  <si>
    <t>Gallica : OCR à 92,5% ; cote 1 non communicable ; cote 2 communicable</t>
  </si>
  <si>
    <t>Gallica : OCR à 93,97% ; cote 1 non communicable ; cote 2 communicable</t>
  </si>
  <si>
    <t>Gallica : OCR à 96,89% ; cote 1 non communicable ; cote 2 communicable</t>
  </si>
  <si>
    <t>Gallica : OCR à 94,07% ; cote 1 non communicable ; cote 2 communicable</t>
  </si>
  <si>
    <t>Gallica : OCR à 95,89% ; cote 1 non communicable ; cote 2 communicable</t>
  </si>
  <si>
    <t>Gallica : OCR à 96,94% ; cote 1 non communicable ; cote 2 communicable</t>
  </si>
  <si>
    <t>Gallica : OCR à 96,87% ; cote 1 non communicable ; cote 2 communicable</t>
  </si>
  <si>
    <t>Gallica : OCR à 96,86% ; cote 1 non communicable ; cote 2 communicable</t>
  </si>
  <si>
    <t>Gallica : OCR à 96,64% ; cote 1 non communicable ; cote 2 communicable</t>
  </si>
  <si>
    <t>Gallica : OCR à 97,24% ; cote 1 non communicable ; cote 2 communicable</t>
  </si>
  <si>
    <t>Gallica : mode image ; cote 1 : 3e éd., 1865 (préférable) ; cote 2 : 1re éd., 1859, exemplaire reproduit (par défaut)</t>
  </si>
  <si>
    <t>non numérisé par la BnF : cote 1 : 3e éd., 1865 (préférable) ; cote 2 : 2e éd., 1863, communicable (par défaut)</t>
  </si>
  <si>
    <t>non numérisé par la BnF : cote 1 : 2e éd., 1865 (préférable) ; cote 2 : 2e éd. (idem)</t>
  </si>
  <si>
    <t>Gallica : OCR à 96,21% ; cote 1 : exemplaire numérisé, non communicable ; cote 2 : tome VI, Paris : Pagnerre, 1857, communicable</t>
  </si>
  <si>
    <t>Gallica : mode image ; cote 1 : exemplaire reproduit, édition originale, non communicable ; cote 2 : reprint Slatkine, 1983, déjà reproduit (https://gallica.bnf.fr/ark:/12148/bpt6k214194), communicable</t>
  </si>
  <si>
    <t>Gallica : OCR à 73,45% ; cote 1 non communicable ; cote 2 communicable</t>
  </si>
  <si>
    <t>Gallica : OCR à 90,37% ; cote 1 non communicable ; cote 2 communicable</t>
  </si>
  <si>
    <t>Gallica : OCR à 91,06% ; cote 1 non communicable ; cote 2 communicable</t>
  </si>
  <si>
    <t>Gallica : OCR à 65,4% ; cote 1 non communicable ; cote 2 communicable</t>
  </si>
  <si>
    <t>non numérisé par la BnF ; cotes 1 et 2 non communicables</t>
  </si>
  <si>
    <t>Gallica : mode image ; cotes 1 et 2 non communicables</t>
  </si>
  <si>
    <t>Gallica : OCR à 93,32% ; cotes 1 et 2 non communicables</t>
  </si>
  <si>
    <t>Gallica : OCR à 89,35% ; cotes 1 et 2 non communicables</t>
  </si>
  <si>
    <t>Gallica : OCR à 94,37% ; cotes 1 et 2 non communicables</t>
  </si>
  <si>
    <t>Gallica : OCR à 93,13% ; cotes 1 et 2 non communicables</t>
  </si>
  <si>
    <t>Gallica : mode image ; exemplaire numérisé : reprint Slatkine, 1993, retiré définitivement ; cotes 1 et 2 : édition originale de 1906, communicables</t>
  </si>
  <si>
    <t>Gallica : OCR à 92,43% ; cotes 1 et 2 non communicables</t>
  </si>
  <si>
    <t>Gallica : mode image (numérisation récente mais mode texte absent) ; cotes 1 et 2 non communicables</t>
  </si>
  <si>
    <t>Gallica : OCR à 94,98% ; cotes 1 et 2 non communicables</t>
  </si>
  <si>
    <t>Gallica : OCR à 94,24% ; cotes 1 et 2 non communicables</t>
  </si>
  <si>
    <t>Gallica : OCR à 89,53% ; cotes 1 et 2 non communicables</t>
  </si>
  <si>
    <t>Gallica : OCR à 93,22% ; cotes 1 et 2 non communicables</t>
  </si>
  <si>
    <t>Gallica : OCR à 96,9% ; cotes 1 et 2 non communicables</t>
  </si>
  <si>
    <t>Gallica : OCR à 92,56% (numérisation récente) ; cotes 1 et 2 non communicables</t>
  </si>
  <si>
    <t>Gallica : OCR à 93.39 % ; cotes 1 et 2 non communicables</t>
  </si>
  <si>
    <t>Gallica : mode image ; numérisé d'après la microfiche 11272 ; cotes 1 et 2 non communicables</t>
  </si>
  <si>
    <t>non numérisé par la BnF ; cote 1 : reprint Slatkine 1970, communicable ; deux autres cotes (éd. originale) non communicables</t>
  </si>
  <si>
    <t>Gallica : mode image ; exemplaire reproduit : microfiches ; cotes 1 et 2 : édition originale, communicable (préférable)</t>
  </si>
  <si>
    <t>Gallica : OCR à 94,41% ; cotes 1 et 2 non communicables</t>
  </si>
  <si>
    <t>Gallica : OCR à 95,63% ; cotes 1 et 2 non communicables</t>
  </si>
  <si>
    <t>Gallica : OCR à 92,29% ; cotes 1 et 2 non communicables</t>
  </si>
  <si>
    <t>Gallica : OCR à 92,27% ; cotes 1 et 2 non communicables</t>
  </si>
  <si>
    <t>Gallica : OCR à 92,72% (numérisation récente) ; cotes 1 et 2 non communicables</t>
  </si>
  <si>
    <t>Gallica : mode image ; cote 1 : exemplaire numérisé ; tous les autres cotes (2e éd., 1920) sont à la Réserve des livres, à l'Arsenal, à Richelieu</t>
  </si>
  <si>
    <t>Groupe</t>
  </si>
  <si>
    <t>Nombre pages BnF / vues Gallica</t>
  </si>
  <si>
    <t>cote 1 : Ark Opale</t>
  </si>
  <si>
    <t>cote 1 : Localisation</t>
  </si>
  <si>
    <t>cote 1 : Département</t>
  </si>
  <si>
    <t>cote 1 : Cote</t>
  </si>
  <si>
    <t>cote 2 : Ark Opale</t>
  </si>
  <si>
    <t>cote 2 : Localisation</t>
  </si>
  <si>
    <t>cote 2 : Département</t>
  </si>
  <si>
    <t>cote 2 : Cote</t>
  </si>
  <si>
    <t>https://gallica.bnf.fr/ark:/12148/bpt6k220540s</t>
  </si>
  <si>
    <t>https://gallica.bnf.fr/ark:/12148/bpt6k2205415</t>
  </si>
  <si>
    <t>https://gallica.bnf.fr/ark:/12148/bpt6k220538g</t>
  </si>
  <si>
    <t>Galerie des académiciens, portraits littéraires et artistiques. 1re série</t>
  </si>
  <si>
    <t>Galerie des académiciens, portraits littéraires et artistiques. 2e série</t>
  </si>
  <si>
    <t>Galerie des académiciens, portraits littéraires et artistiques. 3e série</t>
  </si>
  <si>
    <t>16..</t>
  </si>
  <si>
    <t>NON dans Conti</t>
  </si>
  <si>
    <t>demande B. Gavoty ; utiliser : https://gallica.bnf.fr/ark:/12148/bpt6k58035811 : Œuvres complètes de Duclos, t. I, 1820, p. 135-147, OCR à 99,98%</t>
  </si>
  <si>
    <t>demande B. Gavoty ; voir aussi Œuvres, 1887 : https://gallica.bnf.fr/ark:/12148/bpt6k8821161 ; préférable au texte publié par Lucien Brunel (cf. OCR)</t>
  </si>
  <si>
    <t>demande B. Gavoty ; utiliser : https://gallica.bnf.fr/ark:/12148/bpt6k9739074f</t>
  </si>
  <si>
    <t>demande B. Gavoty ; utiliser : https://gallica.bnf.fr/ark:/12148/bpt6k9772280s</t>
  </si>
  <si>
    <t>demande B. Gavoty ; utiliser : https://gallica.bnf.fr/ark:/12148/bpt6k9770901z</t>
  </si>
  <si>
    <t>demande B. Gavoty ; utiliser : https://gallica.bnf.fr/ark:/12148/bpt6k9772638k</t>
  </si>
  <si>
    <t>demande B. Gavoty ; styler avec Frantext</t>
  </si>
  <si>
    <t>saisie complexe</t>
  </si>
  <si>
    <t>signes hors balisage</t>
  </si>
  <si>
    <t>balisage (12% - 30%)</t>
  </si>
  <si>
    <t>http://catalogue.bnf.fr/ark:/12148/cb31634350h</t>
  </si>
  <si>
    <t>Le livre du centenaire du Journal des débats, 1789-1889</t>
  </si>
  <si>
    <t>https://gallica.bnf.fr/ark:/12148/bpt6k480221d</t>
  </si>
  <si>
    <t>Gallica : OCR à 81,63%</t>
  </si>
  <si>
    <t>4-LC2-4531</t>
  </si>
  <si>
    <t>Dumersan</t>
  </si>
  <si>
    <t>Le coup de fouet (3e éd.)</t>
  </si>
  <si>
    <t>http://catalogue.bnf.fr/ark:/12148/cb302189052</t>
  </si>
  <si>
    <t>Les vignettes romantiques : histoire de la littérature et de l'art, 1825-1840 ; suivi d'un catalogue complet des romans, drames, poésies ornés de vignettes, de 1825 à 1840</t>
  </si>
  <si>
    <t>https://gallica.bnf.fr/ark:/12148/bpt6k107988p</t>
  </si>
  <si>
    <t>4-V-1369</t>
  </si>
  <si>
    <t>SMITH LESOUEF S-7256</t>
  </si>
  <si>
    <t>8-LN27-4924</t>
  </si>
  <si>
    <t>http://catalogue.bnf.fr/ark:/12148/cb303318181</t>
  </si>
  <si>
    <t>Le grand Corneille historien</t>
  </si>
  <si>
    <t>Desjardins, Ernest (1823-1886)</t>
  </si>
  <si>
    <t>8-Z-16341</t>
  </si>
  <si>
    <t>http://catalogue.bnf.fr/ark:/12148/cb303319545</t>
  </si>
  <si>
    <t>Z BARRES-18528</t>
  </si>
  <si>
    <t xml:space="preserve">Desjardins, Paul (1859-1940) </t>
  </si>
  <si>
    <t>La méthode des classiques français : Corneille, Poussin, Pascal</t>
  </si>
  <si>
    <t>8-R-11190</t>
  </si>
  <si>
    <t>http://catalogue.bnf.fr/ark:/12148/cb313896909</t>
  </si>
  <si>
    <t>La Suggestion dans l'art</t>
  </si>
  <si>
    <t xml:space="preserve">Souriau, Paul (1852-1926) </t>
  </si>
  <si>
    <t>8-Z R ROLLAND-12302</t>
  </si>
  <si>
    <t>http://catalogue.bnf.fr/ark:/12148/cb35690368d</t>
  </si>
  <si>
    <t>J-18611</t>
  </si>
  <si>
    <t>http://catalogue.bnf.fr/ark:/12148/cb305099733</t>
  </si>
  <si>
    <t>Girard, Jules (1825-1902)</t>
  </si>
  <si>
    <t>Essai sur Thucydide</t>
  </si>
  <si>
    <t>J-18919</t>
  </si>
  <si>
    <t>Hérodote (0484?-0420? av. J.-C.) ; Talbot, Eugène (1814-1894). Éditeur scientifique</t>
  </si>
  <si>
    <t>Histoires d'Hérodote, traduction de Pierre Salliat, revue sur l'édition de 1575, avec corrections, notes, table analytique et glossaire, par Eugène Talbot</t>
  </si>
  <si>
    <t>http://catalogue.bnf.fr/ark:/12148/cb30597946k</t>
  </si>
  <si>
    <t>Z-17188</t>
  </si>
  <si>
    <t>8-LN27-8523</t>
  </si>
  <si>
    <t>http://catalogue.bnf.fr/ark:/12148/cb30021561m</t>
  </si>
  <si>
    <t>L'Innocence reconnue, ou Preuves de la bonté du coeur, de l'infaillibilité du goût, de la justesse de l'esprit et de la rectitude du jugement de M. Geoffroy</t>
  </si>
  <si>
    <t>Année, Antoine</t>
  </si>
  <si>
    <t>Paris : chez les marchands de nouveautés</t>
  </si>
  <si>
    <t>YE-12185</t>
  </si>
  <si>
    <t>Z BEUCHOT-1226</t>
  </si>
  <si>
    <t>http://catalogue.bnf.fr/ark:/12148/cb30423883x</t>
  </si>
  <si>
    <t>Fayolle, François (1774-1852)</t>
  </si>
  <si>
    <t>Acanthologie, ou Dictionnaire épigrammatique, recueil, par ordre alphabétique, des meilleures épigrammes</t>
  </si>
  <si>
    <t>8-Z LE SENNE-6842 (2)</t>
  </si>
  <si>
    <t>http://catalogue.bnf.fr/ark:/12148/cb32530672n</t>
  </si>
  <si>
    <t>Vérités à l'ordre du jour ou Nouvelle critique raisonnée, tant des acteurs et actrices des théâtres de Paris, que des pièces qui y ont été représentées dans le cours de l'année dernière (2e éd.)</t>
  </si>
  <si>
    <t>Melpomène et Thalie vengées ou nouvelle critique impartiale et raisonnée, tant des différens théâtres de Paris que des pièces qui y ont été représentées dans le cours de l'année dernière, deuxième année</t>
  </si>
  <si>
    <t>Pillet, Fabien</t>
  </si>
  <si>
    <t>La revue des théâtres ou suite de Melpomène et Thalie vengées... troisième année</t>
  </si>
  <si>
    <t>La Lorgnette de spectacle [Texte imprimé], ou la Revue des acteurs, par Fabien Pillet et autres habitués du parterre. Seconde édition</t>
  </si>
  <si>
    <t>Mes visites du jour de l'an, à tous les auteurs, mes confrères [</t>
  </si>
  <si>
    <t>Leroux, Pierre (1797-1871)</t>
  </si>
  <si>
    <t>https://gallica.bnf.fr/ark:/12148/bpt6k5553h</t>
  </si>
  <si>
    <t>http://catalogue.bnf.fr/ark:/12148/cb307113225</t>
  </si>
  <si>
    <t>https://gallica.bnf.fr/ark:/12148/bpt6k37016n</t>
  </si>
  <si>
    <t>4-Z-197</t>
  </si>
  <si>
    <t>SMITH LESOUEF S-2910 &lt; Ex. 2  &gt;</t>
  </si>
  <si>
    <t>Lacroix, Paul (1806-1884)</t>
  </si>
  <si>
    <t>XVIIe siècle : lettres, sciences et arts, France, 1590-1700</t>
  </si>
  <si>
    <t>Gallica : OCR à 94,98%</t>
  </si>
  <si>
    <t>Gallica : OCR à 54%</t>
  </si>
  <si>
    <t>Gallica : OCR à 90,22%</t>
  </si>
  <si>
    <t>https://gallica.bnf.fr/ark:/12148/bpt6k272228z</t>
  </si>
  <si>
    <t>De l'Angleterre</t>
  </si>
  <si>
    <t>8-NC-3054 &lt; Vol. 3  &gt;</t>
  </si>
  <si>
    <t>http://catalogue.bnf.fr/ark:/12148/cb305873728</t>
  </si>
  <si>
    <t>Gallica : OCR à 91,92% ; exemplaire reproduit : nouvelle édition, 1877, absent du catalogue ; cote 1 : 1re éd., 1867, communicable</t>
  </si>
  <si>
    <t>De la France</t>
  </si>
  <si>
    <t>https://archive.org/details/delafrance00heingoog</t>
  </si>
  <si>
    <t>De l'Allemagne. Tome I</t>
  </si>
  <si>
    <t>De l'Allemagne. Tome II</t>
  </si>
  <si>
    <t>M-27263 &lt; Vol. 1. Réimpr. 1860  &gt;</t>
  </si>
  <si>
    <t>M-27264 &lt; Vol. 1. Réimpr. 1860  &gt;</t>
  </si>
  <si>
    <t>https://gallica.bnf.fr/ark:/12148/bpt6k68419n</t>
  </si>
  <si>
    <t>https://gallica.bnf.fr/ark:/12148/bpt6k68420v</t>
  </si>
  <si>
    <t>Gallica : OCR à 72,31% ; exemplaire numérisé hors d'usage ; cote 1 : réimpression, 1860, communicable</t>
  </si>
  <si>
    <t>Gallica : OCR à 91,32% ; exemplaire numérisé hors d'usage ; cote 1 : réimpression, 1860, communicable</t>
  </si>
  <si>
    <t>https://gallica.bnf.fr/ark:/12148/bpt6k65428w</t>
  </si>
  <si>
    <t xml:space="preserve">Fouillée, Alfred (1838-1912) </t>
  </si>
  <si>
    <t>La morale, l'art et la religion d'après M. Guyau (4e éd.)</t>
  </si>
  <si>
    <t>http://catalogue.bnf.fr/ark:/12148/cb30453181x</t>
  </si>
  <si>
    <t>8-R-17068</t>
  </si>
  <si>
    <t>8-R-32318</t>
  </si>
  <si>
    <t>http://catalogue.bnf.fr/ark:/12148/cb32120029z</t>
  </si>
  <si>
    <t>Gallica : OCR à 94,45% ; cote 1 : 4e éd., 1901, non communicable ; cote 2 : 10e éd. Augmentée, 1923, non communicable (préférable)</t>
  </si>
  <si>
    <t>https://gallica.bnf.fr/ark:/12148/bpt6k779326</t>
  </si>
  <si>
    <t>Spencer, Herbert (1820-1903)</t>
  </si>
  <si>
    <t>Essais de morale, de science et d'esthétique ; traduits de l'anglais par M. A. Burdeau. I. Essais sur le progrès</t>
  </si>
  <si>
    <t>8-R-884 (1)</t>
  </si>
  <si>
    <t>http://catalogue.bnf.fr/ark:/12148/cb31392825x</t>
  </si>
  <si>
    <t>https://gallica.bnf.fr/ark:/12148/bpt6k2411812</t>
  </si>
  <si>
    <t>Traitement interne</t>
  </si>
  <si>
    <t>Jouy</t>
  </si>
  <si>
    <t>Le Franc-parleur tome I : IX sur les caricatures, XIII sur la propriété littéraire</t>
  </si>
  <si>
    <t>https://gallica.bnf.fr/ark:/12148/bpt6k241182f</t>
  </si>
  <si>
    <t>Le Franc-parleur tome II : XL Le Foyer des théâtres</t>
  </si>
  <si>
    <t>Morellet, André (1727-1819)</t>
  </si>
  <si>
    <t>Gallica : OCR à 90,52%</t>
  </si>
  <si>
    <t>https://gallica.bnf.fr/ark:/12148/bpt6k64768q</t>
  </si>
  <si>
    <t>Mémoires inédits de l'abbé Morellet,... sur le dix-huitième siècle et sur la Révolution. Tome I (2e éd.)</t>
  </si>
  <si>
    <t>Mémoires inédits de l'abbé Morellet,... sur le dix-huitième siècle et sur la Révolution. Tome II (2e éd.)</t>
  </si>
  <si>
    <t>Paris : Ladvocat</t>
  </si>
  <si>
    <t>https://gallica.bnf.fr/ark:/12148/bpt6k61814b</t>
  </si>
  <si>
    <t>http://catalogue.bnf.fr/ark:/12148/cb309792003</t>
  </si>
  <si>
    <t>8-LA33-89 (2)</t>
  </si>
  <si>
    <t>8-LA33-89 (1)</t>
  </si>
  <si>
    <t>16-LA33-89 (B,1)</t>
  </si>
  <si>
    <t>16-LA33-89 (B,2)</t>
  </si>
  <si>
    <t>http://catalogue.bnf.fr/ark:/12148/cb31605893s</t>
  </si>
  <si>
    <t>Rigault, Hippolyte (1821-1858)</t>
  </si>
  <si>
    <t>Étude sur les poésies lyriques d'Horace</t>
  </si>
  <si>
    <t>Versailles : impr. de Montalant-Bouteleux</t>
  </si>
  <si>
    <t>YC-13883</t>
  </si>
  <si>
    <t>http://catalogue.bnf.fr/ark:/12148/cb31217400v</t>
  </si>
  <si>
    <t>Walckenaer, Charles-Athanase (1771-1852)</t>
  </si>
  <si>
    <t>Histoire de la vie et des poésies d'Horace. Tome I</t>
  </si>
  <si>
    <t>Histoire de la vie et des poésies d'Horace. Tome II</t>
  </si>
  <si>
    <t>Paris : L. Michaud</t>
  </si>
  <si>
    <t>http://catalogue.bnf.fr/ark:/12148/cb316162462</t>
  </si>
  <si>
    <t>J-22687 &lt; T. 1  &gt;</t>
  </si>
  <si>
    <t>J-22688 &lt; T. 2  &gt;</t>
  </si>
  <si>
    <t>http://catalogue.bnf.fr/ark:/12148/cb31616247d</t>
  </si>
  <si>
    <t>16-J-1762 (1)</t>
  </si>
  <si>
    <t>16-J-1762 (2)</t>
  </si>
  <si>
    <t xml:space="preserve"> Études sur La Fontaine, ou Notes et excursions littéraires sur ses fables, précédées de son éloge inédit, par feu M. Gaillard</t>
  </si>
  <si>
    <t>Solvet, Pierre-Louis (1772-1847)</t>
  </si>
  <si>
    <t>http://catalogue.bnf.fr/ark:/12148/cb313827363</t>
  </si>
  <si>
    <t>YE-13078</t>
  </si>
  <si>
    <t>RES-YE-3405</t>
  </si>
  <si>
    <t>http://catalogue.bnf.fr/ark:/12148/cb33377499f</t>
  </si>
  <si>
    <t>Études de langue française : (XVIe-XVIIe siècles)</t>
  </si>
  <si>
    <t>Marty-Laveaux, Charles (1823-1899)</t>
  </si>
  <si>
    <t>https://gallica.bnf.fr/ark:/12148/bpt6k4527q</t>
  </si>
  <si>
    <t>447.03 MART e</t>
  </si>
  <si>
    <t>Littérature et art - Salle V - Langue française</t>
  </si>
  <si>
    <t>http://catalogue.bnf.fr/ark:/12148/cb37400058b</t>
  </si>
  <si>
    <t>4-X-622</t>
  </si>
  <si>
    <t>http://catalogue.bnf.fr/ark:/12148/cb30899381f</t>
  </si>
  <si>
    <t>Gallica : mode image ; cote 1 : exemplaire reproduit, reprint Slatkine 1968, communicable (par défaut) ; cote 2 : édition originale, 1901, non communicable (préférable)</t>
  </si>
  <si>
    <t>http://catalogue.bnf.fr/ark:/12148/cb37460783q</t>
  </si>
  <si>
    <t>Lexique comparé de la langue de Corneille et de la langue du XVIIe siècle en général. Tome I</t>
  </si>
  <si>
    <t>https://gallica.bnf.fr/ark:/12148/bpt6k234188</t>
  </si>
  <si>
    <t>https://gallica.bnf.fr/ark:/12148/bpt6k23419m</t>
  </si>
  <si>
    <t>2000-361807 &lt; Tome 1  &gt;</t>
  </si>
  <si>
    <t>2000-361806 &lt; Tome 2  &gt;</t>
  </si>
  <si>
    <t>http://catalogue.bnf.fr/ark:/12148/cb30517090x</t>
  </si>
  <si>
    <t>X-14010</t>
  </si>
  <si>
    <t>X-14011 &lt; T. 2  &gt;</t>
  </si>
  <si>
    <t>Gallica : mode image ; cote 1 : exemplaire reproduit, reprint Kraus Reprint, 1971, communicable (par défaut) ; cote 2 : édition originale, 1862, non communicable (préférable)</t>
  </si>
  <si>
    <t>Lexique comparé de la langue de Corneille et de la langue du XVIIe siècle en général. Tome II</t>
  </si>
  <si>
    <t>Racine, Jean (1639-1699)</t>
  </si>
  <si>
    <t>Oeuvres de J. Racine ; nouvelle édition revue sur les plus anciennes impressions et les autographes et augmentée de morceaux inédits, des variantes, de notices, de notes, d'un lexique des mots et locutions remarquables, d'un portrait, de fac-simile, etc. par M. Paul Mesnard. Tome I. Notice biographique, Mémoires de Louis Racine. La Thébaïde, Alexandre le Grand</t>
  </si>
  <si>
    <t>Paris : L. Hachette</t>
  </si>
  <si>
    <t>https://gallica.bnf.fr/ark:/12148/bpt6k52337</t>
  </si>
  <si>
    <t>Oeuvres de J. Racine ; nouvelle édition revue sur les plus anciennes impressions et les autographes et augmentée de morceaux inédits, des variantes, de notices, de notes, d'un lexique des mots et locutions remarquables, d'un portrait, de fac-simile, etc. par M. Paul Mesnard. Tome VIII. Lexique de la langue de J. Racine, avec une introduction grammaticale par M. Ch. Marty-Laveaux, précédé d'une étude sur le style de Racine, par M. Paul Mesnard et suivi des tableaux des représentations de Corneille et de Racine, par M. Eugène Despois (3e tirage)</t>
  </si>
  <si>
    <t>http://catalogue.bnf.fr/ark:/12148/cb31168819g</t>
  </si>
  <si>
    <t>https://gallica.bnf.fr/ark:/12148/bpt6k5240k</t>
  </si>
  <si>
    <t>YF-3585</t>
  </si>
  <si>
    <t>YF-3592 &lt; Vol. 8  &gt;</t>
  </si>
  <si>
    <t>YF-3594 &lt; T. 1  &gt;</t>
  </si>
  <si>
    <t>YF-3601 &lt; T. 8  &gt;</t>
  </si>
  <si>
    <t>Mermet, Louis-François-Emmanuel (1763-1825)</t>
  </si>
  <si>
    <t>Nouvelles observations sur Boileau, à l'usage des jeunes étudiants en littérature et des étrangers qui veulent apprendre la langue françoise, précédées d'un essai sur ce sujet : Combien la critique amère est nuisible aux progrès des talents, et suivies de l'éloge de Jules-César Scaliger</t>
  </si>
  <si>
    <t>Paris : Genets jeune</t>
  </si>
  <si>
    <t>http://catalogue.bnf.fr/ark:/12148/cb30931736q</t>
  </si>
  <si>
    <t>YE-8806</t>
  </si>
  <si>
    <t>https://gallica.bnf.fr/ark:/12148/bpt6k2043148</t>
  </si>
  <si>
    <t>Génin, François (1803-1856)</t>
  </si>
  <si>
    <t>Lexique comparé de la langue de Molière et des écrivains du XVIIe siècle ; suivi d'une lettre à M. A.-F. Didot sur quelques points de philologie française</t>
  </si>
  <si>
    <t>http://catalogue.bnf.fr/ark:/12148/cb30495308q</t>
  </si>
  <si>
    <t>Z DE VINCK-1944</t>
  </si>
  <si>
    <t>Lexique de la langue de Molière, comparée à celle des écrivains de son temps, avec des commentaires de philologie historique et grammaticale. Tome I</t>
  </si>
  <si>
    <t>Lexique de la langue de Molière, comparée à celle des écrivains de son temps, avec des commentaires de philologie historique et grammaticale. Tome II</t>
  </si>
  <si>
    <t>Lexique de la langue de Molière, comparée à celle des écrivains de son temps, avec des commentaires de philologie historique et grammaticale. Tome III</t>
  </si>
  <si>
    <t>Paris : Imprimerie nationale</t>
  </si>
  <si>
    <t>http://catalogue.bnf.fr/ark:/12148/cb30824948m</t>
  </si>
  <si>
    <t>8-X-11364 (1)</t>
  </si>
  <si>
    <t>8-X-11364 (2)</t>
  </si>
  <si>
    <t>8-X-11364 (3)</t>
  </si>
  <si>
    <t>non numérisé par la BnF ; cote 1 : édition originale, non communicable (préférable) ; cote 2 : reprint Olms, 1970, communicable (par défaut)</t>
  </si>
  <si>
    <t>http://catalogue.bnf.fr/ark:/12148/cb374448408</t>
  </si>
  <si>
    <t>2000-328903 &lt; 1 / A-C  &gt;</t>
  </si>
  <si>
    <t>2000-328902 &lt; 2 / D-L  &gt;</t>
  </si>
  <si>
    <t>2000-328901 &lt; 3 / M-Z  &gt;</t>
  </si>
  <si>
    <t>Craufurd, Quentin (1743-1819)</t>
  </si>
  <si>
    <t>http://catalogue.bnf.fr/ark:/12148/cb302849464</t>
  </si>
  <si>
    <t>Essais sur la littérature française, à l'usage des étrangers. Tome I (3e éd.)</t>
  </si>
  <si>
    <t>Essais sur la littérature française, à l'usage des étrangers. Tome II (3e éd.)</t>
  </si>
  <si>
    <t>Essais sur la littérature française, à l'usage des étrangers. Tome III (3e éd.)</t>
  </si>
  <si>
    <t>Paris : impr. de J. Gratiot</t>
  </si>
  <si>
    <t>Z-24156 &lt; T. 1  &gt;</t>
  </si>
  <si>
    <t>Z-24157 &lt; T. 2  &gt;</t>
  </si>
  <si>
    <t>Z-24158 &lt; T. 3  &gt;</t>
  </si>
  <si>
    <t>8-Z-2329</t>
  </si>
  <si>
    <t>http://catalogue.bnf.fr/ark:/12148/cb30301017v</t>
  </si>
  <si>
    <t>Essais de littérature anglaise</t>
  </si>
  <si>
    <t>Darmesteter, James (1849-1894)</t>
  </si>
  <si>
    <t>reprint</t>
  </si>
  <si>
    <t>Lamartine</t>
  </si>
  <si>
    <t>Œuvres et maîtres</t>
  </si>
  <si>
    <t>Lamartine poète lyrique</t>
  </si>
  <si>
    <t>Got, Edmond</t>
  </si>
  <si>
    <t>Les poètes de combat</t>
  </si>
  <si>
    <t>Pétrone en France</t>
  </si>
  <si>
    <t>Gandois, Gabriel</t>
  </si>
  <si>
    <t>Lamartine, sa vie politique et littéraire</t>
  </si>
  <si>
    <t>Romanciers allemands contemporains</t>
  </si>
  <si>
    <t>Les romanciers anglais contemporains</t>
  </si>
  <si>
    <t>Études allemandes</t>
  </si>
  <si>
    <t>Laurent-Pichat, Léon (1823-1886)</t>
  </si>
  <si>
    <t>Paris : E. Jung-Treuttel</t>
  </si>
  <si>
    <t>https://gallica.bnf.fr/ark:/12148/bpt6k203011x</t>
  </si>
  <si>
    <t>YE-35589</t>
  </si>
  <si>
    <t>16-Z-37384</t>
  </si>
  <si>
    <t>http://catalogue.bnf.fr/ark:/12148/cb35795807z</t>
  </si>
  <si>
    <t>Gallica : mode image ; cote 1 hors d'usage ; cote 2 communicable</t>
  </si>
  <si>
    <t>Hugo, Victor (1802-1885) ; Berret, Paul (1861-1943). Éditeur scientifique</t>
  </si>
  <si>
    <t>http://catalogue.bnf.fr/ark:/12148/cb32262958h</t>
  </si>
  <si>
    <t>https://gallica.bnf.fr/ark:/12148/bpt6k5166r</t>
  </si>
  <si>
    <t>https://gallica.bnf.fr/ark:/12148/bpt6k51672</t>
  </si>
  <si>
    <t>Les châtiments (1853) ; nouvelle édition, publiée d'après les manuscrits et les éditions originales, avec des variantes, une introduction, des notices et des notes par Paul Berret. Tome I</t>
  </si>
  <si>
    <t>Les châtiments (1853) ; nouvelle édition, publiée d'après les manuscrits et les éditions originales, avec des variantes, une introduction, des notices et des notes par Paul Berret. Tome II</t>
  </si>
  <si>
    <t>8-YE-13433 (1)</t>
  </si>
  <si>
    <t>8-YE-13433 (2)</t>
  </si>
  <si>
    <t>Lamartine, Alphonse de (1790-1869).  Lanson, Gustave (1857-1934). Éditeur scientifique. Préfacier</t>
  </si>
  <si>
    <t>Méditations poétiques ; nouv. éd. publ. d'après les ms. et les éd. originales avec des variantes, une introd., des notices et des notes par Gustave Lanson. Tome I</t>
  </si>
  <si>
    <t>Méditations poétiques ; nouv. éd. publ. d'après les ms. et les éd. originales avec des variantes, une introd., des notices et des notes par Gustave Lanson. Tome II</t>
  </si>
  <si>
    <t>https://gallica.bnf.fr/ark:/12148/bpt6k52023</t>
  </si>
  <si>
    <t>https://gallica.bnf.fr/ark:/12148/bpt6k5203d</t>
  </si>
  <si>
    <t>http://catalogue.bnf.fr/ark:/12148/cb30725635h</t>
  </si>
  <si>
    <t>Gallica : mode image ; exemplaire numérisé : 2e tirage, 1922, absent du catalogue ; cotes 1 et 2 : 1er tirage, 1915, communicables</t>
  </si>
  <si>
    <t>8-YE-9240 (1)</t>
  </si>
  <si>
    <t>8-YE-9240 (2)</t>
  </si>
  <si>
    <t>84/34 LAMA 4 medi1</t>
  </si>
  <si>
    <t>84/34 LAMA 4 medi2</t>
  </si>
  <si>
    <t>https://gallica.bnf.fr/ark:/12148/bpt6k208259b</t>
  </si>
  <si>
    <t>Théorie des belles-lettres :  l'âme et les choses dans la parole</t>
  </si>
  <si>
    <t>Paris : Retaux-Bray</t>
  </si>
  <si>
    <t>8-Z-10021</t>
  </si>
  <si>
    <t>http://catalogue.bnf.fr/ark:/12148/cb308305838</t>
  </si>
  <si>
    <t>YE-7676 &lt; Vol. 1  &gt;</t>
  </si>
  <si>
    <t>YE-7680 &lt; Vol. 5  &gt;</t>
  </si>
  <si>
    <t>http://catalogue.bnf.fr/ark:/12148/cb30866479t</t>
  </si>
  <si>
    <t>https://gallica.bnf.fr/ark:/12148/bpt6k5207n</t>
  </si>
  <si>
    <t>https://gallica.bnf.fr/ark:/12148/bpt6k52112</t>
  </si>
  <si>
    <t>Oeuvres de Malherbe ; recueillies et annotées par M. L. Lalanne (nouvelle édition). Tome I</t>
  </si>
  <si>
    <t>Oeuvres de Malherbe ; recueillies et annotées par M. L. Lalanne (nouvelle édition). Tome V</t>
  </si>
  <si>
    <t>Malherbe, François de (1555-1628) ; Lalanne, Ludovic (1815-1898). Éditeur scientifique</t>
  </si>
  <si>
    <t>http://catalogue.bnf.fr/ark:/12148/cb302579227</t>
  </si>
  <si>
    <t>8-Z-16475</t>
  </si>
  <si>
    <t>Z BARRES-17828</t>
  </si>
  <si>
    <t>Gallica : OCR à 59,83% ; cotes 1 et 2 non communicables</t>
  </si>
  <si>
    <t>https://gallica.bnf.fr/ark:/12148/bpt6k616541</t>
  </si>
  <si>
    <t>https://gallica.bnf.fr/ark:/12148/bpt6k803411</t>
  </si>
  <si>
    <t>Collignon, Albert (1843-1923)</t>
  </si>
  <si>
    <t xml:space="preserve">La grammaire des gens du monde, ou Études grammaticales et critiques sur les Méditations, les Harmonies, Jocelyn, etc. </t>
  </si>
  <si>
    <t>Paris : Vve Maire-Nyon, Hachette</t>
  </si>
  <si>
    <t>Thomas-Lefebvre, Ph. (18..-1864)</t>
  </si>
  <si>
    <t>http://catalogue.bnf.fr/ark:/12148/cb31462399n</t>
  </si>
  <si>
    <t>X-32620</t>
  </si>
  <si>
    <t>Morsier, Édouard de (1866-1949)</t>
  </si>
  <si>
    <t>Paris : Librairie académique Didier ; Perrin et Cie</t>
  </si>
  <si>
    <t>https://gallica.bnf.fr/ark:/12148/bpt6k68787z</t>
  </si>
  <si>
    <t>http://catalogue.bnf.fr/ark:/12148/cb30984096d</t>
  </si>
  <si>
    <t>8-Y2-44359</t>
  </si>
  <si>
    <t>Gallica : OCR à 82,46% ; cote 1 non communicable</t>
  </si>
  <si>
    <t>Les poëtes français : recueil des chefs-d'oeuvre de la poésie française depuis les origines jusqu'à nos jours... ; publié sous la direction de M. Eugène Crépet... Tome I. Du XIIe au XVIe siècle</t>
  </si>
  <si>
    <t>Les poëtes français : recueil des chefs-d'oeuvre de la poésie française depuis les origines jusqu'à nos jours... ; publié sous la direction de M. Eugène Crépet... Tome III. De Boileau à Lamartine</t>
  </si>
  <si>
    <t>Les poëtes français : recueil des chefs-d'oeuvre de la poésie française depuis les origines jusqu'à nos jours... ; publié sous la direction de M. Eugène Crépet... Tome IV. Les contemporains</t>
  </si>
  <si>
    <t>Les poëtes français : recueil des chefs-d'oeuvre de la poésie française depuis les origines jusqu'à nos jours... ; publié sous la direction de M. Eugène Crépet... Tome II. De Ronsard à Boileau</t>
  </si>
  <si>
    <t>Paris : Gide</t>
  </si>
  <si>
    <t>http://catalogue.bnf.fr/ark:/12148/cb33541896s</t>
  </si>
  <si>
    <t>YE-30406 &lt; T. 1  &gt;</t>
  </si>
  <si>
    <t>YE-30407 &lt; T. 2  &gt;</t>
  </si>
  <si>
    <t>YE-30408 &lt; T. 3  &gt;</t>
  </si>
  <si>
    <t>YE-30409 &lt; T. 4  &gt;</t>
  </si>
  <si>
    <t>8-YE-10956 (1)</t>
  </si>
  <si>
    <t>8-YE-10956 (3)</t>
  </si>
  <si>
    <t>8-YE-10956 (4)</t>
  </si>
  <si>
    <t>8-YE-10956 (2)</t>
  </si>
  <si>
    <t>https://gallica.bnf.fr/ark:/12148/bpt6k1174467</t>
  </si>
  <si>
    <t>https://gallica.bnf.fr/ark:/12148/bpt6k1174480</t>
  </si>
  <si>
    <t>https://gallica.bnf.fr/ark:/12148/bpt6k117449c</t>
  </si>
  <si>
    <t>https://gallica.bnf.fr/ark:/12148/bpt6k117447m</t>
  </si>
  <si>
    <t>Crépet, Eugène (1827-1892). Éditeur scientifique</t>
  </si>
  <si>
    <t>https://gallica.bnf.fr/ark:/12148/bpt6k1269155d</t>
  </si>
  <si>
    <t>Zyromski, Ernest (1862-1933)</t>
  </si>
  <si>
    <t>8-YE-4589</t>
  </si>
  <si>
    <t>http://catalogue.bnf.fr/ark:/12148/cb31694329x</t>
  </si>
  <si>
    <t>8-Z R ROLLAND-14282</t>
  </si>
  <si>
    <t>http://catalogue.bnf.fr/ark:/12148/cb35762826w</t>
  </si>
  <si>
    <t>Gallica : OCR à 90,96% ; cote 1 non communicable ; cote 2 communicable</t>
  </si>
  <si>
    <t>https://gallica.bnf.fr/ark:/12148/bpt6k6128439q</t>
  </si>
  <si>
    <t>Gudin de La Brenellerie, Paul-Philippe (1738-1812)</t>
  </si>
  <si>
    <t>Contes de Paul-Philippe Gudin, précédés de recherches sur l'origine des contes, pour servir à l'histoire de la poésie et des ouvrages d'imagination. Tome I</t>
  </si>
  <si>
    <t>Paris : Henrichs</t>
  </si>
  <si>
    <t>http://catalogue.bnf.fr/ark:/12148/cb30549380j</t>
  </si>
  <si>
    <t>YE-23722 &lt; T. 1  &gt;</t>
  </si>
  <si>
    <t>https://gallica.bnf.fr/ark:/12148/bpt6k1269406z</t>
  </si>
  <si>
    <t>Étude sur Pétrone, la critique littéraire, l'imitation et la parodie dans le Satiricon</t>
  </si>
  <si>
    <t>http://catalogue.bnf.fr/ark:/12148/cb302579138</t>
  </si>
  <si>
    <t>8-YC-396</t>
  </si>
  <si>
    <t>Z BARRES-17827</t>
  </si>
  <si>
    <t>http://catalogue.bnf.fr/ark:/12148/cb31959522z</t>
  </si>
  <si>
    <t>Gallica : OCR à 88,34% ; cote 1 non communicable ; cote 2 communicable</t>
  </si>
  <si>
    <t>Gallica : OCR à 90,73% ; cote 1 non communicable ; cote 2 communicable</t>
  </si>
  <si>
    <t>Gallica : OCR à 91,08% ; cote 1 non communicable ; cote 1 non communicable ; cote 2 communicable</t>
  </si>
  <si>
    <t>Gallica : OCR à 91,32% ; cote 1 non communicable ; cote 2 communicable</t>
  </si>
  <si>
    <t>Gallica : OCR à 93,39% ; cotes 1 et 2 non communicables</t>
  </si>
  <si>
    <t>https://gallica.bnf.fr/ark:/12148/bpt6k29697d</t>
  </si>
  <si>
    <t>Reyssié, Félix (18..-1901)</t>
  </si>
  <si>
    <t>La jeunesse de Lamartine : d'après des documents nouveaux et des lettres inédites</t>
  </si>
  <si>
    <t>http://catalogue.bnf.fr/ark:/12148/cb34167562z</t>
  </si>
  <si>
    <t>8-LN27-40970</t>
  </si>
  <si>
    <t>Gallica : OCR à 94,77% ; cote 1 non communicable</t>
  </si>
  <si>
    <t>8-Z-17447 (6)</t>
  </si>
  <si>
    <t>http://catalogue.bnf.fr/ark:/12148/cb31905828v</t>
  </si>
  <si>
    <t>Apollinaire, Guillaume (1880-1918)</t>
  </si>
  <si>
    <t>Le Théâtre italien, par Guillaume Apollinaire. Préface de Ugo Capponi,... Avec une étude sur le théâtre italien en France, par Charles Simond</t>
  </si>
  <si>
    <t>Paris : L. Michaud</t>
  </si>
  <si>
    <t>16-Z-5639</t>
  </si>
  <si>
    <t>http://catalogue.bnf.fr/ark:/12148/cb32341641g</t>
  </si>
  <si>
    <t>Lettres à Lamartine : 1818-1865 ; publiées par Mme Valentine de Lamartine</t>
  </si>
  <si>
    <t>8-Z-13172</t>
  </si>
  <si>
    <t>http://catalogue.bnf.fr/ark:/12148/cb31577968m</t>
  </si>
  <si>
    <t>Dix-neuvième siècle, esquisses littéraires et morales. Tome I. 1re période (1800-1830)</t>
  </si>
  <si>
    <t>Dix-neuvième siècle, esquisses littéraires et morales. Tome II. 2e période (1830-1850)</t>
  </si>
  <si>
    <t>Dix-neuvième siècle, esquisses littéraires et morales. Tome III. 3e période (1850-1900)</t>
  </si>
  <si>
    <t>Dix-neuvième siècle, esquisses littéraires et morales. Tome IV. 3e période (1850-1900), suite. Quatrième série, auteurs catholiques (1830-1900)</t>
  </si>
  <si>
    <t>http://catalogue.bnf.fr/ark:/12148/cb30830548r</t>
  </si>
  <si>
    <t>8-Z-15320 (1)</t>
  </si>
  <si>
    <t>8-Z-15320 (2)</t>
  </si>
  <si>
    <t>8-Z-15320 (3)</t>
  </si>
  <si>
    <t>8-Z-15320 (4)</t>
  </si>
  <si>
    <t>Masson, Pierre-Maurice (1879-1916)</t>
  </si>
  <si>
    <t>Alfred de Vigny : essai accompagné d'une note bibliographique et de lettres inédites</t>
  </si>
  <si>
    <t>Paris : Bloud</t>
  </si>
  <si>
    <t>http://catalogue.bnf.fr/ark:/12148/cb30904565v</t>
  </si>
  <si>
    <t>8-LN27-53320</t>
  </si>
  <si>
    <t>http://catalogue.bnf.fr/ark:/12148/cb30904567j</t>
  </si>
  <si>
    <t>8-LN27-54746</t>
  </si>
  <si>
    <t>8-Z-22268</t>
  </si>
  <si>
    <t>http://catalogue.bnf.fr/ark:/12148/cb30904570f</t>
  </si>
  <si>
    <t>Mazade, Charles de (1820-1893)</t>
  </si>
  <si>
    <t>8-LN27-26417</t>
  </si>
  <si>
    <t>http://catalogue.bnf.fr/ark:/12148/cb30916151r</t>
  </si>
  <si>
    <t>La philosophie de Victor Hugo en 1854-1859, et deux mythes de la Légende des siècles : le Satyre ; Pleine Mer ; Plein Ciel ; thèse pour le doctorat, présentée à la Faculté des lettres de l'Université de Paris</t>
  </si>
  <si>
    <t>Berret, Paul (1861-1943)</t>
  </si>
  <si>
    <t>Paris : H. Paulin</t>
  </si>
  <si>
    <t>http://catalogue.bnf.fr/ark:/12148/cb31804745r</t>
  </si>
  <si>
    <t>8-YE-21404</t>
  </si>
  <si>
    <t>Le Moyen-Âge européen dans la Légende des siècles, et les sources de Victor Hugo ; thèse pour le doctorat présentée à la Faculté des lettres de l'Université de Paris</t>
  </si>
  <si>
    <t>http://catalogue.bnf.fr/ark:/12148/cb31804742q</t>
  </si>
  <si>
    <t>8-YE-21405</t>
  </si>
  <si>
    <t>Journal de Edmond Got, sociétaire de la Comédie-Française, 1822-1901 ; publié par son fils Médéric Got ; préface de Henri Lavedan. Tome II</t>
  </si>
  <si>
    <t>8-LN27-54371 (A,2) &lt; 2e éd./T2  &gt;</t>
  </si>
  <si>
    <t>http://catalogue.bnf.fr/ark:/12148/cb342054802</t>
  </si>
  <si>
    <t>uniquement hors d'usage et non communicable</t>
  </si>
  <si>
    <t>Joly, Vincent Victor (1807-1870)</t>
  </si>
  <si>
    <t>Des Jésuites et de quelques engouements littéraires (à propos du Juif errant)</t>
  </si>
  <si>
    <t>Bruxelles : E. Landoy</t>
  </si>
  <si>
    <t>http://catalogue.bnf.fr/ark:/12148/cb30658181g</t>
  </si>
  <si>
    <t>8-LD39-1139</t>
  </si>
  <si>
    <t>Blaze de Bury, Yetta (184.?-1902)</t>
  </si>
  <si>
    <t>http://catalogue.bnf.fr/ark:/12148/cb30113144c</t>
  </si>
  <si>
    <t>8-Z-15364</t>
  </si>
  <si>
    <t>Les Romantiques, satire composée en 1828, publiée en 1830</t>
  </si>
  <si>
    <t>http://catalogue.bnf.fr/ark:/12148/cb30479172t</t>
  </si>
  <si>
    <t>YE-22987</t>
  </si>
  <si>
    <t>8-Z-17261</t>
  </si>
  <si>
    <t>http://catalogue.bnf.fr/ark:/12148/cb30984094q</t>
  </si>
  <si>
    <t>http://catalogue.bnf.fr/ark:/12148/cb37232442t</t>
  </si>
  <si>
    <t>La grammaire française et les grammairiens du XVIe siècle</t>
  </si>
  <si>
    <t>https://gallica.bnf.fr/ark:/12148/bpt6k45019</t>
  </si>
  <si>
    <t>445.09 LIVE g</t>
  </si>
  <si>
    <t>Z PAYEN-1067</t>
  </si>
  <si>
    <t>http://catalogue.bnf.fr/ark:/12148/cb30824946x</t>
  </si>
  <si>
    <t>Gallica : mode image ; cote 1 : exemplaire numérisé, reprint Slatkine, 1967, communicable (par défaut) ; cote 2 : édition originale, 1859 (préférable)</t>
  </si>
  <si>
    <t>Citoleux, Marc (1870-1937)</t>
  </si>
  <si>
    <t>La poésie philosophique au XIXe siècle. Tome I</t>
  </si>
  <si>
    <t>https://gallica.bnf.fr/ark:/12148/bpt6k8691v</t>
  </si>
  <si>
    <t>La poésie philosophique au XIXe siècle. Tome II</t>
  </si>
  <si>
    <t>https://gallica.bnf.fr/ark:/12148/bpt6k86925</t>
  </si>
  <si>
    <t>4-YE-1026 (1)</t>
  </si>
  <si>
    <t>4-YE-1026 (2)</t>
  </si>
  <si>
    <t>Gallica : mode image ; exemplaire numérisé : reprint Slatkine, 1973, retiré définitivement ou non communicable ; cote 2 : édition originale, 1905-1906 (préférable)</t>
  </si>
  <si>
    <t>http://catalogue.bnf.fr/ark:/12148/cb30245438j</t>
  </si>
  <si>
    <t>Les pamphlets contre Victor Hugo</t>
  </si>
  <si>
    <t>Stapfer</t>
  </si>
  <si>
    <t>Racine et Victor Hugo</t>
  </si>
  <si>
    <t xml:space="preserve">Gallica : OCR à </t>
  </si>
  <si>
    <t>Les premières de Victor Hugo</t>
  </si>
  <si>
    <t>Ronsard et l'humanisme</t>
  </si>
  <si>
    <t>Ronsard et son temps</t>
  </si>
  <si>
    <t>Piéri</t>
  </si>
  <si>
    <t>Le pétrarquisme au XVIe siècle</t>
  </si>
  <si>
    <t>Études sur Rabelais</t>
  </si>
  <si>
    <t>Bonnefon</t>
  </si>
  <si>
    <t>Correspondance : les lettres et les arts</t>
  </si>
  <si>
    <t>Introduction à la médecine de l'esprit</t>
  </si>
  <si>
    <t>Les maîtres de la pensée moderne</t>
  </si>
  <si>
    <t>Marivaux et le marivaudage</t>
  </si>
  <si>
    <t>La Fontaine</t>
  </si>
  <si>
    <t>Apologie pour Fénelon</t>
  </si>
  <si>
    <t>Autour de Flaubert</t>
  </si>
  <si>
    <t>Flaubert</t>
  </si>
  <si>
    <t>Musset, Paul de</t>
  </si>
  <si>
    <t>Biographie de Alfred de Musset</t>
  </si>
  <si>
    <t>Précis d'histoire de la littérature espagnole</t>
  </si>
  <si>
    <t>Filon</t>
  </si>
  <si>
    <t>Mérimée et ses amis</t>
  </si>
  <si>
    <t>Histoire du théâtre</t>
  </si>
  <si>
    <t>Rio, Alexis-François (1797-1874)</t>
  </si>
  <si>
    <t>Shakespeare</t>
  </si>
  <si>
    <t>Yemeniz, Eugène (1828-1880)</t>
  </si>
  <si>
    <t>La Grèce moderne, héros et poètes</t>
  </si>
  <si>
    <t>Grenier, Pierre Antoine (1823-1881)</t>
  </si>
  <si>
    <t>Idées nouvelles sur Homère</t>
  </si>
  <si>
    <t>Musset, Victor-Donatien de (1768-1832)</t>
  </si>
  <si>
    <t>Paillet de Warcy, L. (1774-18..)</t>
  </si>
  <si>
    <t>Chazet, René de (1774-1844)</t>
  </si>
  <si>
    <t>Éloge de Pierre Corneille</t>
  </si>
  <si>
    <t>Corneille, Pierre (1606-1684). Auteur du texte ; Voltaire (1694-1778). Auteur du commentaire ; Lepan, Édouard-Marie-Joseph (1765-1844). Auteur du commentaire</t>
  </si>
  <si>
    <t>Boileau, Nicolas (1636-1711). Auteur du texte ; Daunou, Pierre-Claude-François (1761-1840). Éditeur scientifique</t>
  </si>
  <si>
    <t>Ginguené</t>
  </si>
  <si>
    <t>Vacquerie</t>
  </si>
  <si>
    <t>Mes premières années de Paris</t>
  </si>
  <si>
    <t>Moreau, Hégésippe</t>
  </si>
  <si>
    <t>Œuvres complètes (dont  Colnet, Biographie des auteurs morts de faim)</t>
  </si>
  <si>
    <t>Blaze de Bury</t>
  </si>
  <si>
    <t>Tableaux romantiques de littérature et d'art</t>
  </si>
  <si>
    <t>Aubryet</t>
  </si>
  <si>
    <t>Chez  nous et chez nos voisins</t>
  </si>
  <si>
    <t>Droz, Joseph</t>
  </si>
  <si>
    <t>Œuvres, tome I (dont éloge de Montaigne)</t>
  </si>
  <si>
    <t>Aimé-Martin</t>
  </si>
  <si>
    <t>Pensées, maximes et réflexions morales de La Rochefoucauld</t>
  </si>
  <si>
    <t>Viollet-le-Duc</t>
  </si>
  <si>
    <t>Histoire de la satire (Œuvres de Mathurin Régnier)</t>
  </si>
  <si>
    <t>Lemontey</t>
  </si>
  <si>
    <t>Œuvres</t>
  </si>
  <si>
    <t>Machiavel</t>
  </si>
  <si>
    <t>Œuvres politiques, éd. Louandre</t>
  </si>
  <si>
    <t>Œuvres littéraires, éd. Louandre</t>
  </si>
  <si>
    <t>Histoire littéraire d'Italie, 6 à 9</t>
  </si>
  <si>
    <t>Lepan, Édouard-Marie-Joseph (1765-1844)</t>
  </si>
  <si>
    <t>Histoire de la littérature française classique (1515-1830). Tome II. Le dix-septième siècle</t>
  </si>
  <si>
    <t>Répertoire de la Comédie-Française ([tome I] - mars 1883-décembre 1884) ; préface par Armand Silvestre</t>
  </si>
  <si>
    <t>Répertoire de la Comédie-Française (tome VI - 1889) ; préface par F. Sarcey</t>
  </si>
  <si>
    <t>Répertoire de la Comédie-Française (tome VII - 1890) ; préface par H. de Lapommeraye</t>
  </si>
  <si>
    <t>Répertoire de la Comédie-Française (tome V - 1888) ; préface par H. de Bornier</t>
  </si>
  <si>
    <t>Répertoire de la Comédie-Française (tome IV - 1887) ; préface par E. Thierry</t>
  </si>
  <si>
    <t>Répertoire de la Comédie-Française (tome III - 1886) ; préface par A. Houssaye</t>
  </si>
  <si>
    <t>Répertoire de la Comédie-Française (tome II - 1885) ; préface par Th. de Banville</t>
  </si>
  <si>
    <t xml:space="preserve">Lycée, ou Cours de littérature ancienne et moderne. Tome XVI (2e partie). Plan d'éducation. Table. Notice sur la vie de La Harpe. Fragments d'une apologie de la religion </t>
  </si>
  <si>
    <t>Lycée, ou Cours de littérature ancienne et moderne. Tome XIII. XVIIIe siècle. Poésie</t>
  </si>
  <si>
    <t>La Science du beau, ses principes, ses applications et son histoire. Tome I (2e éd.)</t>
  </si>
  <si>
    <t>La Science du beau, ses principes, ses applications et son histoire. Tome II (2e éd.)</t>
  </si>
  <si>
    <t>Essais de critique générale. Deuxième essai. Traité de psychologie rationnelle d'après les principes du criticisme. Tome II (2e éd.)</t>
  </si>
  <si>
    <t>Essais de critique générale. Deuxième essai. Traité de psychologie rationnelle d'après les principes du criticisme. Tome III (2e éd.)</t>
  </si>
  <si>
    <t>Bibliographie contemporaine : histoire littéraire du XIXe siècle, manuel critique et raisonné de livres rares, curieux et singuliers… VII. Hatin-Hugo (Victor)</t>
  </si>
  <si>
    <t>Précis historique et critique de la littérature française, depuis les origines jusqu'à nos jours... avec un catalogue d'ouvrages à consulter, à l'usage de tous les étudiants en lettres. 2e partie. Du XVIIe siècle à nos jours</t>
  </si>
  <si>
    <t>Éléments d'histoire de la littérature française, contenant : I, une esquisse générale de l'histoire de la littérature française ; II, une suite de notices sur les époques, les genres et les principaux écrivains, avec un choix d'extraits… Tome I. Des origines au règne de Louis XIII (2e éd.)</t>
  </si>
  <si>
    <t>Éléments d'histoire de la littérature française, contenant : I, une esquisse générale de l'histoire de la littérature française ; II, une suite de notices sur les époques, les genres et les principaux écrivains, avec un choix d'extraits… Tome II. Règnes de Louis XIII et de Louis XIV (2e éd.)</t>
  </si>
  <si>
    <t>Histoire des principaux écrivains français... par Antonin Roche,... 6e édition, augmentée de la biographie de Chateaubriand et de Mme de Staël. Tome I</t>
  </si>
  <si>
    <t>Histoire des principaux écrivains français... par Antonin Roche,... 6e édition, augmentée de la biographie de Chateaubriand et de Mme de Staël. Tome II</t>
  </si>
  <si>
    <t>Saint-Germain-en-Laye : impr. de L. Toinon et Cie</t>
  </si>
  <si>
    <t>peu clair, Google Books, traitement interne</t>
  </si>
  <si>
    <t>Vianey, Joseph (1864-1939)</t>
  </si>
  <si>
    <t>Le Pétrarquisme en France au XVIe siècle</t>
  </si>
  <si>
    <t>La psychologie de La Fontaine, étudiée dans quelques fables</t>
  </si>
  <si>
    <t>Le Blond, Maurice</t>
  </si>
  <si>
    <t>La publication de La Terre</t>
  </si>
  <si>
    <t>La Physiologie du goût de Brillat-Savarin</t>
  </si>
  <si>
    <t>Paris : Société française d'éd. littéraires et techniques</t>
  </si>
  <si>
    <t>http://catalogue.bnf.fr/ark:/12148/cb35583791c</t>
  </si>
  <si>
    <t>Béchet-Vaast, Émile</t>
  </si>
  <si>
    <t>http://catalogue.bnf.fr/ark:/12148/cb35583783r</t>
  </si>
  <si>
    <t>Lacordaire et les conférences de Notre-Dame</t>
  </si>
  <si>
    <t>Julia, Émile-François (1873-19..)</t>
  </si>
  <si>
    <t>Les Mille et Une Nuits et L'Enchanteur Madrus</t>
  </si>
  <si>
    <t>http://catalogue.bnf.fr/ark:/12148/cb35584058v</t>
  </si>
  <si>
    <t>Le Cid de Corneille</t>
  </si>
  <si>
    <t>Les Épîtres de Marot</t>
  </si>
  <si>
    <t>Albalat, Antoine (1856-1935)</t>
  </si>
  <si>
    <t>La Vie de Jésus de Renan</t>
  </si>
  <si>
    <t>Les Poèmes barbares de Leconte de Lisle</t>
  </si>
  <si>
    <t>http://catalogue.bnf.fr/ark:/12148/cb31570288m</t>
  </si>
  <si>
    <t>http://catalogue.bnf.fr/ark:/12148/cb31570285k</t>
  </si>
  <si>
    <t>Les Odes de Ronsard</t>
  </si>
  <si>
    <t>Jarbinet, Georges</t>
  </si>
  <si>
    <t>Les Mystères de Paris d'Eugène Sue</t>
  </si>
  <si>
    <t>http://catalogue.bnf.fr/ark:/12148/cb32280196s</t>
  </si>
  <si>
    <t>Les Essais de Michel de Montaigne</t>
  </si>
  <si>
    <t>http://catalogue.bnf.fr/ark:/12148/cb355839463</t>
  </si>
  <si>
    <t>Clauzel, Raymond (1871-1934)</t>
  </si>
  <si>
    <t>Une saison en enfer et Arthur Rimbaud</t>
  </si>
  <si>
    <t>http://catalogue.bnf.fr/ark:/12148/cb31713433q</t>
  </si>
  <si>
    <t>Le Roman comique de Scarron</t>
  </si>
  <si>
    <t>La publication de L'Assommoir ; avec des lettres inédites de Théodore de Banville, Catulle Mendès, Henri Céard et Paul Bourget</t>
  </si>
  <si>
    <t>http://catalogue.bnf.fr/ark:/12148/cb35583927t</t>
  </si>
  <si>
    <t>Le pastiche littéraire : des origines à nos jours</t>
  </si>
  <si>
    <t>Paris : Delagrave</t>
  </si>
  <si>
    <t>http://catalogue.bnf.fr/ark:/12148/cb32004568m</t>
  </si>
  <si>
    <t>Landre, Jeanne (1874-1936)</t>
  </si>
  <si>
    <t>Les Soliloques du pauvre de Jehan-Rictus</t>
  </si>
  <si>
    <t>Les Regrets de Joachim Du Bellay</t>
  </si>
  <si>
    <t>http://catalogue.bnf.fr/ark:/12148/cb31570297k</t>
  </si>
  <si>
    <t>La Batut, Guy de (1890-1938)</t>
  </si>
  <si>
    <t>L'Oraison funèbre d'Henriette d'Angleterre par Bossuet</t>
  </si>
  <si>
    <t>http://catalogue.bnf.fr/ark:/12148/cb355837994</t>
  </si>
  <si>
    <t>Lasserre, Eugène</t>
  </si>
  <si>
    <t>Manon Lescaut de l'abbé Prévost</t>
  </si>
  <si>
    <t>http://catalogue.bnf.fr/ark:/12148/cb355838862</t>
  </si>
  <si>
    <t>La Dame aux camélias d'Alexandre Dumas</t>
  </si>
  <si>
    <t>http://catalogue.bnf.fr/ark:/12148/cb355838266</t>
  </si>
  <si>
    <t xml:space="preserve">Sagesse et Paul Verlaine : avec un index de tous les noms cités </t>
  </si>
  <si>
    <t>https://gallica.bnf.fr/ark:/12148/bpt6k5452428d</t>
  </si>
  <si>
    <t>Thuasne, Louis (1854-1940)</t>
  </si>
  <si>
    <t>Le Roman de la rose</t>
  </si>
  <si>
    <t>http://catalogue.bnf.fr/ark:/12148/cb31466625w</t>
  </si>
  <si>
    <t>Les Lettres de mon moulin d'Alphonse Daudet</t>
  </si>
  <si>
    <t>Villon, François (1431?-1463?) ; Thuasne, Louis (1854-1940). Éditeur scientifique</t>
  </si>
  <si>
    <t>http://catalogue.bnf.fr/ark:/12148/cb315849710</t>
  </si>
  <si>
    <t>Œuvres ; édition critique avec notices et glossaires, par Louis Thuasne. Tome I. Introduction [, bibliographie] et texte [ : Les Testaments et Poésies diverses]</t>
  </si>
  <si>
    <t>http://catalogue.bnf.fr/ark:/12148/cb31466621h</t>
  </si>
  <si>
    <t>Dorez, Léon (1864-1922) ; Thuasne, Louis (1854-1940)</t>
  </si>
  <si>
    <t>Pic de La Mirandole en France (1485-1488)</t>
  </si>
  <si>
    <t>Lyonnet, Henry</t>
  </si>
  <si>
    <t>Raynaud, Ernest</t>
  </si>
  <si>
    <t>Jean Moréas et les Stances</t>
  </si>
  <si>
    <t>Magendie, Maurice</t>
  </si>
  <si>
    <t>http://catalogue.bnf.fr/ark:/12148/cb30857325n</t>
  </si>
  <si>
    <t>L'Astrée d'Honoré d'Urfé</t>
  </si>
  <si>
    <t>L'Art poétique de Boileau</t>
  </si>
  <si>
    <t>Alexandre Dumas et Les Trois Mousquetaires</t>
  </si>
  <si>
    <t>Le Tartuffe de Molière</t>
  </si>
  <si>
    <t>Gaiffe, Félix</t>
  </si>
  <si>
    <t>Le Mariage de Figaro</t>
  </si>
  <si>
    <t>Le drame en France au XVIIIe siècle</t>
  </si>
  <si>
    <t>https://gallica.bnf.fr/ark:/12148/bpt6k220734k</t>
  </si>
  <si>
    <t>http://catalogue.bnf.fr/ark:/12148/cb304741013</t>
  </si>
  <si>
    <t>Du nouveau sur L'Astrée</t>
  </si>
  <si>
    <t>http://catalogue.bnf.fr/ark:/12148/cb30857328p</t>
  </si>
  <si>
    <t>Bonafous, Norbert (1809-1882)</t>
  </si>
  <si>
    <t>Études sur l'Astrée et sur Honoré d'Urfé</t>
  </si>
  <si>
    <t>Paris : F. Didot frères</t>
  </si>
  <si>
    <t>http://catalogue.bnf.fr/ark:/12148/cb301244528</t>
  </si>
  <si>
    <t xml:space="preserve">Boulenger, Jacques (1879-1944) </t>
  </si>
  <si>
    <t>Renan et ses critiques</t>
  </si>
  <si>
    <t>Entretien avec Frédéric Lefevre</t>
  </si>
  <si>
    <t>Le touriste littéraire (4e éd.)</t>
  </si>
  <si>
    <t>Boulenger, Jacques (1879-1944)</t>
  </si>
  <si>
    <t>http://catalogue.bnf.fr/ark:/12148/cb31853743v</t>
  </si>
  <si>
    <t>Lalanne, Ludovic (1815-1898)</t>
  </si>
  <si>
    <t>Brantôme, sa vie et ses écrits</t>
  </si>
  <si>
    <t>Rostand, Edmond (1868-1918)</t>
  </si>
  <si>
    <t>Deux romanciers de Provence, Honoré d'Urfé et Émile Zola : le roman sentimental et le roman naturaliste</t>
  </si>
  <si>
    <t>Roustan, Mario (1870-1942)</t>
  </si>
  <si>
    <t>Les Philosophes et la société française au XVIIIe siècle, thèse présentée devant la Faculté des lettres de l'Université de Lyon</t>
  </si>
  <si>
    <t>Lyon : A. Rey</t>
  </si>
  <si>
    <t>Le théâtre japonais</t>
  </si>
  <si>
    <t>Le romantisme et l'éditeur Renduel : souvenirs et documents sur les écrivains de l'école romantique, avec lettres inédites adressées par eux à Renduel</t>
  </si>
  <si>
    <t>Histoire de la littérature espagnole</t>
  </si>
  <si>
    <t>2 vol.</t>
  </si>
  <si>
    <t>Ehrhard</t>
  </si>
  <si>
    <t>Introduction à l'étude de la littérature celtique</t>
  </si>
  <si>
    <t>La fin du théâtre romantique et François Ponsard: d'après des documents inédits</t>
  </si>
  <si>
    <t>Historiettes et souvenirs d'un homme de théâtre</t>
  </si>
  <si>
    <t>Essai sur l'histoire de la poésie française en Belgique</t>
  </si>
  <si>
    <t>Les romans en vers du cycle de la Table Ronde</t>
  </si>
  <si>
    <t>Sand</t>
  </si>
  <si>
    <t>Questions d'art et de littérature</t>
  </si>
  <si>
    <t>Voltaire</t>
  </si>
  <si>
    <t>epub Numelyo ?</t>
  </si>
  <si>
    <t>Caractères et portraits littéraires du XVIe siècle</t>
  </si>
  <si>
    <t>Feugère, Léon</t>
  </si>
  <si>
    <t>Dictionnaire portatif des poètes</t>
  </si>
  <si>
    <t>Philipon de la Madelaine</t>
  </si>
  <si>
    <t>droits</t>
  </si>
  <si>
    <t>La poésie satirique de Clément Marot</t>
  </si>
  <si>
    <t>Kinch</t>
  </si>
  <si>
    <t>Images et romans</t>
  </si>
  <si>
    <t>Mespoulet</t>
  </si>
  <si>
    <t>L'humanisme de Diderot</t>
  </si>
  <si>
    <t>Thomas</t>
  </si>
  <si>
    <t>Vies et œuvres d'écrivains, tome II</t>
  </si>
  <si>
    <t>Chaigne</t>
  </si>
  <si>
    <t>Les écrivains de l'Abbaye</t>
  </si>
  <si>
    <t>Bidal</t>
  </si>
  <si>
    <t>Sainte-Beuve poète et les poètes anglais</t>
  </si>
  <si>
    <t>Combe</t>
  </si>
  <si>
    <t>Histoire et technique du roman policier</t>
  </si>
  <si>
    <t>Fosca</t>
  </si>
  <si>
    <t>Un poète romantique allemand: Ludwig Tieck (1773-1853)</t>
  </si>
  <si>
    <t>Minder</t>
  </si>
  <si>
    <t>Sainte-Beuve et l'Ecole normale. 1834-1867</t>
  </si>
  <si>
    <t>La sensibilité révolutionnaire:(1789-1794)</t>
  </si>
  <si>
    <t>Trahard</t>
  </si>
  <si>
    <t>La poésie française en Catalogne du xiiie siècle à la fin du xve</t>
  </si>
  <si>
    <t>Pagès</t>
  </si>
  <si>
    <t>Le rôle de la mer dans la poésie latine</t>
  </si>
  <si>
    <t>Saint-Denis</t>
  </si>
  <si>
    <t>Parnasse et symbolisme (1850-1900)</t>
  </si>
  <si>
    <t>Martino</t>
  </si>
  <si>
    <t>Le roman et les idées en Angleterre</t>
  </si>
  <si>
    <t>Cazamian</t>
  </si>
  <si>
    <t>Traité de stylistique appliquée au latin</t>
  </si>
  <si>
    <t>Marouzeau</t>
  </si>
  <si>
    <t>Le socialisme et le romantisme en France: étude de la presse socialiste de 1830 à 1848</t>
  </si>
  <si>
    <t>Hunt</t>
  </si>
  <si>
    <t>Les Écrivains de la montagne</t>
  </si>
  <si>
    <t>Engel</t>
  </si>
  <si>
    <t>Les poètes dans la révolution russe</t>
  </si>
  <si>
    <t>Goriely</t>
  </si>
  <si>
    <t>La littérature catalane contemporaine, 1833-1933</t>
  </si>
  <si>
    <t>Bertrand</t>
  </si>
  <si>
    <t>Edgar Poe et les poètes franc̜ais…</t>
  </si>
  <si>
    <t>Lemonnier</t>
  </si>
  <si>
    <t>Voyageurs et écrivains français en Égypte</t>
  </si>
  <si>
    <t>Carré</t>
  </si>
  <si>
    <t>Le roman français depuis Marcel Proust</t>
  </si>
  <si>
    <t>L'Affaire Dreyfus et les écrivains français</t>
  </si>
  <si>
    <t>Delhorbe</t>
  </si>
  <si>
    <t>La poésie biblique</t>
  </si>
  <si>
    <t>Dhorme</t>
  </si>
  <si>
    <t>L'originalité de Virgile: étude sur la méthode littéraire antique</t>
  </si>
  <si>
    <t>Guillemin</t>
  </si>
  <si>
    <t>Histoire de la littérature coloniale en France</t>
  </si>
  <si>
    <t>Lebel</t>
  </si>
  <si>
    <t>4 vol.</t>
  </si>
  <si>
    <t>Les écrivains français jugés par leurs contemporains</t>
  </si>
  <si>
    <t>Hervier</t>
  </si>
  <si>
    <t>L'évolution de la poésie lyrique: de Joseph Delorme à Paul Claudel</t>
  </si>
  <si>
    <t>Le roman social sous la monarchie de juillet</t>
  </si>
  <si>
    <t>Evans</t>
  </si>
  <si>
    <t>Eugène Sue et le roman-feuilleton</t>
  </si>
  <si>
    <t>Atkinson</t>
  </si>
  <si>
    <t>Pline et la vie littéraire de son temps</t>
  </si>
  <si>
    <t>Les théories du langage en France: de 1660 à 1821</t>
  </si>
  <si>
    <t>Harnois</t>
  </si>
  <si>
    <t>Essai sur les conditions de la poésie pure</t>
  </si>
  <si>
    <t>Vittoz</t>
  </si>
  <si>
    <t>Le rêve hellénique chez les poètes parnassiens</t>
  </si>
  <si>
    <t>Desonay</t>
  </si>
  <si>
    <t>Les romans de l'individu</t>
  </si>
  <si>
    <t>Hytier</t>
  </si>
  <si>
    <t>Les Traductions francaises de Shakespeare</t>
  </si>
  <si>
    <t>Dubeux</t>
  </si>
  <si>
    <t>Styles et physiologie: petite histoire naturelle des écrivains</t>
  </si>
  <si>
    <t>Chassé</t>
  </si>
  <si>
    <t>Les romans de Richardson sur la scène française</t>
  </si>
  <si>
    <t>Facteau</t>
  </si>
  <si>
    <t>Le théâtre à Paris au XVIIIe siècle</t>
  </si>
  <si>
    <t>Aghion</t>
  </si>
  <si>
    <t>L'influence du naturalisme français sur les romanciers anglais de 1885 à 1900</t>
  </si>
  <si>
    <t>Frierson</t>
  </si>
  <si>
    <t>Anthologie des écrivains ouvriers</t>
  </si>
  <si>
    <t>Depresle</t>
  </si>
  <si>
    <t>L'Inquiétude religieuse et les poètes d'aujourd'hui</t>
  </si>
  <si>
    <t>Nanteuil</t>
  </si>
  <si>
    <t>Chez nos poètes</t>
  </si>
  <si>
    <t>Boschot</t>
  </si>
  <si>
    <t>Le théâtre de Sénèque</t>
  </si>
  <si>
    <t>Herrmann</t>
  </si>
  <si>
    <t>Daniel De Foe et ses romans</t>
  </si>
  <si>
    <t>Dottin</t>
  </si>
  <si>
    <t>Poètes et musiciens du XVe siècle</t>
  </si>
  <si>
    <t>Droz</t>
  </si>
  <si>
    <t>Les relations de voyages du xviie siècle et l'évolution des idées</t>
  </si>
  <si>
    <t>Le romantisme défini par Le Globe</t>
  </si>
  <si>
    <t>Sages et poètes d'Asie</t>
  </si>
  <si>
    <t>Couchoud</t>
  </si>
  <si>
    <t>Le paysan français d'après les romans du XIXe siècle</t>
  </si>
  <si>
    <t>Dordan</t>
  </si>
  <si>
    <t>Les romans de Fielding</t>
  </si>
  <si>
    <t>Digeon</t>
  </si>
  <si>
    <t>Le livre des plagiats</t>
  </si>
  <si>
    <t>Maurevert</t>
  </si>
  <si>
    <t>Anthologie des poètes italiens contemporains, 1880-1920</t>
  </si>
  <si>
    <t>Chuzeville</t>
  </si>
  <si>
    <t>Voltaire et l'influence anglaise</t>
  </si>
  <si>
    <t>Sonet</t>
  </si>
  <si>
    <t>Les artistes écrivains</t>
  </si>
  <si>
    <t>Limay</t>
  </si>
  <si>
    <t>Les" Poètes-Misère"</t>
  </si>
  <si>
    <t>Séché</t>
  </si>
  <si>
    <t>Essai sur le merveilleux</t>
  </si>
  <si>
    <t>Matthey</t>
  </si>
  <si>
    <t>Anthologie des poètes russes</t>
  </si>
  <si>
    <t>L'histoire en France depuis cent ans</t>
  </si>
  <si>
    <t>Halphen</t>
  </si>
  <si>
    <t>Quelques écrivains de ce temps</t>
  </si>
  <si>
    <t>Poiteau</t>
  </si>
  <si>
    <t>La mer et les poètes anglais</t>
  </si>
  <si>
    <t>Douady</t>
  </si>
  <si>
    <t>Musiciens et poètes</t>
  </si>
  <si>
    <t>Chantavoine</t>
  </si>
  <si>
    <t>Essai de critique: Thomas Hardy, penseur et artiste. Étudié dans les romans du Wessex</t>
  </si>
  <si>
    <t>Hedgcock</t>
  </si>
  <si>
    <t>La poésie morale, politique et dramatique à la veille de la Renaissance: Pierre Gringore</t>
  </si>
  <si>
    <t>Oulmont</t>
  </si>
  <si>
    <t>La révolution française et les poètes anglais (1789-1809)</t>
  </si>
  <si>
    <t>Cestre</t>
  </si>
  <si>
    <t>Quelques poètes</t>
  </si>
  <si>
    <t>Arnould</t>
  </si>
  <si>
    <t>L'art chez les fous: le dessin, la prose, la poésie</t>
  </si>
  <si>
    <t>Réja</t>
  </si>
  <si>
    <t>Les grands écrivains scientifiques (de Copernic à Berthelot)</t>
  </si>
  <si>
    <t>Laurent, Gaston</t>
  </si>
  <si>
    <t>Les écrivains politiques du XVIIIe siècle</t>
  </si>
  <si>
    <t>Bayet</t>
  </si>
  <si>
    <t>Mélanges de critique et de philologie</t>
  </si>
  <si>
    <t>La Rochette</t>
  </si>
  <si>
    <t>Souvenirs d'un homme de théâtre, 1831-1855</t>
  </si>
  <si>
    <t>Séchan</t>
  </si>
  <si>
    <t>L'histoire par le théâtre</t>
  </si>
  <si>
    <t>Muret</t>
  </si>
  <si>
    <t>Montmartre et ses chansons: poètes et chansonniers</t>
  </si>
  <si>
    <t>Bercy</t>
  </si>
  <si>
    <t>Les tréteaux du succès. Les héros et les pitres</t>
  </si>
  <si>
    <t>Drumont</t>
  </si>
  <si>
    <t>Bouquet offert à Mlle Rachel, actrice tragique aux Français, suivi de notices biographiques sur cette grande tragédienne... et autres acteurs et actrices célèbres</t>
  </si>
  <si>
    <t>Cuisin, J.-P.-R. (1777-1845?)</t>
  </si>
  <si>
    <t>La poésie en Perse</t>
  </si>
  <si>
    <t>Barbier de Meynard, Charles (1826-1908)</t>
  </si>
  <si>
    <t>La basse-cour d'Apollon</t>
  </si>
  <si>
    <t>Retté, Adolphe</t>
  </si>
  <si>
    <t>6 vol.</t>
  </si>
  <si>
    <t>Histoire universelle du théâtre</t>
  </si>
  <si>
    <t>Royer</t>
  </si>
  <si>
    <t>Beautés de la poésie française</t>
  </si>
  <si>
    <t>Guérin</t>
  </si>
  <si>
    <t>Les écrivains normands au XVIIe siècle</t>
  </si>
  <si>
    <t>Hippeau, Célestin (1803-1883)</t>
  </si>
  <si>
    <t>Histoire du costume au théâtre</t>
  </si>
  <si>
    <t>Jullien</t>
  </si>
  <si>
    <t>Napoléon et l'empire racontés par le théâtre, 1797-1899</t>
  </si>
  <si>
    <t>Lecomte</t>
  </si>
  <si>
    <t>Écrivains et poètes de l'Allemagne</t>
  </si>
  <si>
    <t>Le théâtre anglais à Paris sous la Restauration</t>
  </si>
  <si>
    <t>Borgerhoff</t>
  </si>
  <si>
    <t>Le Brésil littéraire</t>
  </si>
  <si>
    <t>Wolf</t>
  </si>
  <si>
    <t>La vie parisienne au théâtre</t>
  </si>
  <si>
    <t>Croisset</t>
  </si>
  <si>
    <t>La lutte universelle</t>
  </si>
  <si>
    <t>Le Dantec</t>
  </si>
  <si>
    <t>le Théâtre d'hier</t>
  </si>
  <si>
    <t>Parigot</t>
  </si>
  <si>
    <t>Essai sur l'esthétique de Descartes</t>
  </si>
  <si>
    <t>Krantz</t>
  </si>
  <si>
    <t>Traité de versification française: où sont exposées les variations successives des règles de notre poésie et les fonctions de l'accent tonique dans les vers</t>
  </si>
  <si>
    <t>Quicherat</t>
  </si>
  <si>
    <t>La liberté du théâtre: en France et á l'etranger</t>
  </si>
  <si>
    <t>Cahuet</t>
  </si>
  <si>
    <t>L'art et la poésie chez l'enfant</t>
  </si>
  <si>
    <t>Perez</t>
  </si>
  <si>
    <t>Le théâtre et la philosophie au XVIIIe siècle</t>
  </si>
  <si>
    <t>Fontaine</t>
  </si>
  <si>
    <t>Écrivains et penseurs polytechniciens</t>
  </si>
  <si>
    <t>Pinet</t>
  </si>
  <si>
    <t>Les grands écrivains du XVIe siècle: Marot et Rabelais avec une table chronologique des oeuvres de Marot</t>
  </si>
  <si>
    <t>Villey</t>
  </si>
  <si>
    <t>La poésie latine en France au siècle de Louis XIV</t>
  </si>
  <si>
    <t>Vissac</t>
  </si>
  <si>
    <t>3 vol.</t>
  </si>
  <si>
    <t>Dictionnaire international des écrivains du jour</t>
  </si>
  <si>
    <t>De Gubernatis</t>
  </si>
  <si>
    <t>Sauveteurs et incendiaires</t>
  </si>
  <si>
    <t>Montparnasse, hier et aujourd'hui : ses artistes et écrivains, étrangers et français, les plus célèbres</t>
  </si>
  <si>
    <t>Montmartre hier et aujourd'hui avec les souvenirs de ses artistes et écrivains les plus célèbres</t>
  </si>
  <si>
    <t>Pèlerinages : Stéphane Mallarmé, Georges Rodenbach, Léon Cladel, Villiers de l'Isle-Adam</t>
  </si>
  <si>
    <t>Casella, Georges (1881-1922)</t>
  </si>
  <si>
    <t>Les femmes auteurs</t>
  </si>
  <si>
    <t>Les écrivains normands contemporains : 1903, premier fascicule</t>
  </si>
  <si>
    <t>Féret, Charles-Théophile (1858-1928)</t>
  </si>
  <si>
    <t>Le socialisme au XVIIIe siècle</t>
  </si>
  <si>
    <t>Riom, Adine (1818-1899)</t>
  </si>
  <si>
    <t>L'Auvergne artistique et littéraire</t>
  </si>
  <si>
    <t>Vitoux, Georges</t>
  </si>
  <si>
    <t>Le Parnasse médical français, ou Dictionnaire des médecins poètes de la France : anciens ou modernes, morts ou vivants : didactiques, élégiatiques, satiriques, chansonniers, auteurs dramatiques, vaudevillistes, comédiens, fantaisistes, burlesques, rimailleurs, etc., etc.</t>
  </si>
  <si>
    <t>Chéreau, Achille (1817-1885)</t>
  </si>
  <si>
    <t>Les jeunes ombres : récits de la vie littéraire</t>
  </si>
  <si>
    <t>Moüy, Charles de (1834-1922)</t>
  </si>
  <si>
    <t>La musique au théâtre</t>
  </si>
  <si>
    <t>Raisson, Horace-Napoléon (1798-1854)</t>
  </si>
  <si>
    <t>non BnF</t>
  </si>
  <si>
    <t>Portraits d'écrivains belges</t>
  </si>
  <si>
    <t>Krains</t>
  </si>
  <si>
    <t>Poètes de l'Amérique française: études critiques</t>
  </si>
  <si>
    <t>Dantin</t>
  </si>
  <si>
    <t>Les écrivains russes et la révolution</t>
  </si>
  <si>
    <t>Serge</t>
  </si>
  <si>
    <t>Etude critique sur les femmes poetes en france au xix siecle</t>
  </si>
  <si>
    <t>Chichmanoff</t>
  </si>
  <si>
    <t>Écrivains belges d'aujourd'hui</t>
  </si>
  <si>
    <t>Horrent</t>
  </si>
  <si>
    <t>La lignée des poètes français</t>
  </si>
  <si>
    <t>Bonnier</t>
  </si>
  <si>
    <t>Cours sur les écrivains belges contemporains</t>
  </si>
  <si>
    <t>Destrée</t>
  </si>
  <si>
    <t>Anthologie féminine</t>
  </si>
  <si>
    <t>Rieusseyroux</t>
  </si>
  <si>
    <t>La Romanie, ou Histoire, Langue, Littérature, Orographie, Statistique des Romans, 3 vol</t>
  </si>
  <si>
    <t>Vaillant</t>
  </si>
  <si>
    <t>58-59 (Traitement hygiénique de l'hystérie)</t>
  </si>
  <si>
    <t>Compendium de médecine pratique. Tome III</t>
  </si>
  <si>
    <t>LA Berge</t>
  </si>
  <si>
    <t>Résumé de l'histoire de la littérature allemande</t>
  </si>
  <si>
    <t>Loève-Veimars</t>
  </si>
  <si>
    <t>L'Eglise et le théâtre</t>
  </si>
  <si>
    <t>Ernest Renan et l'étranger</t>
  </si>
  <si>
    <t>La commedia dell'arte: ou le théâtre des comédiens italiens des XVIe, XVIIe &amp; XVIIIe siècles</t>
  </si>
  <si>
    <t>Mic, Constant</t>
  </si>
  <si>
    <t>Comment le XVIIIe siècle lisait les romans de chevalerie</t>
  </si>
  <si>
    <t>L'Espagne moderne vue par ses écrivains</t>
  </si>
  <si>
    <t>Anthologie des poètes catalans contemporains depuis 1854</t>
  </si>
  <si>
    <t>Schneeberger</t>
  </si>
  <si>
    <t>Sénèque prosateur</t>
  </si>
  <si>
    <t>Bourgery</t>
  </si>
  <si>
    <t>La poésie scientifique de 1750 à nos jours: son élaboration, sa constitution</t>
  </si>
  <si>
    <t>Anthologie des poètes de Montmartre: notes biographiques et bibliographiques</t>
  </si>
  <si>
    <t>Dictionnaire-manuel-illustré des écrivains et des littératures</t>
  </si>
  <si>
    <t>Anthologie des poètes français contemporains</t>
  </si>
  <si>
    <t>Tacite</t>
  </si>
  <si>
    <t>Boissier</t>
  </si>
  <si>
    <t>Études sur l'ancienne poésie latine</t>
  </si>
  <si>
    <t>Littérature russe</t>
  </si>
  <si>
    <t>Penseurs et poètes</t>
  </si>
  <si>
    <t>Les tragédies et les théories dramatiques de Voltaire</t>
  </si>
  <si>
    <t>La poésie bretonne au XIXe siécle</t>
  </si>
  <si>
    <t>Euripide et l'esprit de son théâtre</t>
  </si>
  <si>
    <t>Poètes et chansonniers socialistes</t>
  </si>
  <si>
    <t>Poètes et penseurs</t>
  </si>
  <si>
    <t>Le monologue dramatique dans l'ancien théâtre français</t>
  </si>
  <si>
    <t>Picot</t>
  </si>
  <si>
    <t>Nouvelles études slaves</t>
  </si>
  <si>
    <t>Nouvelles études sur la littérature grecque moderne</t>
  </si>
  <si>
    <t>Gidel</t>
  </si>
  <si>
    <t>Histoire de la littérature contemporaine en Espagne</t>
  </si>
  <si>
    <t>Histoire de la littérature hindouie</t>
  </si>
  <si>
    <t>Études sur la littérature grecque moderne</t>
  </si>
  <si>
    <t>Les romanciers grecs et latins</t>
  </si>
  <si>
    <t>Étude sur la vie et les ouvrages de M. T. Varron</t>
  </si>
  <si>
    <t>Essai sur l'hygiène des gens de lettres</t>
  </si>
  <si>
    <t>De l'homicide et de l'anthropophagie</t>
  </si>
  <si>
    <t>Du principe de la poésie et de l'éducation du poète</t>
  </si>
  <si>
    <t>Instruction sur les romans</t>
  </si>
  <si>
    <t>Des Passions comme élément essentiel de maladies</t>
  </si>
  <si>
    <t>Bonnet</t>
  </si>
  <si>
    <t>Essai sur la langue et la littérature chinoises</t>
  </si>
  <si>
    <t>Étienne, Charles-Guillaume (1777-1845)</t>
  </si>
  <si>
    <t>pb bnf</t>
  </si>
  <si>
    <t>Iconographie de certains poètes présents</t>
  </si>
  <si>
    <t>Cazals</t>
  </si>
  <si>
    <t>per = Revue des deux mondes, 15 février 1864, 902-929</t>
  </si>
  <si>
    <t>La poésie et les poètes dans l'Amérique espagnole</t>
  </si>
  <si>
    <t>Reclus</t>
  </si>
  <si>
    <t>per = Mercure de France, novembre 1900</t>
  </si>
  <si>
    <t>Les musiciens et les poètes contemporains</t>
  </si>
  <si>
    <t>Klingsor</t>
  </si>
  <si>
    <t>per = Magasin encyclopédique, février 1813 : https://gallica.bnf.fr/ark:/12148/bpt6k1060097/f309</t>
  </si>
  <si>
    <t>De l'ancienne chevalerie et des anciens romans</t>
  </si>
  <si>
    <t>Caylus</t>
  </si>
  <si>
    <t>per = Bibliothèque britannique</t>
  </si>
  <si>
    <t>Coup d'œil sur la littérature anglaise</t>
  </si>
  <si>
    <t>Pictet</t>
  </si>
  <si>
    <t>Boulenger</t>
  </si>
  <si>
    <t>Grasset de Saint-Sauveur, Jacques (1757-1810)</t>
  </si>
  <si>
    <t>De la littérature des nègres</t>
  </si>
  <si>
    <t>Grégoire</t>
  </si>
  <si>
    <t>1841-1843</t>
  </si>
  <si>
    <t>Études sur les tragiques grecs</t>
  </si>
  <si>
    <t>Patin</t>
  </si>
  <si>
    <t>Théâtre d'hier et d'aujourd'hui</t>
  </si>
  <si>
    <t>Marsan</t>
  </si>
  <si>
    <t>La jeunesse de Stendhal</t>
  </si>
  <si>
    <t>Arbelet</t>
  </si>
  <si>
    <t>Reyval</t>
  </si>
  <si>
    <t>Histoire de la comédie romaine : Plaute</t>
  </si>
  <si>
    <t>Michaut</t>
  </si>
  <si>
    <t>Les Strophes: étude historique et critique sur les formes de la poésie lyrique en France depuis la Renaissance</t>
  </si>
  <si>
    <t>Martinon</t>
  </si>
  <si>
    <t>Les hommes de lettres au XVIIIe siècle</t>
  </si>
  <si>
    <t>Pellisson, Maurice (1850-1915)</t>
  </si>
  <si>
    <t>WIKISOURCE : https://fr.wikisource.org/wiki/L%E2%80%99Observation_m%C3%A9dicale_chez_les_%C3%A9crivains_naturalistes/Texte_entier</t>
  </si>
  <si>
    <t>L'observation médicale</t>
  </si>
  <si>
    <t xml:space="preserve">Segalen </t>
  </si>
  <si>
    <t>Un homme de lettres au XVIIIe siécle</t>
  </si>
  <si>
    <t>Lenel</t>
  </si>
  <si>
    <t>La poésie de Pindare et les lois du lyrisme grec</t>
  </si>
  <si>
    <t>Croiset</t>
  </si>
  <si>
    <t>Montaigne</t>
  </si>
  <si>
    <t>La poésie lyrique et satirique en France au Moyen Age</t>
  </si>
  <si>
    <t>Clédat</t>
  </si>
  <si>
    <t>Saint-Simon</t>
  </si>
  <si>
    <t>La poésie patriotique en France au moyen âge</t>
  </si>
  <si>
    <t>Lenient</t>
  </si>
  <si>
    <t>Alexandre Hardy et le théâtre français</t>
  </si>
  <si>
    <t>Rigal</t>
  </si>
  <si>
    <t>Histoire générale de la littérature</t>
  </si>
  <si>
    <t>Ebert</t>
  </si>
  <si>
    <t>Madame de Sévigné</t>
  </si>
  <si>
    <t>Les origines de la poésie persane</t>
  </si>
  <si>
    <t>Origines de l'Académie franc̜aise: l'Académie des derniers Valois, Académie de poésie et de musique 1570-1576, Académie du palais 1576-1585</t>
  </si>
  <si>
    <t>Frémy</t>
  </si>
  <si>
    <t>La poésie chinoise du XIVe au XIXe siècle</t>
  </si>
  <si>
    <t>Imbault-Huart, Camille (1857-1897)</t>
  </si>
  <si>
    <t>Histoire des femmes écrivains de la France</t>
  </si>
  <si>
    <t>Carton, Henri</t>
  </si>
  <si>
    <t>Conférences de l'Académie royale de peinture et de sculpture</t>
  </si>
  <si>
    <t>Jouin</t>
  </si>
  <si>
    <t>Physiologie et hygiène des hommes livrés aux travaux de l'esprit, ou Recherches sur le physique et le moral, les habitudes, les maladies et le régime des gens de lettres, artistes, savants, hommes d'état, jurisconsultes, administrateurs, etc.</t>
  </si>
  <si>
    <t>Réveillé-Parise</t>
  </si>
  <si>
    <t>Le théâtre des Jésuites</t>
  </si>
  <si>
    <t>Boysse</t>
  </si>
  <si>
    <t>Du rôle historique de Bertrand de Born (1175-1200)</t>
  </si>
  <si>
    <t>L'envers du théâtre</t>
  </si>
  <si>
    <t>Moynet</t>
  </si>
  <si>
    <t>Cours de littérature allemande fait à la Sorbonne</t>
  </si>
  <si>
    <t>Bossert</t>
  </si>
  <si>
    <t>L'hellénisme en France</t>
  </si>
  <si>
    <t>Egger</t>
  </si>
  <si>
    <t>Les troubadours</t>
  </si>
  <si>
    <t>Baret</t>
  </si>
  <si>
    <t>OC IX</t>
  </si>
  <si>
    <t>Mélanges de littérature et de critique</t>
  </si>
  <si>
    <t>Musset</t>
  </si>
  <si>
    <t>WIKISOURCE : https://fr.wikisource.org/wiki/Cic%C3%A9ron_et_ses_amis</t>
  </si>
  <si>
    <t>Cicéron et ses amis</t>
  </si>
  <si>
    <t>Typographes et gens de lettres</t>
  </si>
  <si>
    <t>Décembre-Alonnier</t>
  </si>
  <si>
    <t>Histoire des livres populaires</t>
  </si>
  <si>
    <t>Nisard</t>
  </si>
  <si>
    <t>Mélanges de littérature orientale</t>
  </si>
  <si>
    <t>Sacy</t>
  </si>
  <si>
    <t>Les romans de la Table Ronde et les contes des anciens Bretons</t>
  </si>
  <si>
    <t>La Villemarqué</t>
  </si>
  <si>
    <t>Essai sur l'histoire de la littérature catalane</t>
  </si>
  <si>
    <t>Cambouliu</t>
  </si>
  <si>
    <t>629-647 : De la culture intellectuelle en général</t>
  </si>
  <si>
    <t>Traité spécial d'hygiène des familles</t>
  </si>
  <si>
    <t>Devay</t>
  </si>
  <si>
    <t>Le Poète Attius. Étude sur la tragédie latine pendant la République</t>
  </si>
  <si>
    <t>Œuvres, tome V : Mélanges littéraires</t>
  </si>
  <si>
    <t>Études sur le théâtre latin</t>
  </si>
  <si>
    <t>Meyer</t>
  </si>
  <si>
    <t>La poésie des troubadours</t>
  </si>
  <si>
    <t>Diez</t>
  </si>
  <si>
    <t>Éducation, p. 72-77</t>
  </si>
  <si>
    <t>Des passions dans leurs rapports avec la religion, la philosophie. Tome I</t>
  </si>
  <si>
    <t>Belouino</t>
  </si>
  <si>
    <t>Études littéraires sur les écrivains français de la Réformation</t>
  </si>
  <si>
    <t>Sayous</t>
  </si>
  <si>
    <t>Histoire de la langue et de la littérature des Slaves</t>
  </si>
  <si>
    <t>Eichhoff</t>
  </si>
  <si>
    <t>Souvenirs du théâtre anglais à Paris</t>
  </si>
  <si>
    <t>Moreau</t>
  </si>
  <si>
    <t xml:space="preserve">Dictionnaire des gens de lettres vivants , par un descendant de Rivarol [par P. Cuisin et Brismontier] </t>
  </si>
  <si>
    <t>Cuisin, J.-P.-R. (1777-1845?) ; Brismontier, G.-L. (17..-18..)</t>
  </si>
  <si>
    <t>De l'hygiène des gens de lettres</t>
  </si>
  <si>
    <t>Brunaud</t>
  </si>
  <si>
    <t>Recherches sur les ouvrages des bardes</t>
  </si>
  <si>
    <t>La Rue</t>
  </si>
  <si>
    <t>Tableau littéraire du XVIIIe siècle</t>
  </si>
  <si>
    <t>Fabre</t>
  </si>
  <si>
    <t>Traité de la poésie italienne</t>
  </si>
  <si>
    <t>Scoppa</t>
  </si>
  <si>
    <t>41-43 (lecture des romans) ; mais voir édition 1860</t>
  </si>
  <si>
    <t>Système physique et moral de la femme</t>
  </si>
  <si>
    <t>Roussel</t>
  </si>
  <si>
    <t>De la santé des gens de lettres</t>
  </si>
  <si>
    <t>Tissot</t>
  </si>
  <si>
    <t>Les origines latines du théâtre moderne</t>
  </si>
  <si>
    <t>Du Méril</t>
  </si>
  <si>
    <t>Etrennes de Thalie, ou Précis historique sur les acteurs et actrices célèbres des trois grands théâtres de la capitale [Texte imprimé] / suivi d'un choix d'anecdotes dramatiques et d'un traité de déclamation</t>
  </si>
  <si>
    <t>Crapelet</t>
  </si>
  <si>
    <t>Précis historique et littéraire sur Eustache Deschamps, poète du XIVe siècle</t>
  </si>
  <si>
    <t>Desplantes, François (1843-19..?) ; Pouthier, Paul</t>
  </si>
  <si>
    <t>Les femmes de lettres en France</t>
  </si>
  <si>
    <t>Le théâtre et la société française de 1815 à 1848</t>
  </si>
  <si>
    <t>*</t>
  </si>
  <si>
    <t>http://catalogue.bnf.fr/ark:/12148/cb38737446d</t>
  </si>
  <si>
    <t>Levrault, Léon (1865-19..)</t>
  </si>
  <si>
    <t>La comédie (évolution du genre)</t>
  </si>
  <si>
    <t>http://catalogue.bnf.fr/ark:/12148/cb387055368</t>
  </si>
  <si>
    <t>Drame et tragédie (évolution du genre)</t>
  </si>
  <si>
    <t>L'éloquence (évolution du genre)</t>
  </si>
  <si>
    <t>http://catalogue.bnf.fr/ark:/12148/cb312602955</t>
  </si>
  <si>
    <t>L'épopée (évolution du genre)</t>
  </si>
  <si>
    <t>http://catalogue.bnf.fr/ark:/12148/cb36048459q</t>
  </si>
  <si>
    <t>La fable (évolution du genre)</t>
  </si>
  <si>
    <t>http://catalogue.bnf.fr/ark:/12148/cb36051761m</t>
  </si>
  <si>
    <t>L'histoire (évolution du genre)</t>
  </si>
  <si>
    <t>http://catalogue.bnf.fr/ark:/12148/cb360123670</t>
  </si>
  <si>
    <t>La lettre (évolution du genre)</t>
  </si>
  <si>
    <t>http://catalogue.bnf.fr/ark:/12148/cb31260296h</t>
  </si>
  <si>
    <t>Le roman (évolution du genre)</t>
  </si>
  <si>
    <t>http://catalogue.bnf.fr/ark:/12148/cb36047250t</t>
  </si>
  <si>
    <t>La satire (évolution du genre)</t>
  </si>
  <si>
    <t>http://catalogue.bnf.fr/ark:/12148/cb360341691</t>
  </si>
  <si>
    <t>Maximes et portraits (évolution du genre)</t>
  </si>
  <si>
    <t>http://catalogue.bnf.fr/ark:/12148/cb40120101p</t>
  </si>
  <si>
    <t>La critique littéraire (évolution du genre)</t>
  </si>
  <si>
    <t>http://catalogue.bnf.fr/ark:/12148/cb32381050m</t>
  </si>
  <si>
    <t>Le journalisme</t>
  </si>
  <si>
    <t>Paris : Mellottée</t>
  </si>
  <si>
    <t>http://catalogue.bnf.fr/ark:/12148/cb32381053n</t>
  </si>
  <si>
    <t>Barrière, Pierre (prof de littérature)</t>
  </si>
  <si>
    <t>Honoré de Balzac et la tradition littéraire classique</t>
  </si>
  <si>
    <t>http://catalogue.bnf.fr/ark:/12148/cb31766899h</t>
  </si>
  <si>
    <t>Les féministes avant le féminisme : Christine de Pisan, Érasme, Corneille Agrippa, Agrippa d'Aubigné... ; [avec une préface par Louise Faure-Favier]</t>
  </si>
  <si>
    <t>Paris : A. Savaète</t>
  </si>
  <si>
    <t>http://catalogue.bnf.fr/ark:/12148/cb30659638z</t>
  </si>
  <si>
    <t>Oeuvres complètes de Boileau-Despréaux ; avec des préliminaires et un commentaire revus et augmentés, par M. Daunou. Tome I</t>
  </si>
  <si>
    <t>Paris : Peytieux</t>
  </si>
  <si>
    <t>http://catalogue.bnf.fr/ark:/12148/cb31834398v</t>
  </si>
  <si>
    <t>https://gallica.bnf.fr/ark:/12148/bpt6k5450735z</t>
  </si>
  <si>
    <t>Gallica : OCR à 93,81%</t>
  </si>
  <si>
    <t>8-YE-5905 (1)</t>
  </si>
  <si>
    <t>http://catalogue.bnf.fr/ark:/12148/cb34160349h</t>
  </si>
  <si>
    <t>https://gallica.bnf.fr/ark:/12148/bpt6k68121c</t>
  </si>
  <si>
    <t>Gallica : OCR à 93,77%</t>
  </si>
  <si>
    <t>Bremond, Henri (1865-1933)</t>
  </si>
  <si>
    <t>Paris : Cordier</t>
  </si>
  <si>
    <t>Chefs-d'oeuvre de P. Corneille ; avec les commentaires de Voltaire et des observations critiques sur ces commentaires par M. Lepan. Seule édition où l'on trouve le véritable texte de Corneille et les changements adoptés par la Comédie-française, faite par souscription au profit de Mlle J.-M. Corneille. Tome I</t>
  </si>
  <si>
    <t>Chefs-d'oeuvre de P. Corneille ; avec les commentaires de Voltaire et des observations critiques sur ces commentaires par M. Lepan. Seule édition où l'on trouve le véritable texte de Corneille et les changements adoptés par la Comédie-française, faite par souscription au profit de Mlle J.-M. Corneille. Tome II</t>
  </si>
  <si>
    <t>Chefs-d'oeuvre de P. Corneille ; avec les commentaires de Voltaire et des observations critiques sur ces commentaires par M. Lepan. Seule édition où l'on trouve le véritable texte de Corneille et les changements adoptés par la Comédie-française, faite par souscription au profit de Mlle J.-M. Corneille. Tome III</t>
  </si>
  <si>
    <t>Chefs-d'oeuvre de P. Corneille ; avec les commentaires de Voltaire et des observations critiques sur ces commentaires par M. Lepan. Seule édition où l'on trouve le véritable texte de Corneille et les changements adoptés par la Comédie-française, faite par souscription au profit de Mlle J.-M. Corneille. Tome IV</t>
  </si>
  <si>
    <t>Chefs-d'oeuvre de P. Corneille ; avec les commentaires de Voltaire et des observations critiques sur ces commentaires par M. Lepan. Seule édition où l'on trouve le véritable texte de Corneille et les changements adoptés par la Comédie-française, faite par souscription au profit de Mlle J.-M. Corneille. Tome V</t>
  </si>
  <si>
    <t>http://catalogue.bnf.fr/ark:/12148/cb33989206s</t>
  </si>
  <si>
    <t>YF-2436 &lt; Vol. 1  &gt;</t>
  </si>
  <si>
    <t>FB-7705 &lt; Communication exceptionnelle sur demande motivée, Vol. 1  &gt;</t>
  </si>
  <si>
    <t>YF-2437 &lt; Vol. 2  &gt;</t>
  </si>
  <si>
    <t>YF-2438 &lt; Vol. 3  &gt;</t>
  </si>
  <si>
    <t>YF-2439 &lt; Vol. 4  &gt;</t>
  </si>
  <si>
    <t>YF-2440 &lt; Vol. 5  &gt;</t>
  </si>
  <si>
    <t>FB-7706 &lt; Communication exceptionnelle sur demande motivée, Vol. 2  &gt;</t>
  </si>
  <si>
    <t>FB-7707 &lt; Communication exceptionnelle sur demande motivée, Vol. 3  &gt;</t>
  </si>
  <si>
    <t>FB-7708 &lt; Communication exceptionnelle sur demande motivée, Vol. 4  &gt;</t>
  </si>
  <si>
    <t>FB-7709 &lt; Communication exceptionnelle sur demande motivée, Vol. 5  &gt;</t>
  </si>
  <si>
    <t>https://gallica.bnf.fr/ark:/12148/bpt6k5612589t</t>
  </si>
  <si>
    <t>Gallica : OCR à 93,82%</t>
  </si>
  <si>
    <t>https://gallica.bnf.fr/ark:/12148/bpt6k5508594g</t>
  </si>
  <si>
    <t>https://gallica.bnf.fr/ark:/12148/bpt6k5505576m</t>
  </si>
  <si>
    <t>Gallica : OCR à 93,92%</t>
  </si>
  <si>
    <t>https://gallica.bnf.fr/ark:/12148/bpt6k55086030</t>
  </si>
  <si>
    <t>Gallica : OCR à 93,26%</t>
  </si>
  <si>
    <t>https://gallica.bnf.fr/ark:/12148/bpt6k55166843</t>
  </si>
  <si>
    <t>Gallica : OCR à 94,02%</t>
  </si>
  <si>
    <t>https://gallica.bnf.fr/ark:/12148/bpt6k1269225m</t>
  </si>
  <si>
    <t>Les Comédies de Molière en Allemagne. Le théâtre et la critique, thèse présentée à la Faculté des lettres de Paris</t>
  </si>
  <si>
    <t>http://catalogue.bnf.fr/ark:/12148/cb30396179r</t>
  </si>
  <si>
    <t>8-YF-538</t>
  </si>
  <si>
    <t>Z DE VINCK-465</t>
  </si>
  <si>
    <t>Gallica : OCR à 90,08% (numérisation récente) ; cote 1 non communicable ; cote 2 communicable</t>
  </si>
  <si>
    <t>https://gallica.bnf.fr/ark:/12148/bpt6k114151x</t>
  </si>
  <si>
    <t>http://catalogue.bnf.fr/ark:/12148/cb30415593p</t>
  </si>
  <si>
    <t>8-LN27-46751</t>
  </si>
  <si>
    <t>8-LN27-46751 (A)</t>
  </si>
  <si>
    <t>http://catalogue.bnf.fr/ark:/12148/cb341607039</t>
  </si>
  <si>
    <t>https://gallica.bnf.fr/ark:/12148/bpt6k840446</t>
  </si>
  <si>
    <t>Gallica : OCR à 92,74%</t>
  </si>
  <si>
    <t>Geffroy, Gustave (1855-1926)</t>
  </si>
  <si>
    <t>Notes d'un journaliste : vie, littérature, théâtre</t>
  </si>
  <si>
    <t>http://catalogue.bnf.fr/ark:/12148/cb304929586</t>
  </si>
  <si>
    <t>8-Z-14571</t>
  </si>
  <si>
    <t>https://gallica.bnf.fr/ark:/12148/bpt6k442197c</t>
  </si>
  <si>
    <t>Gallica : OCR à 93,5%</t>
  </si>
  <si>
    <t>Histoire littéraire d'Italie ; 2e édition revue... et augmentée d'une notice historique par M. Daunou. Tome VI</t>
  </si>
  <si>
    <t>Paris : L.-G. Michaud</t>
  </si>
  <si>
    <t>http://catalogue.bnf.fr/ark:/12148/cb305082988</t>
  </si>
  <si>
    <t>Z-11977 &lt; Vol. 6  &gt;</t>
  </si>
  <si>
    <t>Histoire littéraire d'Italie ; 2e édition revue... et augmentée d'une notice historique par M. Daunou. Tome VII</t>
  </si>
  <si>
    <t>Histoire littéraire d'Italie ; 2e édition revue... et augmentée d'une notice historique par M. Daunou. Tome VIII</t>
  </si>
  <si>
    <t>Histoire littéraire d'Italie ; 2e édition revue... et augmentée d'une notice historique par M. Daunou. Tome IX</t>
  </si>
  <si>
    <t>https://gallica.bnf.fr/ark:/12148/bpt6k442198r</t>
  </si>
  <si>
    <t>Gallica : OCR à 92,02%</t>
  </si>
  <si>
    <t>Z-11978 &lt; Vol. 7  &gt;</t>
  </si>
  <si>
    <t>Z-11979 &lt; Vol. 8  &gt;</t>
  </si>
  <si>
    <t>Z-11980 &lt; Vol. 9  &gt;</t>
  </si>
  <si>
    <t>https://gallica.bnf.fr/ark:/12148/bpt6k4421994</t>
  </si>
  <si>
    <t>Gallica : OCR à 91,33%</t>
  </si>
  <si>
    <t>https://gallica.bnf.fr/ark:/12148/bpt6k442200x</t>
  </si>
  <si>
    <t>Gallica : OCR à 85,16%</t>
  </si>
  <si>
    <t>https://gallica.bnf.fr/ark:/12148/bpt6k620418</t>
  </si>
  <si>
    <t xml:space="preserve">Balzac intime : Balzac en pantoufles, Balzac chez lui ; nouv. éd., précédée d'une préf. de Jules Claretie </t>
  </si>
  <si>
    <t>Gozlan, Léon (1803-1866)</t>
  </si>
  <si>
    <t>http://catalogue.bnf.fr/ark:/12148/cb30530525k</t>
  </si>
  <si>
    <t>8-LN27-952 (BIS)</t>
  </si>
  <si>
    <t>Gallica : OCR à 93,14% ; cote 1 non communicable</t>
  </si>
  <si>
    <t>Gallica : OCR à 76,95% ; cote 1 non communicable ; cote 2 communicable (2e éd., 1906)</t>
  </si>
  <si>
    <t>https://gallica.bnf.fr/ark:/12148/bpt6k77997s</t>
  </si>
  <si>
    <t>Gallica : OCR à 93,01%</t>
  </si>
  <si>
    <t>Janet, Paul (1823-1899)</t>
  </si>
  <si>
    <t>http://catalogue.bnf.fr/ark:/12148/cb306448263</t>
  </si>
  <si>
    <t>8-R-5007</t>
  </si>
  <si>
    <t>https://gallica.bnf.fr/ark:/12148/bpt6k213784w</t>
  </si>
  <si>
    <t>http://catalogue.bnf.fr/ark:/12148/cb30737306s</t>
  </si>
  <si>
    <t>8-LN27-52926</t>
  </si>
  <si>
    <t>Gallica : OCR à 94,08% ; cote 1 non communicable</t>
  </si>
  <si>
    <t>Richelieu, Tolbiac absent</t>
  </si>
  <si>
    <t>https://gallica.bnf.fr/ark:/12148/bpt6k331206</t>
  </si>
  <si>
    <t>Gallica : OCR à 91,71%</t>
  </si>
  <si>
    <t>Nolhac, Pierre de (1859-1936)</t>
  </si>
  <si>
    <t>http://catalogue.bnf.fr/ark:/12148/cb35556358j</t>
  </si>
  <si>
    <t>8-Z-114 (PHILOLOGIQUES-HISTORIQUES) &lt; 1921, T227  &gt;</t>
  </si>
  <si>
    <t>Z DE VINCK-409</t>
  </si>
  <si>
    <t>https://gallica.bnf.fr/ark:/12148/bpt6k54089209</t>
  </si>
  <si>
    <t>Gallica : OCR à 94,01%</t>
  </si>
  <si>
    <t>http://catalogue.bnf.fr/ark:/12148/cb31059513f</t>
  </si>
  <si>
    <t>Histoire littéraire de la France, T. 30</t>
  </si>
  <si>
    <t>https://gallica.bnf.fr/ark:/12148/bpt6k5739469p</t>
  </si>
  <si>
    <t>Renouard, Augustin-Charles (1794-1878)</t>
  </si>
  <si>
    <t>Traité des droits d'auteur, dans la littérature, les sciences et les beaux-arts. Tome I</t>
  </si>
  <si>
    <t>Traité des droits d'auteur, dans la littérature, les sciences et les beaux-arts. Tome II</t>
  </si>
  <si>
    <t>http://catalogue.bnf.fr/ark:/12148/cb31199142x</t>
  </si>
  <si>
    <t>F-43217 &lt; T. 1  &gt;</t>
  </si>
  <si>
    <t>F-43218 &lt; T. 2  &gt;</t>
  </si>
  <si>
    <t>https://gallica.bnf.fr/ark:/12148/bpt6k57394651</t>
  </si>
  <si>
    <t>Gallica : OCR à 92,28% ; cote 1 non communicable</t>
  </si>
  <si>
    <t>https://gallica.bnf.fr/ark:/12148/bpt6k816235</t>
  </si>
  <si>
    <t>Rodenbach, Georges (1855-1898)</t>
  </si>
  <si>
    <t>L'élite : écrivains, orateurs sacrés, peintres, sculpteurs</t>
  </si>
  <si>
    <t>http://catalogue.bnf.fr/ark:/12148/cb31232225v</t>
  </si>
  <si>
    <t>8-Z-16380</t>
  </si>
  <si>
    <t>Gallica : OCR à 93,29% ; cote 1 non communicable</t>
  </si>
  <si>
    <t>https://gallica.bnf.fr/ark:/12148/bpt6k54361608</t>
  </si>
  <si>
    <t>http://catalogue.bnf.fr/ark:/12148/cb31293851j</t>
  </si>
  <si>
    <t>8-Z-1127</t>
  </si>
  <si>
    <t>https://gallica.bnf.fr/ark:/12148/bpt6k677700</t>
  </si>
  <si>
    <t>Gallica : OCR à 92,39%</t>
  </si>
  <si>
    <t>Schlegel, August Wilhelm von (1767-1845)</t>
  </si>
  <si>
    <t>Cours de littérature dramatique ; traduit de l'allemand par Mme Necker de Saussure. Tome I (nouv. éd. rev. et augm.)</t>
  </si>
  <si>
    <t>Cours de littérature dramatique ; traduit de l'allemand par Mme Necker de Saussure. Tome II (nouv. éd. rev. et augm.)</t>
  </si>
  <si>
    <t>Paris : A. Lacroix, Verboeckoven et Cie</t>
  </si>
  <si>
    <t>http://catalogue.bnf.fr/ark:/12148/cb31316908x</t>
  </si>
  <si>
    <t>T</t>
  </si>
  <si>
    <t>8-Y-302 (1)</t>
  </si>
  <si>
    <t>8-Y-302 (2)</t>
  </si>
  <si>
    <t>https://gallica.bnf.fr/ark:/12148/bpt6k67771b</t>
  </si>
  <si>
    <t>Le Théâtre italien de 1801 à 1913</t>
  </si>
  <si>
    <t>https://gallica.bnf.fr/ark:/12148/bpt6k61430400</t>
  </si>
  <si>
    <t>http://catalogue.bnf.fr/ark:/12148/cb31386976v</t>
  </si>
  <si>
    <t>4-YF-262</t>
  </si>
  <si>
    <t>Z DE VINCK-118</t>
  </si>
  <si>
    <t>https://gallica.bnf.fr/ark:/12148/bpt6k114343z</t>
  </si>
  <si>
    <t>Surville, Laure (1800-1871)</t>
  </si>
  <si>
    <t>Balzac : sa vie et ses oeuvres, d'après sa correspondance</t>
  </si>
  <si>
    <t>Paris : Librairie nouvelle, Jaccottet, Bourdillat</t>
  </si>
  <si>
    <t>http://catalogue.bnf.fr/ark:/12148/cb31422011r</t>
  </si>
  <si>
    <t>8-LN27-949</t>
  </si>
  <si>
    <t>RES-Z LE MASLE-31</t>
  </si>
  <si>
    <t>Gallica : OCR à 88,43% ; cote 1 non communicable ; cote 2 communicable</t>
  </si>
  <si>
    <t>8-Z-24390 (10)</t>
  </si>
  <si>
    <t>Gallica : OCR à 93,82% ; cote 1 non communicable</t>
  </si>
  <si>
    <t>https://gallica.bnf.fr/ark:/12148/bpt6k54423155</t>
  </si>
  <si>
    <t>Chabaneix, Paul (1875-1948)</t>
  </si>
  <si>
    <t xml:space="preserve">Le subconscient chez les artistes, les savants et les écrivains : physiologie cérébrale ; préface de M. le Dr Régis,... </t>
  </si>
  <si>
    <t>Paris : J.-B. Baillière et fils</t>
  </si>
  <si>
    <t>http://catalogue.bnf.fr/ark:/12148/cb30214252p</t>
  </si>
  <si>
    <t>8-TB48-58</t>
  </si>
  <si>
    <t>Gallica : OCR à 92,31% ; cote 1 non communicable</t>
  </si>
  <si>
    <t>https://gallica.bnf.fr/ark:/12148/bpt6k962820</t>
  </si>
  <si>
    <t>Darmesteter, Arsène (1846-1888) ; Hatzfeld, Adolphe (1824-1900)</t>
  </si>
  <si>
    <t>Gallica : OCR à 86,25%</t>
  </si>
  <si>
    <t>http://catalogue.bnf.fr/ark:/12148/cb35956608h</t>
  </si>
  <si>
    <t>8-Z-11800 &lt; Réimpr. 1889. 4e éd.  &gt;</t>
  </si>
  <si>
    <t>https://gallica.bnf.fr/ark:/12148/bpt6k62806z</t>
  </si>
  <si>
    <t>Feydeau, Ernest (1821-1873)</t>
  </si>
  <si>
    <t>Du luxe, des femmes, des moeurs, de la littérature et de la vertu (nouv. éd.)</t>
  </si>
  <si>
    <t>http://catalogue.bnf.fr/ark:/12148/cb30433740k</t>
  </si>
  <si>
    <t>8-LI3-334 (BIS,A)</t>
  </si>
  <si>
    <t>8-LI3-297</t>
  </si>
  <si>
    <t>http://catalogue.bnf.fr/ark:/12148/cb30433739c</t>
  </si>
  <si>
    <t>Gallica : OCR à 92,68% ; cote 1 : exemplaire reproduit, nouv. éd., 1883, non communicable ; cote 2 : édition originale, 1866, communicable</t>
  </si>
  <si>
    <t>https://gallica.bnf.fr/ark:/12148/bpt6k2065344</t>
  </si>
  <si>
    <t>Gallica : OCR à 93,08%</t>
  </si>
  <si>
    <t>Fleury, Jean (1816-1894)</t>
  </si>
  <si>
    <t>Paris : E. Plon et Cie</t>
  </si>
  <si>
    <t>8-Z-1754</t>
  </si>
  <si>
    <t>http://catalogue.bnf.fr/ark:/12148/cb30886372j</t>
  </si>
  <si>
    <t>https://gallica.bnf.fr/ark:/12148/bpt6k2043284</t>
  </si>
  <si>
    <t>Hostein, Hippolyte (1814-1879)</t>
  </si>
  <si>
    <t>http://catalogue.bnf.fr/ark:/12148/cb306190134</t>
  </si>
  <si>
    <t>YF-9600</t>
  </si>
  <si>
    <t>Gallica : OCR à 93,52% ; cote 1 non communicable</t>
  </si>
  <si>
    <t>Souvenirs sur le Théâtre-français, par Jouslin de La Salle (1833-1837) ; annotés et publiés par M. G. Monval et le Comte Fleury</t>
  </si>
  <si>
    <t>Jouslin de La Salle, Armand-François (1794-1863)</t>
  </si>
  <si>
    <t>Paris : E. Paul</t>
  </si>
  <si>
    <t>https://gallica.bnf.fr/ark:/12148/bpt6k5832748m</t>
  </si>
  <si>
    <t>http://catalogue.bnf.fr/ark:/12148/cb30664240d</t>
  </si>
  <si>
    <t>8-YF-1143</t>
  </si>
  <si>
    <t>Z DE VINCK-1826</t>
  </si>
  <si>
    <t>Gallica : OCR à 92,71% ; cote 1 non communicable ; cote 2 communicable</t>
  </si>
  <si>
    <t>https://gallica.bnf.fr/ark:/12148/bpt6k57426222</t>
  </si>
  <si>
    <t>Latreille, Camille (1870-1927)</t>
  </si>
  <si>
    <t>http://catalogue.bnf.fr/ark:/12148/cb30748442c</t>
  </si>
  <si>
    <t>8-YF-1135</t>
  </si>
  <si>
    <t>Gallica : OCR à 90,67% ; cote 1 non communicable</t>
  </si>
  <si>
    <t>https://gallica.bnf.fr/ark:/12148/bpt6k76985j</t>
  </si>
  <si>
    <t>Lauvergne, Hubert (1797-1859)</t>
  </si>
  <si>
    <t>Les forçats considérés sous le rapport physiologique, moral et intellectuel : observés au bagne de Toulon</t>
  </si>
  <si>
    <t>Paris : J.-B. Baillière</t>
  </si>
  <si>
    <t>http://catalogue.bnf.fr/ark:/12148/cb30753056z</t>
  </si>
  <si>
    <t>R-41073</t>
  </si>
  <si>
    <t>Tolbiac - Rez-de-jardin - libre accès</t>
  </si>
  <si>
    <t>Z BARRES-28578 &lt; Ex. 1  &gt;</t>
  </si>
  <si>
    <t>Gallica : OCR à 81,09% ; cotes 1 et 2 non communicables [p. 218-219 sur le roman moderne, 326 sqq. sur les forçats lettrés]</t>
  </si>
  <si>
    <t>https://gallica.bnf.fr/ark:/12148/bpt6k67339r</t>
  </si>
  <si>
    <t>Gallica : OCR à 78,09%</t>
  </si>
  <si>
    <t>Lequeux, André (1852-1902)</t>
  </si>
  <si>
    <t>http://catalogue.bnf.fr/ark:/12148/cb307964000</t>
  </si>
  <si>
    <t>Les premières de Molière ; préface de Jules Truffier</t>
  </si>
  <si>
    <t>https://gallica.bnf.fr/ark:/12148/bpt6k5839071m</t>
  </si>
  <si>
    <t>Gallica : OCR à 93,69%</t>
  </si>
  <si>
    <t>http://catalogue.bnf.fr/ark:/12148/cb308499785</t>
  </si>
  <si>
    <t>8-YF-2057</t>
  </si>
  <si>
    <t>8-YF-2064</t>
  </si>
  <si>
    <t>Gallica : OCR à 93,69% ; cotes 1 et 2 non communicables</t>
  </si>
  <si>
    <t>Les premières de Alfred de Musset</t>
  </si>
  <si>
    <t>Les premières de Jean Racine ; préface de Georges Rivollet</t>
  </si>
  <si>
    <t>Monval, Jean (1882-1942)</t>
  </si>
  <si>
    <t>La Comédie-Française</t>
  </si>
  <si>
    <t>Joannidès, Alexandre (1879-19..)</t>
  </si>
  <si>
    <t>http://catalogue.bnf.fr/ark:/12148/cb306546769</t>
  </si>
  <si>
    <t>La Comédie française de 1680 à 1900 : dictionnaire général des pièces et des auteurs ; avec une préface de Jules Claretie</t>
  </si>
  <si>
    <t>4-YF-181 (1680-1900)</t>
  </si>
  <si>
    <t>Truffier, Jules (1856-1943)</t>
  </si>
  <si>
    <t>Comédie Française. Le Registre de guerre de Jules Truffier, 1914-1918</t>
  </si>
  <si>
    <t>8-Y-412</t>
  </si>
  <si>
    <t>http://catalogue.bnf.fr/ark:/12148/cb31501658k</t>
  </si>
  <si>
    <t>http://catalogue.bnf.fr/ark:/12148/cb30654677n</t>
  </si>
  <si>
    <t>La Comédie-Française : 1905 ; avec une préface par un vieil amateur</t>
  </si>
  <si>
    <t>https://gallica.bnf.fr/ark:/12148/bpt6k12624521</t>
  </si>
  <si>
    <t>https://gallica.bnf.fr/ark:/12148/bpt6k1262221s</t>
  </si>
  <si>
    <t>La Comédie-Française : 1901 ; avec une préface de Georges Monval</t>
  </si>
  <si>
    <t>La Comédie-Française : 1902 ; avec une préface de J. Truffier</t>
  </si>
  <si>
    <t>https://gallica.bnf.fr/ark:/12148/bpt6k1262220c</t>
  </si>
  <si>
    <t>https://gallica.bnf.fr/ark:/12148/bpt6k1262453f</t>
  </si>
  <si>
    <t>La Comédie-Française : 1904 ; avec une préface de Coquelin cadet</t>
  </si>
  <si>
    <t>https://gallica.bnf.fr/ark:/12148/bpt6k1262451m</t>
  </si>
  <si>
    <t>La Comédie-Française : 1906 ; avec une préface de Pierre Laugier</t>
  </si>
  <si>
    <t>https://gallica.bnf.fr/ark:/12148/bpt6k12622226</t>
  </si>
  <si>
    <t>La Comédie-Française : 1903 ; avec une préface de L. Leloir</t>
  </si>
  <si>
    <t>https://gallica.bnf.fr/ark:/12148/bpt6k1266009w</t>
  </si>
  <si>
    <t>La Comédie-Française : 1908</t>
  </si>
  <si>
    <t>https://gallica.bnf.fr/ark:/12148/bpt6k1266010j</t>
  </si>
  <si>
    <t>La Comédie-Française : 1907</t>
  </si>
  <si>
    <t>https://gallica.bnf.fr/ark:/12148/bpt6k12660072</t>
  </si>
  <si>
    <t>La Comédie-Française : 1910</t>
  </si>
  <si>
    <t>https://gallica.bnf.fr/ark:/12148/bpt6k1266008g</t>
  </si>
  <si>
    <t>La Comédie-Française : 1909</t>
  </si>
  <si>
    <t>4-YF-181 (1911-1912)</t>
  </si>
  <si>
    <t>La Comédie-Française : 1911</t>
  </si>
  <si>
    <t>La Comédie-Française : 1912</t>
  </si>
  <si>
    <t>La Comédie-Française : 1913</t>
  </si>
  <si>
    <t>La Comédie-Française : 1914</t>
  </si>
  <si>
    <t>La Comédie-Française : 1915</t>
  </si>
  <si>
    <t>La Comédie-Française : 1916</t>
  </si>
  <si>
    <t>La Comédie-Française : 1917</t>
  </si>
  <si>
    <t>4-YF-181 (1913-1914)</t>
  </si>
  <si>
    <t>4-YF-181 (1915-1917)</t>
  </si>
  <si>
    <t>4-YF-181 (1901-1903)</t>
  </si>
  <si>
    <t>4-YF-181 (1904-1906)</t>
  </si>
  <si>
    <t>4-YF-181 (1907-1910)</t>
  </si>
  <si>
    <t>Gallica : OCR à 94,28% (numérisation récente, mais pages coupées) ; cote 1 non communicable</t>
  </si>
  <si>
    <t>Gallica : OCR à 87,06% (numérisation récente, mais pages coupées) ; cote 1 non communicable</t>
  </si>
  <si>
    <t>Gallica : OCR à 89,42% (numérisation récente, mais pages coupées) ; cote 1 non communicable</t>
  </si>
  <si>
    <t>Gallica : OCR à 92,7% (numérisation récente, mais pages coupées) ; cote 1 non communicable</t>
  </si>
  <si>
    <t>Gallica : OCR à 93,27% (numérisation récente, mais pages coupées) ; cote 1 non communicable</t>
  </si>
  <si>
    <t>Gallica : OCR à 93,29% (numérisation récente, mais pages coupées) ; cote 1 non communicable</t>
  </si>
  <si>
    <t>Gallica : OCR à 93,9% (numérisation récente, mais pages coupées) ; cote 1 non communicable</t>
  </si>
  <si>
    <t>Gallica : OCR à 94,81% (numérisation récente, mais pages coupées) ; cote 1 non communicable</t>
  </si>
  <si>
    <t>Gallica : OCR à 95,35% (numérisation récente, mais pages coupées) ; cote 1 non communicable</t>
  </si>
  <si>
    <t>Gallica : OCR à 96,57% (numérisation récente, mais pages coupées) ; cote 1 non communicable</t>
  </si>
  <si>
    <t>non numérisé par la BnF ; cote 1 : indiqué comme numérisé mais absent de Gallica</t>
  </si>
  <si>
    <t>https://gallica.bnf.fr/ark:/12148/bpt6k5839046j</t>
  </si>
  <si>
    <t>http://catalogue.bnf.fr/ark:/12148/cb308499754</t>
  </si>
  <si>
    <t>8-YF-2267</t>
  </si>
  <si>
    <t>https://gallica.bnf.fr/ark:/12148/bpt6k58324742</t>
  </si>
  <si>
    <t>http://catalogue.bnf.fr/ark:/12148/cb30849976g</t>
  </si>
  <si>
    <t>8-YF-2175</t>
  </si>
  <si>
    <t>Z DE VINCK-1921</t>
  </si>
  <si>
    <t>Gallica : OCR à 92,0% ; cote 1 non communicable ; cote 2 communicable</t>
  </si>
  <si>
    <t>http://catalogue.bnf.fr/ark:/12148/cb32401905s</t>
  </si>
  <si>
    <t>https://gallica.bnf.fr/ark:/12148/bpt6k5839034b</t>
  </si>
  <si>
    <t>8-YF-2402</t>
  </si>
  <si>
    <t>Gallica : OCR à 91,58% ; cote 1 non communicable</t>
  </si>
  <si>
    <t>Gallica : OCR à 84,90%</t>
  </si>
  <si>
    <t>https://gallica.bnf.fr/ark:/12148/bpt6k204363m</t>
  </si>
  <si>
    <t>Péricaud, Louis (1835-1909)</t>
  </si>
  <si>
    <t>Le Théâtre des Funambules, ses mimes, ses acteurs et ses pantomimes, depuis sa fondation jusqu'à sa démolition</t>
  </si>
  <si>
    <t>Paris : L. Sapin</t>
  </si>
  <si>
    <t>http://catalogue.bnf.fr/ark:/12148/cb31081569r</t>
  </si>
  <si>
    <t>8-YF-880</t>
  </si>
  <si>
    <t>4-Z LE SENNE-1990</t>
  </si>
  <si>
    <t>Gallica : OCR à 92,67% ; cote 1 non communicable ; cote 2 communicable</t>
  </si>
  <si>
    <t>https://gallica.bnf.fr/ark:/12148/bpt6k5813965k</t>
  </si>
  <si>
    <t>Gallica : OCR à 83,27%</t>
  </si>
  <si>
    <t>Tiercelin, Louis (1846-1915)</t>
  </si>
  <si>
    <t>Bretons de lettres : Leconte de Lisle étudiant ; Villiers de l'Isle Adam chrétien ; Hippolyte Lucas au Temple du Cerisier ; Brizeux à Scaër</t>
  </si>
  <si>
    <t>http://catalogue.bnf.fr/ark:/12148/cb314692485</t>
  </si>
  <si>
    <t>8-LK2-4844 (1,3)</t>
  </si>
  <si>
    <t>https://gallica.bnf.fr/ark:/12148/bpt6k5805720n</t>
  </si>
  <si>
    <t>8-Z-24390 (3,24)</t>
  </si>
  <si>
    <t>Gallica : OCR à 92,22% ; cote 1 non communicable</t>
  </si>
  <si>
    <t>Poètes lyriques d'Italie et d'Espagne : pages vivantes esquisses du temps et des hommes</t>
  </si>
  <si>
    <t>http://catalogue.bnf.fr/ark:/12148/cb317525358</t>
  </si>
  <si>
    <t>Baillière, Paul (1851-19..)</t>
  </si>
  <si>
    <t>https://gallica.bnf.fr/ark:/12148/bpt6k5834047d</t>
  </si>
  <si>
    <t>8-Y-359</t>
  </si>
  <si>
    <t>Z BARRES-15504</t>
  </si>
  <si>
    <t>Gallica : OCR à 93,61% ; cotes 1 et 2 non communicables</t>
  </si>
  <si>
    <t>https://gallica.bnf.fr/ark:/12148/bpt6k5682631w</t>
  </si>
  <si>
    <t>https://gallica.bnf.fr/ark:/12148/bpt6k5684505p</t>
  </si>
  <si>
    <t>Bouterwek, Friedrich (1766-1828)</t>
  </si>
  <si>
    <t>Histoire de la littérature espagnole, traduite de l'allemand de M. Bouterwek,... par le traducteur des lettres de Jean Muller. Tome I</t>
  </si>
  <si>
    <t>Histoire de la littérature espagnole, traduite de l'allemand de M. Bouterwek,... par le traducteur des lettres de Jean Muller. Tome II</t>
  </si>
  <si>
    <t>Paris : Renard : Pauline : Michaud</t>
  </si>
  <si>
    <t>http://catalogue.bnf.fr/ark:/12148/cb30149481g</t>
  </si>
  <si>
    <t>Z-11936 &lt; T. 1  &gt;</t>
  </si>
  <si>
    <t>Z-11937 &lt; T. 2  &gt;</t>
  </si>
  <si>
    <t>Gallica : OCR à 85,6% ; cote 1 non communicable</t>
  </si>
  <si>
    <t>Gallica : OCR à 92,1% ; cote 1 non communicable</t>
  </si>
  <si>
    <t>Bouterwek, Friedrich (1766-1828) ; Loève-Veimars, Adolphe (1799-1854)</t>
  </si>
  <si>
    <t>Résumé de l'histoire de la littérature française (traduit de l'allemand de F. Bouterwek et continué... par Loève-Veimars)</t>
  </si>
  <si>
    <t>Paris : Louis-Janet</t>
  </si>
  <si>
    <t>http://catalogue.bnf.fr/ark:/12148/cb301494866</t>
  </si>
  <si>
    <t>Z PAYEN-1395</t>
  </si>
  <si>
    <t>https://gallica.bnf.fr/ark:/12148/bpt6k962104</t>
  </si>
  <si>
    <t>Arbois de Jubainville, Henri d' (1827-1910)</t>
  </si>
  <si>
    <t>http://catalogue.bnf.fr/ark:/12148/cb300249158</t>
  </si>
  <si>
    <t>8-Z-2070 (1)</t>
  </si>
  <si>
    <t>Z RENAN-1702 (1)</t>
  </si>
  <si>
    <t>Gallica : OCR à 90,46% ; cote 1 non communicable ; cote 2 communicable</t>
  </si>
  <si>
    <t>https://gallica.bnf.fr/ark:/12148/bpt6k58325307</t>
  </si>
  <si>
    <t xml:space="preserve">8-YF-1248 &lt; Vol. 1  &gt; </t>
  </si>
  <si>
    <t>Gallica : OCR à 93,0% ; cote 1 non communicable</t>
  </si>
  <si>
    <t>https://gallica.bnf.fr/ark:/12148/bpt6k213788d</t>
  </si>
  <si>
    <t>https://gallica.bnf.fr/ark:/12148/bpt6k213789s</t>
  </si>
  <si>
    <t>Histoire de la vie et des ouvrages de J.-J. Rousseau,... ; suivie de Lettres inédites. Tome I</t>
  </si>
  <si>
    <t>Histoire de la vie et des ouvrages de J.-J. Rousseau,... ; suivie de Lettres inédites. Tome II</t>
  </si>
  <si>
    <t>Gallica : OCR à 92,83%</t>
  </si>
  <si>
    <t>Paris : Pélicier</t>
  </si>
  <si>
    <t>http://catalogue.bnf.fr/ark:/12148/cb31257243d</t>
  </si>
  <si>
    <t>8-LN27-18007 (1)</t>
  </si>
  <si>
    <t>8-LN27-18007 (2)</t>
  </si>
  <si>
    <t>https://gallica.bnf.fr/ark:/12148/bpt6k5428740x</t>
  </si>
  <si>
    <t>Van Hasselt, André (1806-1874)</t>
  </si>
  <si>
    <t>Bruxelles : impr. de M. Hayez</t>
  </si>
  <si>
    <t>http://catalogue.bnf.fr/ark:/12148/cb31536500t</t>
  </si>
  <si>
    <t>YE-4733</t>
  </si>
  <si>
    <t>4-YE-226 (1)</t>
  </si>
  <si>
    <t>https://gallica.bnf.fr/ark:/12148/bpt6k37291z</t>
  </si>
  <si>
    <t>Gallica : OCR à 84,9%</t>
  </si>
  <si>
    <t>Jullien, Adolphe (1845-1932)</t>
  </si>
  <si>
    <t>http://catalogue.bnf.fr/ark:/12148/cb37459584g</t>
  </si>
  <si>
    <t>8-Z-14481</t>
  </si>
  <si>
    <t>8-Z-14700</t>
  </si>
  <si>
    <t>Dufay, Pierre</t>
  </si>
  <si>
    <t>Autour de Baudelaire</t>
  </si>
  <si>
    <t>Dorchain, Auguste (1857-1930)</t>
  </si>
  <si>
    <t>Pierre Corneille (nouvelle édition revue et corrigée)</t>
  </si>
  <si>
    <t>8-LN27-59518 (A)</t>
  </si>
  <si>
    <t>http://catalogue.bnf.fr/ark:/12148/cb34155602p</t>
  </si>
  <si>
    <t>numérisé mais Gallica intra muros (NUMM-1412431) ; cote 1 non communicable</t>
  </si>
  <si>
    <t>NUMM-1412431</t>
  </si>
  <si>
    <t>https://gallica.bnf.fr/ark:/12148/bpt6k1096944</t>
  </si>
  <si>
    <t>Émile Zola : notes d'un ami ; avec des vers inédits</t>
  </si>
  <si>
    <t>http://catalogue.bnf.fr/ark:/12148/cb30009987x</t>
  </si>
  <si>
    <t>8-LN27-33210</t>
  </si>
  <si>
    <t>https://gallica.bnf.fr/ark:/12148/bpt6k2066107</t>
  </si>
  <si>
    <t>Alexis, Paul (1847-1901)</t>
  </si>
  <si>
    <t>Flourens, Pierre (1794-1867)</t>
  </si>
  <si>
    <t>Histoire des travaux et des idées de Buffon (2e éd. rev. et augm.)</t>
  </si>
  <si>
    <t>http://catalogue.bnf.fr/ark:/12148/cb30444774b</t>
  </si>
  <si>
    <t>8-LN27-3229 (A)</t>
  </si>
  <si>
    <t>8-YF-1702</t>
  </si>
  <si>
    <t>https://gallica.bnf.fr/ark:/12148/bpt6k220633w</t>
  </si>
  <si>
    <t>Halévy, Fromental (1799-1862)</t>
  </si>
  <si>
    <t>Derniers souvenirs et portraits ; précédés d'une notice par P.-A. Fiorentino</t>
  </si>
  <si>
    <t>http://catalogue.bnf.fr/ark:/12148/cb30569839w</t>
  </si>
  <si>
    <t>V-41316</t>
  </si>
  <si>
    <t>https://gallica.bnf.fr/ark:/12148/bpt6k130642w</t>
  </si>
  <si>
    <t>L'éducation homicide : plaidoyer pour l'enfance</t>
  </si>
  <si>
    <t>http://catalogue.bnf.fr/ark:/12148/cb30740175k</t>
  </si>
  <si>
    <t>R-40750</t>
  </si>
  <si>
    <t>FB-11450 &lt; Communication exceptionnelle sur demande motivée  &gt;</t>
  </si>
  <si>
    <t>non numérisé par la BnF (édition de 1817 reproduite : https://gallica.bnf.fr/ark:/12148/bpt6k86453r ; mais mode image seul d'après microfiches)</t>
  </si>
  <si>
    <t>Vie politique, littéraire et morale de Voltaire. Quatrième édition, précédée de détails sur les biographes de Voltaire, sur l'origine de son nom, et sur la clôture mystérieuse de son prétendu appartement</t>
  </si>
  <si>
    <t>http://catalogue.bnf.fr/ark:/12148/cb30794001r</t>
  </si>
  <si>
    <t>8-LN27-20818 (C)</t>
  </si>
  <si>
    <t>rééd. 1888</t>
  </si>
  <si>
    <t>https://gallica.bnf.fr/ark:/12148/bpt6k200246n</t>
  </si>
  <si>
    <t>https://gallica.bnf.fr/ark:/12148/bpt6k76192m</t>
  </si>
  <si>
    <t>Paris : É. Bouillon</t>
  </si>
  <si>
    <t>http://catalogue.bnf.fr/ark:/12148/cb31466615k</t>
  </si>
  <si>
    <t>8-Z-14702 (5)</t>
  </si>
  <si>
    <t>https://gallica.bnf.fr/ark:/12148/bpt6k208102n</t>
  </si>
  <si>
    <t>Souvenirs contemporains d'histoire et de littérature. Tome I. M. de Narbonne. Souvenirs de la Sorbonne en 1825. De M. de Féletz et de quelques salons de son temps</t>
  </si>
  <si>
    <t>http://catalogue.bnf.fr/ark:/12148/cb31582055s</t>
  </si>
  <si>
    <t>8-LA37-7 (1)</t>
  </si>
  <si>
    <t>LA37-7 (A)</t>
  </si>
  <si>
    <t>http://catalogue.bnf.fr/ark:/12148/cb36283327s</t>
  </si>
  <si>
    <t>https://gallica.bnf.fr/ark:/12148/bpt6k374056c</t>
  </si>
  <si>
    <t>http://catalogue.bnf.fr/ark:/12148/cb31805093x</t>
  </si>
  <si>
    <t>8-Z-18851</t>
  </si>
  <si>
    <t>https://gallica.bnf.fr/ark:/12148/bpt6k1113913</t>
  </si>
  <si>
    <t>Leconte de Lisle et ses amis : un demi-siècle littéraire</t>
  </si>
  <si>
    <t>Calmettes, Fernand (1846-1914)</t>
  </si>
  <si>
    <t>http://catalogue.bnf.fr/ark:/12148/cb30187471h</t>
  </si>
  <si>
    <t>8-Z-15863</t>
  </si>
  <si>
    <t>Desnoiresterres, Gustave Le Brisoys (1817-1892)</t>
  </si>
  <si>
    <t>http://catalogue.bnf.fr/ark:/12148/cb30333546x</t>
  </si>
  <si>
    <t>Voltaire et la société française au XVIIIe siècle. 1re série. La jeunesse de Voltaire</t>
  </si>
  <si>
    <t>Voltaire et la société française au XVIIIe siècle. 2e série. Voltaire au château de Cirey</t>
  </si>
  <si>
    <t>Voltaire et la société française au XVIIIe siècle. 3e série. Voltaire à la cour</t>
  </si>
  <si>
    <t>Voltaire et la société française au XVIIIe siècle. 4e série. Voltaire et Frédéric</t>
  </si>
  <si>
    <t>Voltaire et la société française au XVIIIe siècle. 5e série. Voltaire aux Délices</t>
  </si>
  <si>
    <t>Voltaire et la société française au XVIIIe siècle. 6e série. Voltaire et J.-J. Rousseau</t>
  </si>
  <si>
    <t>Voltaire et la société française au XVIIIe siècle. 7e série. Voltaire et Genève</t>
  </si>
  <si>
    <t>Voltaire et la société française au XVIIIe siècle. 8e série. Voltaire, son retour et sa mort</t>
  </si>
  <si>
    <t>https://gallica.bnf.fr/ark:/12148/bpt6k208002b</t>
  </si>
  <si>
    <t>https://gallica.bnf.fr/ark:/12148/bpt6k208003q</t>
  </si>
  <si>
    <t>https://gallica.bnf.fr/ark:/12148/bpt6k2080043</t>
  </si>
  <si>
    <t>https://gallica.bnf.fr/ark:/12148/bpt6k208005g</t>
  </si>
  <si>
    <t>https://gallica.bnf.fr/ark:/12148/bpt6k208006v</t>
  </si>
  <si>
    <t>https://gallica.bnf.fr/ark:/12148/bpt6k2080077</t>
  </si>
  <si>
    <t>https://gallica.bnf.fr/ark:/12148/bpt6k208008m</t>
  </si>
  <si>
    <t>https://gallica.bnf.fr/ark:/12148/bpt6k2080090</t>
  </si>
  <si>
    <t>8-LN27-23065 (1)</t>
  </si>
  <si>
    <t>8-LN27-23065 (2)</t>
  </si>
  <si>
    <t>8-LN27-23065 (3)</t>
  </si>
  <si>
    <t>8-LN27-23065 (4)</t>
  </si>
  <si>
    <t>8-LN27-23065 (5)</t>
  </si>
  <si>
    <t>8-LN27-23065 (6)</t>
  </si>
  <si>
    <t>8-LN27-23065 (7)</t>
  </si>
  <si>
    <t>8-LN27-23065 (8)</t>
  </si>
  <si>
    <t>réserve, secondaire</t>
  </si>
  <si>
    <t>https://gallica.bnf.fr/ark:/12148/bpt6k2413555</t>
  </si>
  <si>
    <t>Malliot, Antoine-Louis (1812-1867)</t>
  </si>
  <si>
    <t>Z DE VINCK-1119</t>
  </si>
  <si>
    <t>http://catalogue.bnf.fr/ark:/12148/cb32461065d</t>
  </si>
  <si>
    <t>https://gallica.bnf.fr/ark:/12148/bpt6k107908x</t>
  </si>
  <si>
    <t>Montagne, Édouard (1830-1899)</t>
  </si>
  <si>
    <t>Histoire de la Société des gens de lettres ; préf. de Jules Claretie</t>
  </si>
  <si>
    <t>Paris : Librairie mondaine</t>
  </si>
  <si>
    <t>4-Z LE SENNE-801 (2)</t>
  </si>
  <si>
    <t>https://gallica.bnf.fr/ark:/12148/bpt6k1087377</t>
  </si>
  <si>
    <t>Essai sur les gens de lettres : lu dans une séance de la seconde classe de l'Institut, le 26 décembre 1810</t>
  </si>
  <si>
    <t>Boufflers, Stanislas-Jean de (1738-1815)</t>
  </si>
  <si>
    <t>Paris : Le Normant</t>
  </si>
  <si>
    <t>ZP-1818</t>
  </si>
  <si>
    <t>http://catalogue.bnf.fr/ark:/12148/cb301399104</t>
  </si>
  <si>
    <t>Discours sur la littérature, prononcé à l'Académie des sciences et des belles-lettres de Berlin, le 9 août 1798</t>
  </si>
  <si>
    <t>http://catalogue.bnf.fr/ark:/12148/cb30139906w</t>
  </si>
  <si>
    <t>ZZ-4286</t>
  </si>
  <si>
    <t>Taine</t>
  </si>
  <si>
    <t>Taine, sa vie et sa correspondance (4e éd.)</t>
  </si>
  <si>
    <t>Campenon</t>
  </si>
  <si>
    <t>Essais de mémoires ou Lettres sur la vie, le caractère et les écrits de J.-F. Ducis, adressées à M. Odogharty de la Tour par M. Campenon</t>
  </si>
  <si>
    <t>Lettres d'un voyageur (Œuvres)</t>
  </si>
  <si>
    <t>pour la préface</t>
  </si>
  <si>
    <t>TI</t>
  </si>
  <si>
    <t>Mérimée</t>
  </si>
  <si>
    <t>H. B. (2e éd.)</t>
  </si>
  <si>
    <t>1857 [1854, en tête des Œuvres complètes]</t>
  </si>
  <si>
    <t>https://gallica.bnf.fr/ark:/12148/bpt6k7456m</t>
  </si>
  <si>
    <t>Philipon de La Madelaine, Louis (1734-1818)</t>
  </si>
  <si>
    <t>Manuel épistolaire à l'usage de la jeunesse, ou Instructions générales et particulières sur les divers genres de correspondance, suivies d'exemples puisés dans nos meilleurs écrivains</t>
  </si>
  <si>
    <t>http://catalogue.bnf.fr/ark:/12148/cb31100579b</t>
  </si>
  <si>
    <t>Z-13440</t>
  </si>
  <si>
    <t>Choix de lettres du XVIIe siècle, publiées avec une introduction, des notices et des notes (5e éd.)</t>
  </si>
  <si>
    <t>http://catalogue.bnf.fr/ark:/12148/cb30737266c</t>
  </si>
  <si>
    <t>8-Z-14746 &lt; Réimpr. 1898. 5e éd.  &gt;</t>
  </si>
  <si>
    <t>Marchangy, Louis-Antoine-François de (1782-1826)</t>
  </si>
  <si>
    <t>http://catalogue.bnf.fr/ark:/12148/cb30878861j</t>
  </si>
  <si>
    <t>Paris : C.-F. Patris : Chaumerot</t>
  </si>
  <si>
    <t>8-LI1-15 (A)</t>
  </si>
  <si>
    <t>8-LI1-15 (A, 2)</t>
  </si>
  <si>
    <t>8-LI1-15 (A, 3)</t>
  </si>
  <si>
    <t>8-LI1-15 (A, 4)</t>
  </si>
  <si>
    <t>8-LI1-15 (A, 5)</t>
  </si>
  <si>
    <t>8-LI1-15 (A, 6)</t>
  </si>
  <si>
    <t>8-LI1-15 (A, 7)</t>
  </si>
  <si>
    <t>8-LI1-15 (A, 8)</t>
  </si>
  <si>
    <t>https://gallica.bnf.fr/ark:/12148/bpt6k36676x</t>
  </si>
  <si>
    <t>https://gallica.bnf.fr/ark:/12148/bpt6k366778</t>
  </si>
  <si>
    <t>https://gallica.bnf.fr/ark:/12148/bpt6k36678m</t>
  </si>
  <si>
    <t>https://gallica.bnf.fr/ark:/12148/bpt6k36679z</t>
  </si>
  <si>
    <t>https://gallica.bnf.fr/ark:/12148/bpt6k366805</t>
  </si>
  <si>
    <t>https://gallica.bnf.fr/ark:/12148/bpt6k36681h</t>
  </si>
  <si>
    <t>https://gallica.bnf.fr/ark:/12148/bpt6k36682v</t>
  </si>
  <si>
    <t>La Gaule poétique, ou L'histoire de France considérée dans ses rapports avec la poésie, l'éloquence et les beaux-arts. Tome I : Ire époque (2e éd. rev., corr. et augm.)</t>
  </si>
  <si>
    <t>La Gaule poétique, ou L'histoire de France considérée dans ses rapports avec la poésie, l'éloquence et les beaux-arts. Tome III : IIe époque (2e éd. rev., corr. et augm.)</t>
  </si>
  <si>
    <t>La Gaule poétique, ou L'histoire de France considérée dans ses rapports avec la poésie, l'éloquence et les beaux-arts. Tome II :  Ire époque (2e éd. rev., corr. et augm.)</t>
  </si>
  <si>
    <t>La Gaule poétique, ou L'histoire de France considérée dans ses rapports avec la poésie, l'éloquence et les beaux-arts. Tome IV : IIe époque (2e éd. rev., corr. et augm.)</t>
  </si>
  <si>
    <t>La Gaule poétique, ou L'histoire de France considérée dans ses rapports avec la poésie, l'éloquence et les beaux-arts. Tome V : IIIe époque (2e éd. rev., corr. et augm.)</t>
  </si>
  <si>
    <t>La Gaule poétique, ou L'histoire de France considérée dans ses rapports avec la poésie, l'éloquence et les beaux-arts. Tome VI : IIIe époque (2e éd. rev., corr. et augm.)</t>
  </si>
  <si>
    <t>La Gaule poétique, ou L'histoire de France considérée dans ses rapports avec la poésie, l'éloquence et les beaux-arts. Tome VII : IIIe époque (2e éd. rev., corr. et augm.)</t>
  </si>
  <si>
    <t>https://gallica.bnf.fr/ark:/12148/bpt6k366836</t>
  </si>
  <si>
    <t>La Gaule poétique, ou L'histoire de France considérée dans ses rapports avec la poésie, l'éloquence et les beaux-arts. Tome VIII : IIIe époque (2e éd. rev., corr. et augm.)</t>
  </si>
  <si>
    <t>http://catalogue.bnf.fr/ark:/12148/cb309617606</t>
  </si>
  <si>
    <t>https://gallica.bnf.fr/ark:/12148/bpt6k997854</t>
  </si>
  <si>
    <t>Monceaux, Paul (1859-1941)</t>
  </si>
  <si>
    <t>Les Africains : étude sur la littérature latine d'Afrique : les païens</t>
  </si>
  <si>
    <t>8-Z-13723</t>
  </si>
  <si>
    <t>Histoire de la vie et des ouvrages de Voltaire : suivie des jugemens qu'ont portés de cet homme célèbre divers auteurs estimés. Tome I</t>
  </si>
  <si>
    <t>Histoire de la vie et des ouvrages de Voltaire : suivie des jugemens qu'ont portés de cet homme célèbre divers auteurs estimés. Tome II</t>
  </si>
  <si>
    <t>Jacoubet, Henri (1877-1943)</t>
  </si>
  <si>
    <t>Le comte de Tressan et les origines du genre troubadour</t>
  </si>
  <si>
    <t>Le genre troubadour et les origines françaises du romantisme</t>
  </si>
  <si>
    <t>http://catalogue.bnf.fr/ark:/12148/cb322754880</t>
  </si>
  <si>
    <t>8-Z-22667 (BIS,8)</t>
  </si>
  <si>
    <t>https://gallica.bnf.fr/ark:/12148/bpt6k86459t</t>
  </si>
  <si>
    <t>Paris : Mme Dufriche</t>
  </si>
  <si>
    <t>https://gallica.bnf.fr/ark:/12148/bpt6k864601</t>
  </si>
  <si>
    <t>http://catalogue.bnf.fr/ark:/12148/cb31050634h</t>
  </si>
  <si>
    <t>8-LN27-20831 (1)</t>
  </si>
  <si>
    <t>8-LN27-20831 (2)</t>
  </si>
  <si>
    <t>Z DE VINCK-2217 &lt; T. 1  &gt;</t>
  </si>
  <si>
    <t>Z DE VINCK-2218 &lt; T. 2  &gt;</t>
  </si>
  <si>
    <t>https://gallica.bnf.fr/ark:/12148/bpt6k37284p</t>
  </si>
  <si>
    <t>http://catalogue.bnf.fr/ark:/12148/cb34215484n</t>
  </si>
  <si>
    <t>8-LN17-241</t>
  </si>
  <si>
    <t>8-Z-18181</t>
  </si>
  <si>
    <t>Gallica : mode image ; exemplaire reproduit : microfiches Hachette, 1978 ; cote 1 non communicable ; cote 2 communicable</t>
  </si>
  <si>
    <t>https://gallica.bnf.fr/ark:/12148/bpt6k2050485</t>
  </si>
  <si>
    <t>Paris ; Lausanne : Payot</t>
  </si>
  <si>
    <t>http://catalogue.bnf.fr/ark:/12148/cb37621841t</t>
  </si>
  <si>
    <t>Gallica : mode image ; cote 1 hors d'usage</t>
  </si>
  <si>
    <t>2001-75252</t>
  </si>
  <si>
    <t>Code du littérateur et du journaliste, par un entrepreneur littéraire</t>
  </si>
  <si>
    <t>Les femmes poètes bretonnes : [petite anthologie] ; avec préf. et notices par le Cte de Saint-Jean (Mme Eugène Riom)</t>
  </si>
  <si>
    <t>https://gallica.bnf.fr/ark:/12148/bpt6k206608x</t>
  </si>
  <si>
    <t>Paris : A. Delahaye</t>
  </si>
  <si>
    <t>http://catalogue.bnf.fr/ark:/12148/cb302335609</t>
  </si>
  <si>
    <t>8-LN11-16</t>
  </si>
  <si>
    <t>https://gallica.bnf.fr/ark:/12148/bpt6k67297</t>
  </si>
  <si>
    <t>Paris : Flammarion</t>
  </si>
  <si>
    <t>http://catalogue.bnf.fr/ark:/12148/cb31996941f</t>
  </si>
  <si>
    <t>8-Z-29197</t>
  </si>
  <si>
    <t>https://gallica.bnf.fr/ark:/12148/bpt6k64092n</t>
  </si>
  <si>
    <t>Paris : impr. Jouve</t>
  </si>
  <si>
    <t>http://catalogue.bnf.fr/ark:/12148/cb31778467g</t>
  </si>
  <si>
    <t>8-LI3-1120</t>
  </si>
  <si>
    <t>b</t>
  </si>
  <si>
    <t>https://gallica.bnf.fr/ark:/12148/bpt6k82524g</t>
  </si>
  <si>
    <t>Paris : Jouve et Cie</t>
  </si>
  <si>
    <t>http://catalogue.bnf.fr/ark:/12148/cb31778468t</t>
  </si>
  <si>
    <t>8-LI3-1165</t>
  </si>
  <si>
    <t>Paris : E. Dumont</t>
  </si>
  <si>
    <t>https://gallica.bnf.fr/ark:/12148/bpt6k111785h</t>
  </si>
  <si>
    <t>http://catalogue.bnf.fr/ark:/12148/cb32100125f</t>
  </si>
  <si>
    <t>8-Z-30526 (1)</t>
  </si>
  <si>
    <t>Z BARRES-28031 &lt; Ex. 1  &gt;</t>
  </si>
  <si>
    <t>https://gallica.bnf.fr/ark:/12148/bpt6k208080b</t>
  </si>
  <si>
    <t>Barberet, V.</t>
  </si>
  <si>
    <t>Lesage et le théâtre de la foire, thèse présentée à la Faculté des lettres de Paris</t>
  </si>
  <si>
    <t>Nancy : impr. de P. Sordoillet</t>
  </si>
  <si>
    <t>http://catalogue.bnf.fr/ark:/12148/cb300541688</t>
  </si>
  <si>
    <t>8-YF-318</t>
  </si>
  <si>
    <t>Bescherelle, Louis-Nicolas (1802-1883) ; Bescherelle, Henri (1804-1887) ; Litais de Gaux (18..-18..? ; grammairien)</t>
  </si>
  <si>
    <t xml:space="preserve">Grammaire nationale... ; 5e éd. précédée d'une introd. par M. Philarète Chasles </t>
  </si>
  <si>
    <t>Paris : Simon, Garnier frères</t>
  </si>
  <si>
    <t>X-4692</t>
  </si>
  <si>
    <t>http://catalogue.bnf.fr/ark:/12148/cb30824477t</t>
  </si>
  <si>
    <t>https://gallica.bnf.fr/ark:/12148/bpt6k2058410/f3.item</t>
  </si>
  <si>
    <t>http://catalogue.bnf.fr/ark:/12148/cb309904524</t>
  </si>
  <si>
    <t>8-LN9-118</t>
  </si>
  <si>
    <t>Paris : L'Huillier</t>
  </si>
  <si>
    <t>https://gallica.bnf.fr/ark:/12148/bpt6k107919n</t>
  </si>
  <si>
    <t>http://catalogue.bnf.fr/ark:/12148/cb31173126t</t>
  </si>
  <si>
    <t>Z-58297</t>
  </si>
  <si>
    <t>Nantes : Société des bibliophiles bretons et de l'histoire de Bretagne</t>
  </si>
  <si>
    <t>https://gallica.bnf.fr/ark:/12148/bpt6k1100373</t>
  </si>
  <si>
    <t>http://catalogue.bnf.fr/ark:/12148/cb38859305m</t>
  </si>
  <si>
    <t>2002-71523</t>
  </si>
  <si>
    <t>https://gallica.bnf.fr/ark:/12148/bpt6k2093274</t>
  </si>
  <si>
    <t>Paris : E. Lechevalier</t>
  </si>
  <si>
    <t>http://catalogue.bnf.fr/ark:/12148/cb34215683v</t>
  </si>
  <si>
    <t>8-LN20-235</t>
  </si>
  <si>
    <t>http://catalogue.bnf.fr/ark:/12148/cb30122142n</t>
  </si>
  <si>
    <t>Z RENAN-2243</t>
  </si>
  <si>
    <t>http://catalogue.bnf.fr/ark:/12148/cb301221957</t>
  </si>
  <si>
    <t>8-J-6965</t>
  </si>
  <si>
    <t>4-LN27-37760</t>
  </si>
  <si>
    <t>http://catalogue.bnf.fr/ark:/12148/cb301283252</t>
  </si>
  <si>
    <t>Bonnefon, Paul (1861-1922)</t>
  </si>
  <si>
    <t>Estienne de La Boétie, sa vie, ses ouvrages et ses relations avec Montaigne</t>
  </si>
  <si>
    <t>Bordeaux : P. Chollet</t>
  </si>
  <si>
    <t>Boissier, Gaston (1823-1908)</t>
  </si>
  <si>
    <t>http://catalogue.bnf.fr/ark:/12148/cb30128326d</t>
  </si>
  <si>
    <t>8-LN27-46629</t>
  </si>
  <si>
    <t>Z DE VINCK-2127 &lt; T. 1  &gt;</t>
  </si>
  <si>
    <t>Z DE VINCK-2128 &lt; T. 2  &gt;</t>
  </si>
  <si>
    <t>Montaigne et ses amis : La Boétie, Charron, Mlle de Gournay. Tome I (nouv. éd.)</t>
  </si>
  <si>
    <t>Montaigne et ses amis : La Boétie, Charron, Mlle de Gournay. Tome II (nouv. éd.)</t>
  </si>
  <si>
    <t>8-Z-21105 (1)</t>
  </si>
  <si>
    <t>8-Z-21105 (2)</t>
  </si>
  <si>
    <t>8-Z-21105 (3)</t>
  </si>
  <si>
    <t>Garcin de Tassy</t>
  </si>
  <si>
    <t>Decharme, Paul (1839-1905)</t>
  </si>
  <si>
    <t>http://catalogue.bnf.fr/ark:/12148/cb30308107h</t>
  </si>
  <si>
    <t>8-YB-382</t>
  </si>
  <si>
    <t>8-Z-24390 (3,17)</t>
  </si>
  <si>
    <t>8-Z-25818</t>
  </si>
  <si>
    <t>Paris : C. Douniol</t>
  </si>
  <si>
    <t>R-34520 &lt; Vol. 1  &gt;</t>
  </si>
  <si>
    <t>R-34521 &lt; Vol. 2  &gt;</t>
  </si>
  <si>
    <t>R-34522 &lt; Vol. 3  &gt;</t>
  </si>
  <si>
    <t>http://catalogue.bnf.fr/ark:/12148/cb303779115</t>
  </si>
  <si>
    <t>De la haute éducation intellectuelle. Tome II. L'histoire, la philosophie, les sciences (2e éd.)</t>
  </si>
  <si>
    <t>De la haute éducation intellectuelle. Tome III. Lettres aux hommes de monde sur les études qui leur conviennent (2e éd.)</t>
  </si>
  <si>
    <t>De la haute éducation intellectuelle. Tome I (2e éd.)</t>
  </si>
  <si>
    <t>Poètes et critiques : Jean Richepin. Maurice Bouchor et les lectures populaires. Hégésippe Moreau. Un professeur : Michel Jouffret. La Suède d'André Bellessort. Victor Giraud. André Beaunier, critique littéraire. L'évolution poétique de Paul Verlaine…</t>
  </si>
  <si>
    <t>http://catalogue.bnf.fr/ark:/12148/cb320611879</t>
  </si>
  <si>
    <t>8-Z-19194</t>
  </si>
  <si>
    <t>Fiorentino, Pier-Angelo (1809-1864)</t>
  </si>
  <si>
    <t>http://catalogue.bnf.fr/ark:/12148/cb304373246</t>
  </si>
  <si>
    <t>Comédies et comédiens, feuilletons de P.-A. Fiorentino. 2e série</t>
  </si>
  <si>
    <t>Comédies et comédiens, feuilletons de P.-A. Fiorentino. 1re série</t>
  </si>
  <si>
    <t>YF-9341</t>
  </si>
  <si>
    <t>YF-9342</t>
  </si>
  <si>
    <t>Gallica : OCR à 91,17%</t>
  </si>
  <si>
    <t>Le Théâtre français avant la Renaissance : 1450-1550, mystères, moralités et forces : précédé d'une introduction et accompagné de noces pour l'intelligence du texte par M. Édouard Fournier (2e éd.)</t>
  </si>
  <si>
    <t>Fournier, Édouard (1819-1880)</t>
  </si>
  <si>
    <t>Paris : Laplace, Sanchez et Cie</t>
  </si>
  <si>
    <t>https://gallica.bnf.fr/ark:/12148/bpt6k55051767</t>
  </si>
  <si>
    <t>http://catalogue.bnf.fr/ark:/12148/cb33624839f</t>
  </si>
  <si>
    <t>YF-1347</t>
  </si>
  <si>
    <t>Fusil, Casimir-Alexandre (1871-19..)</t>
  </si>
  <si>
    <t>Paris : Scientifica</t>
  </si>
  <si>
    <t>http://catalogue.bnf.fr/ark:/12148/cb373684066</t>
  </si>
  <si>
    <t>2000-160604</t>
  </si>
  <si>
    <t>8-Y-405</t>
  </si>
  <si>
    <t>http://catalogue.bnf.fr/ark:/12148/cb32136799q</t>
  </si>
  <si>
    <t>V-39891</t>
  </si>
  <si>
    <t>http://catalogue.bnf.fr/ark:/12148/cb304820575</t>
  </si>
  <si>
    <t>Garnier, Charles (1825-1898)</t>
  </si>
  <si>
    <t>Le Théâtre</t>
  </si>
  <si>
    <t>Souvenirs et portraits. Études sur les beaux-arts</t>
  </si>
  <si>
    <t>http://catalogue.bnf.fr/ark:/12148/cb30569872q</t>
  </si>
  <si>
    <t>V-41315</t>
  </si>
  <si>
    <t>http://catalogue.bnf.fr/ark:/12148/cb32217318s</t>
  </si>
  <si>
    <t>8-Z LE SENNE-10715</t>
  </si>
  <si>
    <t>Hubbard, Gustave-Nicolas</t>
  </si>
  <si>
    <t>Z-50649</t>
  </si>
  <si>
    <t>http://catalogue.bnf.fr/ark:/12148/cb306222403</t>
  </si>
  <si>
    <t>Histoire littéraire du peuple anglais. Tome I. Des Origines à la Renaissance</t>
  </si>
  <si>
    <t>Histoire littéraire du peuple anglais. Tome II. De la Renaissance à la guerre civile</t>
  </si>
  <si>
    <t>8-Z-13770 (1)</t>
  </si>
  <si>
    <t>http://catalogue.bnf.fr/ark:/12148/cb30669579g</t>
  </si>
  <si>
    <t>8-Z-13770 (2)</t>
  </si>
  <si>
    <t>Jusserand, Jean-Jules (1855-1932)</t>
  </si>
  <si>
    <t>Le Théâtre en Angleterre, depuis la conquête jusqu'aux prédécesseurs immédiats de Shakespeare (2e éd.)</t>
  </si>
  <si>
    <t>http://catalogue.bnf.fr/ark:/12148/cb30669610s</t>
  </si>
  <si>
    <t>8-YK-1436</t>
  </si>
  <si>
    <t>Shakespeare en France sous l'ancien régime</t>
  </si>
  <si>
    <t>http://catalogue.bnf.fr/ark:/12148/cb30669603h</t>
  </si>
  <si>
    <t>Scott, Walter (1771-1832)</t>
  </si>
  <si>
    <t>Biographie littéraire des romanciers célèbres depuis Fielding jusqu'à nos jours. Tome I. Lesage. - Richardson. - Johnston</t>
  </si>
  <si>
    <t>http://catalogue.bnf.fr/ark:/12148/cb31339961h</t>
  </si>
  <si>
    <t>Biographie littéraire des romanciers célèbres depuis Fielding jusqu'à nos jours. Tome II. Fielding. - Smollett. - Sterne</t>
  </si>
  <si>
    <t>Biographie littéraire des romanciers célèbres depuis Fielding jusqu'à nos jours. Tomes  III. Swift. - Goldsmith. - Bage. - Walpole. - Clara Reeve ; IV. Cumberland. - A. Radcliffe. - Mackenzie. - Maturin</t>
  </si>
  <si>
    <t>G-30272 &lt; T. 1  &gt;</t>
  </si>
  <si>
    <t xml:space="preserve">G-30273 &lt; T. 2  &gt; </t>
  </si>
  <si>
    <t>G-30274 &lt; T. 3-4  &gt;</t>
  </si>
  <si>
    <t>Atlas historique et chronologique des littératures anciennes et modernes, des sciences et des beaux-arts, d'après la méthode et sur le plan de l'atlas de A. Lesage (comte de Las Cases), et propre à former le complément de cet ouvrage, par A. Jarry de Mancy,... [avec la collaboration de F. Denis et E. Héreau.]</t>
  </si>
  <si>
    <t>Jarry de Mancy, Adrien (1796-1862) ; Denis, Ferdinand (1798-1890) ; Héreau, Edme (1791-1836)</t>
  </si>
  <si>
    <t>Paris : J. Renouard</t>
  </si>
  <si>
    <t>http://catalogue.bnf.fr/ark:/12148/cb306474001</t>
  </si>
  <si>
    <t>Z-182</t>
  </si>
  <si>
    <t>Saint-Marc Girardin</t>
  </si>
  <si>
    <t>Éloge de Lesage</t>
  </si>
  <si>
    <t>Bazin, Anaïs</t>
  </si>
  <si>
    <t>Portraits et fantaisies</t>
  </si>
  <si>
    <t>Contades, Gérard de (1846-1899)</t>
  </si>
  <si>
    <t>https://gallica.bnf.fr/ark:/12148/bpt6k852361r</t>
  </si>
  <si>
    <t>http://catalogue.bnf.fr/ark:/12148/cb302657859</t>
  </si>
  <si>
    <t>8-Z-10679</t>
  </si>
  <si>
    <t>Vapereau</t>
  </si>
  <si>
    <t>Dictionnaire universel des littératures</t>
  </si>
  <si>
    <t>Patin, Henri Joseph Guillaume (1793-1876)</t>
  </si>
  <si>
    <t>Éloge de Lesage, discours qui a partagé le prix d'éloquence, décerné par l'Académie française dans sa séance du 24 août 1822</t>
  </si>
  <si>
    <t>Paris : F. Didot père et fils</t>
  </si>
  <si>
    <t>http://catalogue.bnf.fr/ark:/12148/cb31066317r</t>
  </si>
  <si>
    <t>4-LN27-12414</t>
  </si>
  <si>
    <t>Malitourne, Pierre-Armand (1797-1866)</t>
  </si>
  <si>
    <t>Éloge de Lesage, discours qui a partagé le prix d'éloquence décerné par l'Académie française dans sa séance du 24 août 1822</t>
  </si>
  <si>
    <t>http://catalogue.bnf.fr/ark:/12148/cb30866879x</t>
  </si>
  <si>
    <t>4-LN27-12413</t>
  </si>
  <si>
    <t>https://gallica.bnf.fr/ark:/12148/bpt6k104366j</t>
  </si>
  <si>
    <t xml:space="preserve">Traité du mélodrame, par MM. A ! A ! A ! [Abel Hugo, Armand Malitourne, J. Ader] </t>
  </si>
  <si>
    <t>Hugo, Abel (1798-1855) ; Ader, Jean-Joseph (1796-1859) ; Malitourne, Pierre-Armand (1797-1866)</t>
  </si>
  <si>
    <t>http://catalogue.bnf.fr/ark:/12148/cb30866885v</t>
  </si>
  <si>
    <t>8-YF-118</t>
  </si>
  <si>
    <t>8-YK-538</t>
  </si>
  <si>
    <t>RES P-YK-11</t>
  </si>
  <si>
    <t>Lafoscade, Léon</t>
  </si>
  <si>
    <t>Le Théâtre d'Alfred de Musset, thèse présentée à la Faculté des lettres de Paris</t>
  </si>
  <si>
    <t>http://catalogue.bnf.fr/ark:/12148/cb307169043</t>
  </si>
  <si>
    <t>8-YF-1273</t>
  </si>
  <si>
    <t>8-YF-1244</t>
  </si>
  <si>
    <t>http://catalogue.bnf.fr/ark:/12148/cb30716903r</t>
  </si>
  <si>
    <t>http://catalogue.bnf.fr/ark:/12148/cb341555837</t>
  </si>
  <si>
    <t>Corneille (3e éd.)</t>
  </si>
  <si>
    <t>Le baccalauréat et les études classiques, pour faire suite à l'Éducation homicide</t>
  </si>
  <si>
    <t>http://catalogue.bnf.fr/ark:/12148/cb30740167z</t>
  </si>
  <si>
    <t>R-40749</t>
  </si>
  <si>
    <t>8-LN27-45938 (B)</t>
  </si>
  <si>
    <t>Lessing, Gotthold Ephraim (1729-1781) ; Courtin, A.. Éditeur scientifique</t>
  </si>
  <si>
    <t>Laocoon, ou des Limites de la peinture et de la poésie, traduction française par A. Courtin, avec le texte allemand et des notes [une notice sur Lessing et un argument analytique par B. Lévy]</t>
  </si>
  <si>
    <t>http://catalogue.bnf.fr/ark:/12148/cb308041240</t>
  </si>
  <si>
    <t>V-44834</t>
  </si>
  <si>
    <t>Figures américaines : dix-huit études sur des écrivains de ce temps (4e éd.)</t>
  </si>
  <si>
    <t>http://catalogue.bnf.fr/ark:/12148/cb323808272</t>
  </si>
  <si>
    <t>8-Z-24271 (9)</t>
  </si>
  <si>
    <t>Lion, Henri (1859-....)</t>
  </si>
  <si>
    <t>http://catalogue.bnf.fr/ark:/12148/cb30822553m</t>
  </si>
  <si>
    <t>8-YF-807</t>
  </si>
  <si>
    <t>Nos gens de lettres, leur vie intérieure, leurs rivalités, leur condition ; avec une préface de Paul Bourget</t>
  </si>
  <si>
    <t>http://catalogue.bnf.fr/ark:/12148/cb34087878d</t>
  </si>
  <si>
    <t>8-LI5-388</t>
  </si>
  <si>
    <t>8-Z-24411</t>
  </si>
  <si>
    <t>Mérimée, Ernest (1846-1924)</t>
  </si>
  <si>
    <t>http://catalogue.bnf.fr/ark:/12148/cb30930079t</t>
  </si>
  <si>
    <t>8-Z-21902</t>
  </si>
  <si>
    <t>Parodi, Alexandre (1842-1902)</t>
  </si>
  <si>
    <t>Le Théâtre en France : la tragédie, la comédie, le drame, les lacunes</t>
  </si>
  <si>
    <t>Paris : A. Hennuyer</t>
  </si>
  <si>
    <t>http://catalogue.bnf.fr/ark:/12148/cb31061354r</t>
  </si>
  <si>
    <t>8-YF-156</t>
  </si>
  <si>
    <t>Perceau, Louis (1883-1942)</t>
  </si>
  <si>
    <t>Paris : G. Fourdrinier</t>
  </si>
  <si>
    <t>Bibliographie du roman érotique au XIXe siècle : donnant une description complète de tous les romans, nouvelles et autres ouvrages en prose, publiés sous le manteau, en français de 1800 à nos jours, et de toutes leurs réimpressions. Tome I</t>
  </si>
  <si>
    <t>http://catalogue.bnf.fr/ark:/12148/cb36634322z</t>
  </si>
  <si>
    <t>Bibliographie du roman érotique au XIXe siècle : donnant une description complète de tous les romans, nouvelles et autres ouvrages en prose, publiés sous le manteau, en français de 1800 à nos jours, et de toutes leurs réimpressions. Tome II</t>
  </si>
  <si>
    <t>RES M-Q-377 (1)</t>
  </si>
  <si>
    <t>RES M-Q-377 (2)</t>
  </si>
  <si>
    <t>Extrait de la Romania, T. XV, XVI et XVII</t>
  </si>
  <si>
    <t>8-YC-1246</t>
  </si>
  <si>
    <t>http://catalogue.bnf.fr/ark:/12148/cb311232022</t>
  </si>
  <si>
    <t>Paris : C. Klincksieck</t>
  </si>
  <si>
    <t>La Poésie latine (de Livius Andronicus à Rutilius Namatianus)</t>
  </si>
  <si>
    <t>Plessis, Frédéric (1851-1942)</t>
  </si>
  <si>
    <t>Rémusat, Abel (1788-1832)</t>
  </si>
  <si>
    <t>Paris : Treuttel</t>
  </si>
  <si>
    <t>http://catalogue.bnf.fr/ark:/12148/cb31194925b</t>
  </si>
  <si>
    <t>X-16593</t>
  </si>
  <si>
    <t>Reynier, Gustave (1859-1937)</t>
  </si>
  <si>
    <t>Thomas Corneille, sa vie et son théâtre, thèse présentée à la Faculté des lettres de Paris</t>
  </si>
  <si>
    <t>8-LN27-41592</t>
  </si>
  <si>
    <t>http://catalogue.bnf.fr/ark:/12148/cb312054752</t>
  </si>
  <si>
    <t>De la poésie chrétienne dans son principe, dans sa matière et dans ses formes. Forme de l'art, 2e partie</t>
  </si>
  <si>
    <t>Paris : Debécourt</t>
  </si>
  <si>
    <t>http://catalogue.bnf.fr/ark:/12148/cb31219100h</t>
  </si>
  <si>
    <t>V-51578</t>
  </si>
  <si>
    <t>http://catalogue.bnf.fr/ark:/12148/cb31260305n</t>
  </si>
  <si>
    <t>8-Z-6196</t>
  </si>
  <si>
    <t>Bossuet, Jacques Bénigne (1627-1704) ; Urbain, Charles (1852-1930). Éditeur scientifique ; Levesque, Eugène. Éditeur scientifique</t>
  </si>
  <si>
    <t>L'Église et le théâtre. Maximes et réflexions sur la comédie ; précédées d'une introduction historique et accompagnées de documents contemporains et de notes critiques</t>
  </si>
  <si>
    <t>D-92622 (2,1)</t>
  </si>
  <si>
    <t>http://catalogue.bnf.fr/ark:/12148/cb360512319</t>
  </si>
  <si>
    <t>Montpellier : Coulet et fils</t>
  </si>
  <si>
    <t>http://catalogue.bnf.fr/ark:/12148/cb315702878</t>
  </si>
  <si>
    <t>8-Z-17288 (3,LITTERAIRE)</t>
  </si>
  <si>
    <t>Walch, Gérard (1865-1931)</t>
  </si>
  <si>
    <t>TI (notices)</t>
  </si>
  <si>
    <t>1906-1916</t>
  </si>
  <si>
    <t>voir Wikisource</t>
  </si>
  <si>
    <t>Zola, Émile (1840-1902)</t>
  </si>
  <si>
    <t>http://catalogue.bnf.fr/ark:/12148/cb31690912w</t>
  </si>
  <si>
    <t>8-LN27-53575</t>
  </si>
  <si>
    <t>http://catalogue.bnf.fr/ark:/12148/cb31713405g</t>
  </si>
  <si>
    <t>8-Z-24390 (2,4)</t>
  </si>
  <si>
    <t>8-Z-24390 (3,14)</t>
  </si>
  <si>
    <t>LN9-61</t>
  </si>
  <si>
    <t>Indiscrétions et confidences, souvenirs du théâtre et de la littérature</t>
  </si>
  <si>
    <t>Audibert, Louis-François-Hilarion (1797-1861)</t>
  </si>
  <si>
    <t>http://catalogue.bnf.fr/ark:/12148/cb31740186c</t>
  </si>
  <si>
    <t>R-27536</t>
  </si>
  <si>
    <t>non numérisé par la BnF [p. 472-498 (le roman)]</t>
  </si>
  <si>
    <t>Barbaste, Mathieu (1814-1889)</t>
  </si>
  <si>
    <t>Montpellier : impr. de J. Martel aîné</t>
  </si>
  <si>
    <t>http://catalogue.bnf.fr/ark:/12148/cb30053459w</t>
  </si>
  <si>
    <t>8-Z-25049</t>
  </si>
  <si>
    <t>http://catalogue.bnf.fr/ark:/12148/cb317816368</t>
  </si>
  <si>
    <t>8-Z-24390 (2,7)</t>
  </si>
  <si>
    <t>8-LN27-19929</t>
  </si>
  <si>
    <t>Traitement interne (romans)</t>
  </si>
  <si>
    <t>http://catalogue.bnf.fr/ark:/12148/cb31965243b</t>
  </si>
  <si>
    <t>Les écrivains hispano-américains et la guerre européenne ; préface de Philéas Lebesgue (2e éd.)</t>
  </si>
  <si>
    <t>8-Z-20839</t>
  </si>
  <si>
    <t>http://catalogue.bnf.fr/ark:/12148/cb31965244p</t>
  </si>
  <si>
    <t>Z BARRES-17891</t>
  </si>
  <si>
    <t>Couat, Auguste (1846-1898)</t>
  </si>
  <si>
    <t>La Poésie alexandrine sous les trois premiers Ptolémées (324-222 av. J.-C.)</t>
  </si>
  <si>
    <t>http://catalogue.bnf.fr/ark:/12148/cb30277879b</t>
  </si>
  <si>
    <t>8-YB-30</t>
  </si>
  <si>
    <t>http://catalogue.bnf.fr/ark:/12148/cb304428775</t>
  </si>
  <si>
    <t>Fleury, Maurice de (1860-1931)</t>
  </si>
  <si>
    <t>8-T21-627</t>
  </si>
  <si>
    <t>http://catalogue.bnf.fr/ark:/12148/cb321118861</t>
  </si>
  <si>
    <t>Z BARRES-19393</t>
  </si>
  <si>
    <t>8-Z-24390 (3,41)</t>
  </si>
  <si>
    <t>84/34 BRIL 5 DE</t>
  </si>
  <si>
    <t>Autour de Bouvard et Pécuchet : études documentaires et critiques</t>
  </si>
  <si>
    <t>Descharmes, René (1881-1925)</t>
  </si>
  <si>
    <t>Paris : Sant'Andrea et Marcerou</t>
  </si>
  <si>
    <t>http://catalogue.bnf.fr/ark:/12148/cb374794927</t>
  </si>
  <si>
    <t>2000-406478</t>
  </si>
  <si>
    <t>8-Z-21660</t>
  </si>
  <si>
    <t>http://catalogue.bnf.fr/ark:/12148/cb320208724</t>
  </si>
  <si>
    <t>Descharmes et Dumesnil</t>
  </si>
  <si>
    <t>8-Z-10598 (21)</t>
  </si>
  <si>
    <t>Doudan, Ximenès (1800-1872)</t>
  </si>
  <si>
    <t>Mélanges et lettres ; avec une introduction par M. le comte d'Haussonville et des notices par MM. de Sacy, Cuvillier-Fleury… Tome I (2e éd.)</t>
  </si>
  <si>
    <t>http://catalogue.bnf.fr/ark:/12148/cb365777213</t>
  </si>
  <si>
    <t>Mélanges et lettres ; avec une introduction par M. le comte d'Haussonville et des notices par MM. de Sacy, Cuvillier-Fleury… Tome II (2e éd.)</t>
  </si>
  <si>
    <t>Mélanges et lettres ; avec une introduction par M. le comte d'Haussonville et des notices par MM. de Sacy, Cuvillier-Fleury… Tome III (2e éd.)</t>
  </si>
  <si>
    <t>Mélanges et lettres ; avec une introduction par M. le comte d'Haussonville et des notices par MM. de Sacy, Cuvillier-Fleury… Tome IV (2e éd.)</t>
  </si>
  <si>
    <t>SMITH LESOUEF S-4132 &lt; Vol. 1, Ex. 1  &gt;</t>
  </si>
  <si>
    <t>SMITH LESOUEF S-4133 &lt; Vol. 2, Ex. 1  &gt;</t>
  </si>
  <si>
    <t>SMITH LESOUEF S-4134 &lt; Vol. 3, Ex. 1  &gt;</t>
  </si>
  <si>
    <t>SMITH LESOUEF S-4135 &lt; Vol. 4, Ex. 1  &gt;</t>
  </si>
  <si>
    <t>Dubois-Fontanelle, Joseph-Gaspard (1727-1812)</t>
  </si>
  <si>
    <t>Cours de belles-lettres. Tome I</t>
  </si>
  <si>
    <t>Paris : G. Dufour</t>
  </si>
  <si>
    <t>http://catalogue.bnf.fr/ark:/12148/cb30359750k</t>
  </si>
  <si>
    <t>Z-10717 &lt; T. 1  &gt;</t>
  </si>
  <si>
    <t>Z-10718 &lt; T. 2  &gt;</t>
  </si>
  <si>
    <t>Z-10719 &lt; T. 3  &gt;</t>
  </si>
  <si>
    <t>Z-10720 &lt; T. 4  &gt;</t>
  </si>
  <si>
    <t>Cours de belles-lettres. Tome II</t>
  </si>
  <si>
    <t>Cours de belles-lettres. Tome III</t>
  </si>
  <si>
    <t>Cours de belles-lettres. Tome IV</t>
  </si>
  <si>
    <t>Étienne, Charles-Guillaume (1777-1845) ; Martainville, Alphonse (1776-1830)</t>
  </si>
  <si>
    <t>Histoire du Théâtre-français, depuis le commencement de la Révolution jusqu'à la réunion générale. Tome I</t>
  </si>
  <si>
    <t>http://catalogue.bnf.fr/ark:/12148/cb30891817s</t>
  </si>
  <si>
    <t>YF-1732 &lt; T. 1  &gt;</t>
  </si>
  <si>
    <t>Histoire du Théâtre-français, depuis le commencement de la Révolution jusqu'à la réunion générale. Tome II</t>
  </si>
  <si>
    <t>Histoire du Théâtre-français, depuis le commencement de la Révolution jusqu'à la réunion générale. Tome III</t>
  </si>
  <si>
    <t>Histoire du Théâtre-français, depuis le commencement de la Révolution jusqu'à la réunion générale. Tome IV</t>
  </si>
  <si>
    <t>YF-1733 &lt; T. 2  &gt;</t>
  </si>
  <si>
    <t>YF-1734 &lt; T. 3  &gt;</t>
  </si>
  <si>
    <t>YF-1735 &lt; T. 4  &gt;</t>
  </si>
  <si>
    <t>Z DE VINCK-1811 &lt; T. 1  &gt;</t>
  </si>
  <si>
    <t>Z DE VINCK-1812 &lt; T. 2  &gt;</t>
  </si>
  <si>
    <t>Z DE VINCK-1813 &lt; T. 3  &gt;</t>
  </si>
  <si>
    <t>Z DE VINCK-1814 &lt; T. 4  &gt;</t>
  </si>
  <si>
    <t>Feugère, Gaston (1836-1890)</t>
  </si>
  <si>
    <t>Érasme, étude sur sa vie et ses ouvrages</t>
  </si>
  <si>
    <t>http://catalogue.bnf.fr/ark:/12148/cb30432404n</t>
  </si>
  <si>
    <t>M-26176</t>
  </si>
  <si>
    <t>Guiard, Amédée (1872-1915)</t>
  </si>
  <si>
    <t>La Fonction du poète, étude sur Victor Hugo. Thèse de doctorat ès-lettres présentée à la Faculté des lettres de l'Université de Paris</t>
  </si>
  <si>
    <t>http://catalogue.bnf.fr/ark:/12148/cb30554019n</t>
  </si>
  <si>
    <t>8-YE-7723</t>
  </si>
  <si>
    <t>Harrisse, Henry (1829-1910)</t>
  </si>
  <si>
    <t>L'abbé Prévost : histoire de sa vie et de ses œuvres, d'après des documents nouveaux</t>
  </si>
  <si>
    <t>http://catalogue.bnf.fr/ark:/12148/cb30578039n</t>
  </si>
  <si>
    <t>8-LN27-44057 &lt; Ex. 1  &gt;</t>
  </si>
  <si>
    <t>RES 8-LN27-44057</t>
  </si>
  <si>
    <t>Grenoble : Xavier Drevet, libr.-éditeur</t>
  </si>
  <si>
    <t>http://catalogue.bnf.fr/ark:/12148/cb32275485z</t>
  </si>
  <si>
    <t>4-Z-2969</t>
  </si>
  <si>
    <t>Microfiche</t>
  </si>
  <si>
    <t>Karcher, Théodore (1821-1885)</t>
  </si>
  <si>
    <t>Les écrivains militaires de la France</t>
  </si>
  <si>
    <t>Bruxelles : Bruylant-Christophe</t>
  </si>
  <si>
    <t>http://catalogue.bnf.fr/ark:/12148/cb306735557</t>
  </si>
  <si>
    <t>8-LN9-126</t>
  </si>
  <si>
    <t>Lafenestre, Georges (1837-1919)</t>
  </si>
  <si>
    <t>Artistes et amateurs</t>
  </si>
  <si>
    <t xml:space="preserve">8-LN27-44334 (A) &lt; Réimpr. 1905. 2e éd.  &gt; </t>
  </si>
  <si>
    <t>http://catalogue.bnf.fr/ark:/12148/cb307137055</t>
  </si>
  <si>
    <t>Paris : Société d'édition artistique</t>
  </si>
  <si>
    <t>http://catalogue.bnf.fr/ark:/12148/cb307136841</t>
  </si>
  <si>
    <t>8-Z-15245</t>
  </si>
  <si>
    <t>8-Z-24390 (3,10)</t>
  </si>
  <si>
    <t xml:space="preserve">84/34 DUMAf 5 LY </t>
  </si>
  <si>
    <t xml:space="preserve">
Tolbiac - Haut-de-jardin</t>
  </si>
  <si>
    <t>8-Z-24390 (2,11)</t>
  </si>
  <si>
    <t>Marc, A. (libraire)</t>
  </si>
  <si>
    <t>Dictionnaire des romans anciens et modernes, ou Méthode pour lire les romans d'après leur classement par ordre de matières</t>
  </si>
  <si>
    <t>Paris : A. Marc</t>
  </si>
  <si>
    <t>http://catalogue.bnf.fr/ark:/12148/cb308760688</t>
  </si>
  <si>
    <t>Q-5525</t>
  </si>
  <si>
    <t>http://catalogue.bnf.fr/ark:/12148/cb30914419m</t>
  </si>
  <si>
    <t>4-YA-70</t>
  </si>
  <si>
    <t>Maybon, Albert</t>
  </si>
  <si>
    <t>Paris : H. Laurens</t>
  </si>
  <si>
    <t>Paris : aux éditions de la Pléiade</t>
  </si>
  <si>
    <t>Odin, Alfred</t>
  </si>
  <si>
    <t>Lausanne : H. Mignot</t>
  </si>
  <si>
    <t>Genèse des grands hommes : gens de lettres français modernes. Tome I</t>
  </si>
  <si>
    <t>Genèse des grands hommes : gens de lettres français modernes. Tome II</t>
  </si>
  <si>
    <t>http://catalogue.bnf.fr/ark:/12148/cb31031021b</t>
  </si>
  <si>
    <t>8-R-16636 (1)</t>
  </si>
  <si>
    <t>8-R-16636 (2)</t>
  </si>
  <si>
    <t>Études sur l'histoire de la littérature latine dans les Gaules. Les derniers écrivains profanes ; les panégyristes, Ausone, le "Querolus", Rutilius Namatianus</t>
  </si>
  <si>
    <t>http://catalogue.bnf.fr/ark:/12148/cb311053957</t>
  </si>
  <si>
    <t>8-Z-16978</t>
  </si>
  <si>
    <t>Gallica : mode image ; cote 1 : exemplaire numérisé, H. Champion, 1967, communicable (par défaut) ; cote 2 : édition originale, 1910, communicable (préférable)</t>
  </si>
  <si>
    <t>L'oeuvre de Rabelais : sources, invention et composition</t>
  </si>
  <si>
    <t>http://catalogue.bnf.fr/ark:/12148/cb37430102m</t>
  </si>
  <si>
    <t>84/31 RABE 5 PL</t>
  </si>
  <si>
    <t>https://gallica.bnf.fr/ark:/12148/bpt6k1088v</t>
  </si>
  <si>
    <t>http://catalogue.bnf.fr/ark:/12148/cb31122286p</t>
  </si>
  <si>
    <t>8-Z-17897</t>
  </si>
  <si>
    <t>Puech, Aimé (1860-1940)</t>
  </si>
  <si>
    <t>Prudence, étude sur la poésie latine chrétienne au IVe siècle</t>
  </si>
  <si>
    <t>http://catalogue.bnf.fr/ark:/12148/cb311576184</t>
  </si>
  <si>
    <t>8-YC-237</t>
  </si>
  <si>
    <t>8-NX-1425</t>
  </si>
  <si>
    <t>http://catalogue.bnf.fr/ark:/12148/cb312191177</t>
  </si>
  <si>
    <t>Roche, Louis (professeur honoraire)</t>
  </si>
  <si>
    <t>La Vie de Jean de La Fontaine</t>
  </si>
  <si>
    <t>http://catalogue.bnf.fr/ark:/12148/cb312304190</t>
  </si>
  <si>
    <t>8-LN27-58469</t>
  </si>
  <si>
    <t>Poètes modernes de l'Angleterre... Walter Savage Landor, Percy Bysshe Shelley, John Keats. Elisabeth Barrett Browning, Dante Gabriel Rossetti, Algernon Charles Swinburne (2e éd.)</t>
  </si>
  <si>
    <t>http://catalogue.bnf.fr/ark:/12148/cb31299742r</t>
  </si>
  <si>
    <t>8-YK-212</t>
  </si>
  <si>
    <t>Schroeder, Victor (Charles-Victor)</t>
  </si>
  <si>
    <t>Un Romancier français au XVIIIe siècle. L'abbé Prevost, sa vie, ses romans. Thèse présentée à la Faculté des lettres de Paris</t>
  </si>
  <si>
    <t>8-LN27-46314 (A)</t>
  </si>
  <si>
    <t>http://catalogue.bnf.fr/ark:/12148/cb31331071d</t>
  </si>
  <si>
    <t>Streckeisen-Moultou, Georges</t>
  </si>
  <si>
    <t>J.-J. Rousseau, ses amis et ses ennemis [Texte imprimé] : correspondance / publiée par M. G. Streckeisen-Moultou ; avec une introduction de M. Jules Levallois ; et une appréciation critique de M. Sainte-Beuve,...</t>
  </si>
  <si>
    <t>traitement interne</t>
  </si>
  <si>
    <t>http://catalogue.bnf.fr/ark:/12148/cb31570295w</t>
  </si>
  <si>
    <t>8-Z-24390 (3,43)</t>
  </si>
  <si>
    <t>8-Z-24390 (3,30)</t>
  </si>
  <si>
    <t>http://catalogue.bnf.fr/ark:/12148/cb31570280v</t>
  </si>
  <si>
    <t>8-Z-24390 (3,19)</t>
  </si>
  <si>
    <t>16-YE-4518</t>
  </si>
  <si>
    <t>http://catalogue.bnf.fr/ark:/12148/cb31570286x</t>
  </si>
  <si>
    <t>8-Z-24390 (3,8)</t>
  </si>
  <si>
    <t>non numérisé par la BnF ; cote 1 non communicable ; cote 2 communicable (1946)</t>
  </si>
  <si>
    <t>16-Z-1136</t>
  </si>
  <si>
    <t>http://catalogue.bnf.fr/ark:/12148/cb31570298x</t>
  </si>
  <si>
    <t>8-Z-24390 (3,20)</t>
  </si>
  <si>
    <t>16-Z-5053</t>
  </si>
  <si>
    <t>http://catalogue.bnf.fr/ark:/12148/cb315841399</t>
  </si>
  <si>
    <t>8-YE-10787 (1)</t>
  </si>
  <si>
    <t>Waliszewski, Kazimierz Klemens (1849-1935)</t>
  </si>
  <si>
    <t>http://catalogue.bnf.fr/ark:/12148/cb31617319p</t>
  </si>
  <si>
    <t>8-Z-15180</t>
  </si>
  <si>
    <t>Ackermann, Paul (1812-1846)</t>
  </si>
  <si>
    <t>Paris : Brockhaus et Avenarius ; Berlin : Asher</t>
  </si>
  <si>
    <t>http://catalogue.bnf.fr/ark:/12148/cb30002618k</t>
  </si>
  <si>
    <t>Y-690</t>
  </si>
  <si>
    <t>Auguis, Pierre-René (1786-1844). Éditeur scientifique</t>
  </si>
  <si>
    <t>Les poëtes françois depuis le XIIe siècle jusqu'à Malherbe, avec une notice historique et littéraire sur chaque poëte. Tome I</t>
  </si>
  <si>
    <t>Paris : Crapelet</t>
  </si>
  <si>
    <t>http://catalogue.bnf.fr/ark:/12148/cb335418885</t>
  </si>
  <si>
    <t>YE-11466 &lt; T. 1  &gt;</t>
  </si>
  <si>
    <t>Les poëtes françois depuis le XIIe siècle jusqu'à Malherbe, avec une notice historique et littéraire sur chaque poëte. Tome II</t>
  </si>
  <si>
    <t>Les poëtes françois depuis le XIIe siècle jusqu'à Malherbe, avec une notice historique et littéraire sur chaque poëte. Tome III</t>
  </si>
  <si>
    <t>Les poëtes françois depuis le XIIe siècle jusqu'à Malherbe, avec une notice historique et littéraire sur chaque poëte. Tome IV</t>
  </si>
  <si>
    <t>Les poëtes françois depuis le XIIe siècle jusqu'à Malherbe, avec une notice historique et littéraire sur chaque poëte. Tome V</t>
  </si>
  <si>
    <t>Les poëtes françois depuis le XIIe siècle jusqu'à Malherbe, avec une notice historique et littéraire sur chaque poëte. Tome VI</t>
  </si>
  <si>
    <t>YE-11467 &lt; T. 2  &gt;</t>
  </si>
  <si>
    <t>YE-11468 &lt; T. 3  &gt;</t>
  </si>
  <si>
    <t>YE-11469 &lt; T. 4  &gt;</t>
  </si>
  <si>
    <t>YE-11470 &lt; T. 5  &gt;</t>
  </si>
  <si>
    <t>YE-11471 &lt; T. 6  &gt;</t>
  </si>
  <si>
    <t>Paris : A. Le Roy</t>
  </si>
  <si>
    <t>http://catalogue.bnf.fr/ark:/12148/cb300811596</t>
  </si>
  <si>
    <t>8-LN9-210</t>
  </si>
  <si>
    <t>Bernard, Léopold</t>
  </si>
  <si>
    <t>Les odeurs dans les romans de Zola : conférence faite au cercle artistique</t>
  </si>
  <si>
    <t>Montpellier : C. Coulet</t>
  </si>
  <si>
    <t>http://catalogue.bnf.fr/ark:/12148/cb31801994s</t>
  </si>
  <si>
    <t>Z RENAN-2060</t>
  </si>
  <si>
    <t>Boillin, J.-L.</t>
  </si>
  <si>
    <t>Le secret des grands écrivains : essai de rhétorique moderne ; avec préface de M. Émile Faguet</t>
  </si>
  <si>
    <t>http://catalogue.bnf.fr/ark:/12148/cb318345465</t>
  </si>
  <si>
    <t>8-Z-17919</t>
  </si>
  <si>
    <t>Z BARRES-16463</t>
  </si>
  <si>
    <t>Catala, Valentin (Dr)</t>
  </si>
  <si>
    <t>Paris : Rignoux</t>
  </si>
  <si>
    <t>http://catalogue.bnf.fr/ark:/12148/cb30205898p</t>
  </si>
  <si>
    <t>4-TC33-24</t>
  </si>
  <si>
    <t>8-TH PARIS-646 (1857,3,CATA)</t>
  </si>
  <si>
    <t>http://catalogue.bnf.fr/ark:/12148/cb36863817g</t>
  </si>
  <si>
    <t>Chaulin, Marie-Louise</t>
  </si>
  <si>
    <t>Biographie dramatique des principaux artistes anglais venus à Paris, précédée de souvenirs historiques du théâtre anglais à Paris, en 1827 et 1828. Recueillis par N. P. Chaulin</t>
  </si>
  <si>
    <t>Paris : marchands de nouveautés</t>
  </si>
  <si>
    <t>http://catalogue.bnf.fr/ark:/12148/cb30229422q</t>
  </si>
  <si>
    <t>8-NX-61</t>
  </si>
  <si>
    <t>Chauvin, Victor (1829-1866)</t>
  </si>
  <si>
    <t>http://catalogue.bnf.fr/ark:/12148/cb302310686</t>
  </si>
  <si>
    <t>Y2-22649</t>
  </si>
  <si>
    <t>8-LN27-4909</t>
  </si>
  <si>
    <t>http://catalogue.bnf.fr/ark:/12148/cb302319393</t>
  </si>
  <si>
    <t>Paris : impr. de Le Normant</t>
  </si>
  <si>
    <t>http://catalogue.bnf.fr/ark:/12148/cb31950855k</t>
  </si>
  <si>
    <t>8-Z-24390 (3,4)</t>
  </si>
  <si>
    <t>Le Roman et les nouveaux écrivains</t>
  </si>
  <si>
    <t>http://catalogue.bnf.fr/ark:/12148/cb31996932g</t>
  </si>
  <si>
    <t>8-Z-22178 (11)</t>
  </si>
  <si>
    <t>http://catalogue.bnf.fr/ark:/12148/cb304312412</t>
  </si>
  <si>
    <t>Ferrière, Théophile de</t>
  </si>
  <si>
    <t>Les Romans et le mariage. Tome I</t>
  </si>
  <si>
    <t>Paris : H. Fournier</t>
  </si>
  <si>
    <t>Y2-34820 &lt; T. 1  &gt;</t>
  </si>
  <si>
    <t>Y2-34821 &lt; T. 2  &gt;</t>
  </si>
  <si>
    <t>Les Romans et le mariage. Tome II</t>
  </si>
  <si>
    <t>Paris : Maisonneuve</t>
  </si>
  <si>
    <t>http://catalogue.bnf.fr/ark:/12148/cb30504711s</t>
  </si>
  <si>
    <t>8-Z-206 (3)</t>
  </si>
  <si>
    <t>http://catalogue.bnf.fr/ark:/12148/cb30540047q</t>
  </si>
  <si>
    <t>YB-3366</t>
  </si>
  <si>
    <t>Guerlin, Henri (1867-1922)</t>
  </si>
  <si>
    <t>http://catalogue.bnf.fr/ark:/12148/cb32203955g</t>
  </si>
  <si>
    <t>droits (Gallica intra muros)</t>
  </si>
  <si>
    <t>Hulot, Matthieu (vicaire de Charleville, Abbé)</t>
  </si>
  <si>
    <t>Paris : impr. de A. Le Clère</t>
  </si>
  <si>
    <t>http://catalogue.bnf.fr/ark:/12148/cb30627168d</t>
  </si>
  <si>
    <t>D-38012</t>
  </si>
  <si>
    <t>Y2-43139</t>
  </si>
  <si>
    <t>Joran, Théodore (1858-19..)</t>
  </si>
  <si>
    <t>8-Z-16183 (13,1)</t>
  </si>
  <si>
    <t>8-Z-24390 (3,5)</t>
  </si>
  <si>
    <t>8-LB48-1173 (1,1)</t>
  </si>
  <si>
    <t>http://catalogue.bnf.fr/ark:/12148/cb306642303</t>
  </si>
  <si>
    <t>8-LB48-1173 (1,2)</t>
  </si>
  <si>
    <t>8-LB48-1173 (2,1)</t>
  </si>
  <si>
    <t>8-LB48-1173 (2,2)</t>
  </si>
  <si>
    <t>Petit cours de jurisprudence littéraire, ou Répertoire de police correctionnelle à l'usage des gens de lettres, selon MM. Hua, Vatimesnil, Marchangy, etc. Tome I</t>
  </si>
  <si>
    <t>Petit cours de jurisprudence littéraire, ou Répertoire de police correctionnelle à l'usage des gens de lettres, selon MM. Hua, Vatimesnil, Marchangy, etc. Tome II</t>
  </si>
  <si>
    <t>http://catalogue.bnf.fr/ark:/12148/cb323448721</t>
  </si>
  <si>
    <t>8-Z-24390 (3,3)</t>
  </si>
  <si>
    <t>Anthologie des poètes nouveaux Anthologie des poètes nouveaux ; avec une préf. de M. Gustave Lanson</t>
  </si>
  <si>
    <t>16-YE-8484</t>
  </si>
  <si>
    <t>http://catalogue.bnf.fr/ark:/12148/cb34809120c</t>
  </si>
  <si>
    <t>Paris : Figuière</t>
  </si>
  <si>
    <t>Le monde slave, voyages et littérature</t>
  </si>
  <si>
    <t>http://catalogue.bnf.fr/ark:/12148/cb30776569t</t>
  </si>
  <si>
    <t>M-28908</t>
  </si>
  <si>
    <t>revoir, peu clair entre Monde slave, Études et Nouvelles études slaves</t>
  </si>
  <si>
    <t xml:space="preserve">8-YF-1261 &lt; Vol. 3  &gt; </t>
  </si>
  <si>
    <t>8-Z-18216 &lt; Vol. 2  &gt;</t>
  </si>
  <si>
    <t>8-YE-6542 &lt; Vol. 1  &gt;</t>
  </si>
  <si>
    <t>8-YE-6218 &lt; Vol. 6  &gt;</t>
  </si>
  <si>
    <t>8-Z-25312 (3)</t>
  </si>
  <si>
    <t>8-Z-15692 &lt; Vol. 5  &gt;</t>
  </si>
  <si>
    <t>8-X-12340</t>
  </si>
  <si>
    <t>8-YE-5202 &lt; Vol. 4  &gt;</t>
  </si>
  <si>
    <t>8-G-8290 &lt; Vol. 2  &gt;</t>
  </si>
  <si>
    <t>8-Z-17489 &lt; Vol. 3  &gt;</t>
  </si>
  <si>
    <t>Gidel, Charles-Antoine (1827-1900) ; Loliée, Frédéric (1856-1915)</t>
  </si>
  <si>
    <t>http://catalogue.bnf.fr/ark:/12148/cb30828927m</t>
  </si>
  <si>
    <t>8-Z-14677</t>
  </si>
  <si>
    <t>Z FRANCE-813 &lt; Ex. 1  &gt;</t>
  </si>
  <si>
    <t>Université impériale. Académie de Paris. Thèse de belles-lettres. Littérature ancienne et moderne. [De la Manière de traduire les poètes anciens.]</t>
  </si>
  <si>
    <t>Loyson, Charles (1791-1820)</t>
  </si>
  <si>
    <t>Paris : impr. de Fain</t>
  </si>
  <si>
    <t>http://catalogue.bnf.fr/ark:/12148/cb30840752r</t>
  </si>
  <si>
    <t>Y-284</t>
  </si>
  <si>
    <t>Marchand, Alfred (1842-1...)</t>
  </si>
  <si>
    <t>http://catalogue.bnf.fr/ark:/12148/cb30878356k</t>
  </si>
  <si>
    <t>8-Z-13317</t>
  </si>
  <si>
    <t>https://gallica.bnf.fr/ark:/12148/bpt6k3713375</t>
  </si>
  <si>
    <t>Les Poètes lyriques de l'Autriche</t>
  </si>
  <si>
    <t>http://catalogue.bnf.fr/ark:/12148/cb30878357x</t>
  </si>
  <si>
    <t>8-M-1838 (1)</t>
  </si>
  <si>
    <t>Z RENAN-5126</t>
  </si>
  <si>
    <t>http://catalogue.bnf.fr/ark:/12148/cb308783588</t>
  </si>
  <si>
    <t>Les Poètes lyriques de l'Autriche : nouvelles études biographiques et littéraires</t>
  </si>
  <si>
    <t>https://gallica.bnf.fr/ark:/12148/bpt6k371338j/</t>
  </si>
  <si>
    <t>Michel, Jean (01)</t>
  </si>
  <si>
    <t>Anthologie des poètes néo-grecs (1886-1929). Avant-propos de la comtesse de Noailles. Préface de Philéas Lebesgue</t>
  </si>
  <si>
    <t>http://catalogue.bnf.fr/ark:/12148/cb309422014</t>
  </si>
  <si>
    <t>8-YB-1321</t>
  </si>
  <si>
    <t>http://catalogue.bnf.fr/ark:/12148/cb332431437</t>
  </si>
  <si>
    <t>8-YE-7550</t>
  </si>
  <si>
    <t>8-Z LE SENNE-6455</t>
  </si>
  <si>
    <t>http://catalogue.bnf.fr/ark:/12148/cb33243144k</t>
  </si>
  <si>
    <t>La Ville de Mirmont, Henri de (1858-1924)</t>
  </si>
  <si>
    <t>Millanvoye, Bertrand (1848-1913)</t>
  </si>
  <si>
    <t>http://catalogue.bnf.fr/ark:/12148/cb307563644</t>
  </si>
  <si>
    <t>8-YC-813</t>
  </si>
  <si>
    <t>8-Z-14323</t>
  </si>
  <si>
    <t>http://catalogue.bnf.fr/ark:/12148/cb31059478r</t>
  </si>
  <si>
    <t>Roque-Ferrier, Alphonse (1844-1907)</t>
  </si>
  <si>
    <t>Mélanges de critique littéraire et de philologie. Le Midi de la France, ses poètes et ses lettrés, de 1874 à 1890</t>
  </si>
  <si>
    <t>Paris : J. Maisonneuve</t>
  </si>
  <si>
    <t>8-Z-12796</t>
  </si>
  <si>
    <t>http://catalogue.bnf.fr/ark:/12148/cb31243341t</t>
  </si>
  <si>
    <t>Rousse, Joseph (1838-1909)</t>
  </si>
  <si>
    <t>http://catalogue.bnf.fr/ark:/12148/cb31256455q</t>
  </si>
  <si>
    <t>8-YN-13</t>
  </si>
  <si>
    <t>8-Z-15751</t>
  </si>
  <si>
    <t>http://catalogue.bnf.fr/ark:/12148/cb31270600z</t>
  </si>
  <si>
    <t>8-YF-119 (1)</t>
  </si>
  <si>
    <t>8-YF-119 (2)</t>
  </si>
  <si>
    <t>Paris : J. Chaumerot</t>
  </si>
  <si>
    <t>Lettres champenoises, ou Observations critiques sur quelques tragédies et comédies modernes. 2e partie</t>
  </si>
  <si>
    <t>Lettres champenoises, ou Observations critiques sur quelques tragédies et comédies modernes. [1re partie]</t>
  </si>
  <si>
    <t>Paris : Colnet, Delaunay</t>
  </si>
  <si>
    <t>http://catalogue.bnf.fr/ark:/12148/cb33456297q</t>
  </si>
  <si>
    <t>8-YF-120</t>
  </si>
  <si>
    <t>https://fr.wikisource.org/wiki/De_la_litt%C3%A9rature_des_n%C3%A8gres/Texte_entier</t>
  </si>
  <si>
    <t>http://catalogue.bnf.fr/ark:/12148/cb314989114</t>
  </si>
  <si>
    <t>8-Z-23542 (4)</t>
  </si>
  <si>
    <t xml:space="preserve"> La fortune intellectuelle de Herder en France, la préparation ; thèse pour le doctorat ès lettres présentée à la Faculté des lettres de l'Université de Paris</t>
  </si>
  <si>
    <t>http://catalogue.bnf.fr/ark:/12148/cb31498916v</t>
  </si>
  <si>
    <t>8-Z-23322</t>
  </si>
  <si>
    <t>Souvenirs littéraires, publiés par René Vallery-Radot</t>
  </si>
  <si>
    <t>Vallery-Radot, Vincent-Félix (1814-1876) ; Vallery-Radot, René (1853-1933). Éditeur scientifique</t>
  </si>
  <si>
    <t>Paris : impr. de G. Chamerot</t>
  </si>
  <si>
    <t>http://catalogue.bnf.fr/ark:/12148/cb31524273h</t>
  </si>
  <si>
    <t>8-Z-466</t>
  </si>
  <si>
    <t>http://catalogue.bnf.fr/ark:/12148/cb31675319f</t>
  </si>
  <si>
    <t>J-23009</t>
  </si>
  <si>
    <t>Rabelais à travers les âges : compilation suivie d'une bibliographie sommaire de l'oeuvre de maître François, comprenant les éditions qu'on en a données depuis le XVIe siècle jusqu'à nos jours, d'une étude sur ses portraits et d'un examen de ses autographes.</t>
  </si>
  <si>
    <t>https://gallica.bnf.fr/ark:/12148/bpt6k932082m</t>
  </si>
  <si>
    <t>http://catalogue.bnf.fr/ark:/12148/cb31853761s</t>
  </si>
  <si>
    <t>8-Z-24013</t>
  </si>
  <si>
    <t>8-Z-23086 (2)</t>
  </si>
  <si>
    <t>https://gallica.bnf.fr/ark:/12148/btv1b86265065</t>
  </si>
  <si>
    <t>https://gallica.bnf.fr/ark:/12148/btv1b8626505r</t>
  </si>
  <si>
    <t>Paris : Vve Hacquart</t>
  </si>
  <si>
    <t>http://catalogue.bnf.fr/ark:/12148/cb305355473</t>
  </si>
  <si>
    <t>YF-1861 &lt; T. 1  &gt;</t>
  </si>
  <si>
    <t>YF-1862 &lt; T. 2  &gt;</t>
  </si>
  <si>
    <t>Galerie dramatique, ou Acteurs et actrices célèbres qui se sont illustrés sur les trois grands théâtres de Paris. Tome II</t>
  </si>
  <si>
    <t>Galerie dramatique, ou Acteurs et actrices célèbres qui se sont illustrés sur les trois grands théâtres de Paris. Tome I</t>
  </si>
  <si>
    <t>https://gallica.bnf.fr/ark:/12148/bpt6k235950</t>
  </si>
  <si>
    <t>8-Z-40110</t>
  </si>
  <si>
    <t>http://catalogue.bnf.fr/ark:/12148/cb374089729</t>
  </si>
  <si>
    <t>Paris : G. Masson</t>
  </si>
  <si>
    <t>La Doctrine de Malherbe, d'après son Commentaire sur Desportes, thèse présentée à la Faculté des lettres de Paris,</t>
  </si>
  <si>
    <t>Brunot, Ferdinand (1860-1938)</t>
  </si>
  <si>
    <t>http://catalogue.bnf.fr/ark:/12148/cb301706626</t>
  </si>
  <si>
    <t>8-YE-3291</t>
  </si>
  <si>
    <t>Versification et métrique de Ch. Baudelaire. Thèse présentée à la Faculté des lettres de l'Université de Paris</t>
  </si>
  <si>
    <t>http://catalogue.bnf.fr/ark:/12148/cb31913456q</t>
  </si>
  <si>
    <t>8-YE-6859</t>
  </si>
  <si>
    <t>https://gallica.bnf.fr/ark:/12148/bpt6k213849</t>
  </si>
  <si>
    <t>http://catalogue.bnf.fr/ark:/12148/cb37398571j</t>
  </si>
  <si>
    <t>Gallica : mode image ; cote 1 : exemplaire numérisé, reprint Slatkine, 1982, communicable (par défaut) ; cote 2 : édition originale, 1906, communicable (préférable)</t>
  </si>
  <si>
    <t>pas d'original hors Arsenal et Richelieu</t>
  </si>
  <si>
    <t>Mémoires et correspondance littéraires, dramatiques et anecdotiques. Tome I</t>
  </si>
  <si>
    <t>Mémoires et correspondance littéraires, dramatiques et anecdotiques. Tome II</t>
  </si>
  <si>
    <t>Mémoires et correspondance littéraires, dramatiques et anecdotiques. Tome III</t>
  </si>
  <si>
    <t>https://gallica.bnf.fr/ark:/12148/bpt6k8230x</t>
  </si>
  <si>
    <t>Favart, Charles-Simon (1710-1792)</t>
  </si>
  <si>
    <t>Paris : L. Collin</t>
  </si>
  <si>
    <t>http://catalogue.bnf.fr/ark:/12148/cb37227472r</t>
  </si>
  <si>
    <t>https://gallica.bnf.fr/ark:/12148/bpt6k82317</t>
  </si>
  <si>
    <t>https://gallica.bnf.fr/ark:/12148/bpt6k8232j</t>
  </si>
  <si>
    <t>8-Z-41944 (1)</t>
  </si>
  <si>
    <t>8-YE-24126 &lt; Slatkine reprints  &gt;</t>
  </si>
  <si>
    <t>8-Z-41944 (2)</t>
  </si>
  <si>
    <t>8-Z-41944 (3)</t>
  </si>
  <si>
    <t>Z-15476 &lt; T. 1  &gt;</t>
  </si>
  <si>
    <t>Z-15477 &lt; T. 2  &gt;</t>
  </si>
  <si>
    <t>Z-15478 &lt; T. 3  &gt;</t>
  </si>
  <si>
    <t>http://catalogue.bnf.fr/ark:/12148/cb320958587</t>
  </si>
  <si>
    <t>Gallica : mode image ; cote 1 : exemplaire numérisé, reprint Slatkine, 1970, communicable (par défaut) ; cote 2 : édition originale, 1808, non communicable (préférable)</t>
  </si>
  <si>
    <t>http://catalogue.bnf.fr/ark:/12148/cb35408126n</t>
  </si>
  <si>
    <t>Guex, Jules</t>
  </si>
  <si>
    <t>Vevey : impr. de Säuberlin</t>
  </si>
  <si>
    <t>8-YF-3321</t>
  </si>
  <si>
    <t>https://gallica.bnf.fr/ark:/12148/bpt6k8732r</t>
  </si>
  <si>
    <t>8-THETA LAUS LETT-16</t>
  </si>
  <si>
    <t>http://catalogue.bnf.fr/ark:/12148/cb305536715</t>
  </si>
  <si>
    <t>Gallica : mode image ; cote 1 : exemplaire numérisé, reprint Slatkine, 1973, communicable (par défaut) ; cote 2 : édition originale, 1900, communicable (préférable)</t>
  </si>
  <si>
    <t>https://gallica.bnf.fr/ark:/12148/bpt6k76385</t>
  </si>
  <si>
    <t>De la syntaxe française entre Palsgrave et Vaugelas</t>
  </si>
  <si>
    <t>http://catalogue.bnf.fr/ark:/12148/cb37385286t</t>
  </si>
  <si>
    <t>447.03 BENO d</t>
  </si>
  <si>
    <t>Littérature et art - Salle H - Langue française</t>
  </si>
  <si>
    <t>http://catalogue.bnf.fr/ark:/12148/cb33986176z</t>
  </si>
  <si>
    <t>4-X-23</t>
  </si>
  <si>
    <t>Gallica : mode image ; cote 1 : exemplaire numérisé, reprint Slatkine, 1968, communicable (par défaut) ; cote 2 : édition originale, 1877, non communicable (préférable)</t>
  </si>
  <si>
    <t>secondaire, traitement interne</t>
  </si>
  <si>
    <t>http://catalogue.bnf.fr/ark:/12148/cb37228359h</t>
  </si>
  <si>
    <t>Des Essarts, Nicolas-Toussaint (1744-1810)</t>
  </si>
  <si>
    <t>http://catalogue.bnf.fr/ark:/12148/cb36493431v</t>
  </si>
  <si>
    <t>Les siècles littéraires de la France, ou Nouveau dictionnaire historique, critique et bibliographique de tous les écrivains français, morts et vivans jusqu'à la fin du XVIIIe siècle. Tome I</t>
  </si>
  <si>
    <t>Les siècles littéraires de la France, ou Nouveau dictionnaire historique, critique et bibliographique de tous les écrivains français, morts et vivans jusqu'à la fin du XVIIIe siècle. Tome II</t>
  </si>
  <si>
    <t>Les siècles littéraires de la France, ou Nouveau dictionnaire historique, critique et bibliographique de tous les écrivains français, morts et vivans jusqu'à la fin du XVIIIe siècle. Tome III</t>
  </si>
  <si>
    <t>Les siècles littéraires de la France, ou Nouveau dictionnaire historique, critique et bibliographique de tous les écrivains français, morts et vivans jusqu'à la fin du XVIIIe siècle. Tome IV</t>
  </si>
  <si>
    <t>Les siècles littéraires de la France, ou Nouveau dictionnaire historique, critique et bibliographique de tous les écrivains français, morts et vivans jusqu'à la fin du XVIIIe siècle. Tome V</t>
  </si>
  <si>
    <t>Les siècles littéraires de la France, ou Nouveau dictionnaire historique, critique et bibliographique de tous les écrivains français, morts et vivans jusqu'à la fin du XVIIIe siècle. Tome VI</t>
  </si>
  <si>
    <t>Les siècles littéraires de la France, ou Nouveau dictionnaire historique, critique et bibliographique de tous les écrivains français, morts et vivans jusqu'à la fin du XVIIIe siècle. Tome VII</t>
  </si>
  <si>
    <t>https://gallica.bnf.fr/ark:/12148/bpt6k76994</t>
  </si>
  <si>
    <t>https://gallica.bnf.fr/ark:/12148/bpt6k77003</t>
  </si>
  <si>
    <t>https://gallica.bnf.fr/ark:/12148/bpt6k7701d</t>
  </si>
  <si>
    <t>https://gallica.bnf.fr/ark:/12148/bpt6k7702q</t>
  </si>
  <si>
    <t>https://gallica.bnf.fr/ark:/12148/bpt6k77031</t>
  </si>
  <si>
    <t>https://gallica.bnf.fr/ark:/12148/bpt6k7704b</t>
  </si>
  <si>
    <t>https://gallica.bnf.fr/ark:/12148/bpt6k7705n</t>
  </si>
  <si>
    <t>8-LN9-111 (A)</t>
  </si>
  <si>
    <t>Gallica : mode image ; cote 1 : exemplaire numérisé, reprint Slatkine, 1971, communicable (par défaut) = attention, regroupe en 4 volumes les 7 tomes de l'original ; cote 2 : édition originale, 1800-1803, communicable (préférable)</t>
  </si>
  <si>
    <t>8-LN9-111 (1)</t>
  </si>
  <si>
    <t>8-LN9-111 (2)</t>
  </si>
  <si>
    <t>8-LN9-111 (3)</t>
  </si>
  <si>
    <t>8-LN9-111 (4)</t>
  </si>
  <si>
    <t>8-LN9-111 (5)</t>
  </si>
  <si>
    <t>8-LN9-111 (6)</t>
  </si>
  <si>
    <t>8-LN9-111 (7)</t>
  </si>
  <si>
    <t>Rouen : Mégard</t>
  </si>
  <si>
    <t>https://gallica.bnf.fr/ark:/12148/bpt6k21395z</t>
  </si>
  <si>
    <t>http://catalogue.bnf.fr/ark:/12148/cb353199086</t>
  </si>
  <si>
    <t>8-LN17-148 (A)</t>
  </si>
  <si>
    <t>http://catalogue.bnf.fr/ark:/12148/cb31144608w</t>
  </si>
  <si>
    <t>4-LN17-148</t>
  </si>
  <si>
    <t>Gallica : mode image ; cote 1 : exemplaire numérisé, reprint Slatkine, 1970, communicable (par défaut) ; cote 2 : édition originale, 1890, non communicable (préférable)</t>
  </si>
  <si>
    <t>appel à projets 2018-07</t>
  </si>
  <si>
    <t>L'Âne, par Victor Hugo, conférence faite à Courbevoie, le 7 novembre 1880, au profit de la Bibliothèque populaire, par Louis Ulbach, sous la présidence de M. Laurent Pichat, sénateur</t>
  </si>
  <si>
    <t>a</t>
  </si>
  <si>
    <t>Béranger et son temps, 2 vol.</t>
  </si>
  <si>
    <t>non numérisé par la BnF ; cote 1 non communicable ; attention 983 pages sur les 2 volumes</t>
  </si>
  <si>
    <t>Histoire de la littérature française depuis 1815 jusqu'à nos jours. Deuxième partie</t>
  </si>
  <si>
    <t>Histoire de la littérature française depuis 1815 jusqu'à nos jours. Première partie</t>
  </si>
  <si>
    <t>Dupanloup, Félix (1802-1878)</t>
  </si>
  <si>
    <t>Lanson, Gustave (1857-1934). Préfacier</t>
  </si>
  <si>
    <t>Discours sur l'heureuse influence de la liberté en littérature…</t>
  </si>
  <si>
    <t>???</t>
  </si>
  <si>
    <t>… Mais l'art est difficile ! 1re série</t>
  </si>
  <si>
    <t>… Mais l'art est difficile ! 2e série</t>
  </si>
  <si>
    <t>… Mais l'art est difficile ! 3e série</t>
  </si>
  <si>
    <t>Verhaeren</t>
  </si>
  <si>
    <t>récent</t>
  </si>
  <si>
    <t>Gallica : mode image ; exemplaire reproduit : microfiche Hachette, 1972 ; cote 1 non communicable</t>
  </si>
  <si>
    <t>c</t>
  </si>
  <si>
    <t>L'Esprit de l'Amérique espagnole</t>
  </si>
  <si>
    <t>communicables</t>
  </si>
  <si>
    <t>Paris : Sanard et Derangeon</t>
  </si>
  <si>
    <t>Paris ; Neuchâtel : Éditions Victor Attinger</t>
  </si>
  <si>
    <t>Paris : Éd. du Mercure de France</t>
  </si>
  <si>
    <t>Paris : Éd. Kra</t>
  </si>
  <si>
    <t>Paris : A. Fouraut</t>
  </si>
  <si>
    <t>Gallica : mode image ; cote 1 : exemplaire reproduit, reprint Slatkine, 1971, communicable (par défaut) ; cote 2 : édition originale, 1858, communicable (préférable)</t>
  </si>
  <si>
    <t>Gallica : mode image ; cote 1 : exemplaire reproduit, reprint Plein Chant, 1993, communicable (par défaut) ; cote 2 : édition originale, 1880, communicable (préférable)</t>
  </si>
  <si>
    <t>Gallica : mode image ; cote 1 : exemplaire reproduit, reprint Slatkine, 1967, communicable (par défaut) ; cote 2 : édition originale, 1886, non communicable (préférable)</t>
  </si>
  <si>
    <t>Gallica : mode image ; cote 1 : exemplaire reproduit, reprint A. Colin, 1969, communicable (par défaut) ; cote 2 : édition originale, 1891, non communicable (préférable)</t>
  </si>
  <si>
    <t>Gallica : mode image ; exemplaire numérisé : Klaus reprint, 1967, le livre ne figure pas au catalogue ; cote 1 : édition originale, communicable</t>
  </si>
  <si>
    <t>Causeries : Le Lion de l'Aurès. Poètes, peintres et musiciens. Béranger, sa vie et ses oeuvres. Un plan d'économie. La Figurine de César. Une fabrique de vases étrusques à Bourg-en-Bresse. Édition autorisée pour la Belgique et l'étranger, interdite pour la France</t>
  </si>
  <si>
    <t>Causeries : Les Trois dames. Les Rois du lundi. Une chasse aux éléphants. L'Homme d'expérience. Les Étoiles commis-voyageurs. La Dernière année de Marie Dorval. Édition autorisée pour la Belgique et l'étranger, interdite pour la France</t>
  </si>
  <si>
    <t>Apollinaire</t>
  </si>
  <si>
    <t>L'Enfer de la Bibliothèque nationale</t>
  </si>
  <si>
    <t>https://fr.wikisource.org/wiki/Livre:Apollinaire_-_L%E2%80%99Enfer_de_la_Biblioth%C3%A8que_nationale.djvu</t>
  </si>
  <si>
    <t>non numérisé par la BnF ; attention : 260 pages sur les deux volumes</t>
  </si>
  <si>
    <t>Oeuvre de Jean Marc Bernard. II. Petits sentiers de la poésie française. Symbolisme et classicisme. Études et portraits.</t>
  </si>
  <si>
    <t>Du Bos</t>
  </si>
  <si>
    <t>Approximations 4e série</t>
  </si>
  <si>
    <t>Approximations 5e série</t>
  </si>
  <si>
    <t>Approximations 7e série</t>
  </si>
  <si>
    <t>Impressions 1re série</t>
  </si>
  <si>
    <t>Impressions 2e série</t>
  </si>
  <si>
    <t>Impressions 3e série</t>
  </si>
  <si>
    <t>Gauthier-Villars, Henry (1859-1931)</t>
  </si>
  <si>
    <t>Quelques livres, année 1895</t>
  </si>
  <si>
    <t>Paris : Bibliothèque de la Critique</t>
  </si>
  <si>
    <t>https://gallica.bnf.fr/ark:/12148/bpt6k76339q/f8.image</t>
  </si>
  <si>
    <t>http://catalogue.bnf.fr/ark:/12148/cb30489444m</t>
  </si>
  <si>
    <t>8-Z-14243</t>
  </si>
  <si>
    <t>Gallica : mode image ; cote 1 : exemplaire reproduit, reprint Slatkine, 1979, communicable (par défaut) ; cote 2 : édition originale, 1804, non communicable (préférable)</t>
  </si>
  <si>
    <t>http://catalogue.bnf.fr/ark:/12148/cb34212576k</t>
  </si>
  <si>
    <t>LN2-322</t>
  </si>
  <si>
    <t>Grenoble : H. Falque et F. Perrin</t>
  </si>
  <si>
    <t>Gallica : OCR à 86.45 % ; cote 1 non communicable</t>
  </si>
  <si>
    <t>2000-201846 &lt; Tome 1 / De La Mettrie...  &gt;</t>
  </si>
  <si>
    <t>2000-201847 &lt; Tome 2 / D'Alembert...  &gt;</t>
  </si>
  <si>
    <t>2000-201848 &lt; Tome 3 / Maupertuis...  &gt;</t>
  </si>
  <si>
    <t>https://gallica.bnf.fr/ark:/12148/bpt6k1132318</t>
  </si>
  <si>
    <t>Essai sur l'histoire de la philosophie en France au dix-neuvième siècle</t>
  </si>
  <si>
    <t>http://catalogue.bnf.fr/ark:/12148/cb30297104x</t>
  </si>
  <si>
    <t>R-10173</t>
  </si>
  <si>
    <t>https://gallica.bnf.fr/ark:/12148/bpt6k95335h</t>
  </si>
  <si>
    <t>https://gallica.bnf.fr/ark:/12148/bpt6k95336v</t>
  </si>
  <si>
    <t>Gallica : mode image ; cote 1 : exemplaire reproduit, reprint Slatkine, 1967, communicable (par défaut) ; cote 2 : édition originale, communicable (préférable)</t>
  </si>
  <si>
    <t>Gallica : OCR à 94,04% ; cote 1 non communicable</t>
  </si>
  <si>
    <t>Gallica : mode image ; cote 1 : exemplaire reproduit, reprint Slatkine, 1971, communicable (par défaut) ; cote 2 : édition originale, non communicable (préférable)</t>
  </si>
  <si>
    <t>Gallica : mode image ; cote 1 : exemplaire reproduit, reprint Slatkine, 1983, communicable (par défaut) ; cote 2 : édition originale, 1928, communicable (prérérable)</t>
  </si>
  <si>
    <t>Gallica : OCR à 79.7 % ; cote 1 non communicable</t>
  </si>
  <si>
    <t>critique_1926-1950_001</t>
  </si>
  <si>
    <t>critique_1926-1950_002</t>
  </si>
  <si>
    <t>https://archive.org/details/approximations03dubouoft</t>
  </si>
  <si>
    <t>https://archive.org/details/approximations02dubo</t>
  </si>
  <si>
    <t>Du Bos, Charles (1882-1939)</t>
  </si>
  <si>
    <t>Approximations. 2e série</t>
  </si>
  <si>
    <t>Approximations. 3e série</t>
  </si>
  <si>
    <t>Corrêa</t>
  </si>
  <si>
    <t>Le Rouge et le Noir</t>
  </si>
  <si>
    <t>https://archive.org/details/longozlansc00aude</t>
  </si>
  <si>
    <t>critique_1876-1900_103</t>
  </si>
  <si>
    <t>critique_1876-1900_104</t>
  </si>
  <si>
    <t>critique_1826-1850_051</t>
  </si>
  <si>
    <t>critique_1826-1850_052</t>
  </si>
  <si>
    <t>critique_1826-1850_053</t>
  </si>
  <si>
    <t>Librairie illustrée</t>
  </si>
  <si>
    <t>Excentriques disparus, par Simon Brugal</t>
  </si>
  <si>
    <t>Paris ; Toulouse</t>
  </si>
  <si>
    <t>A. Savine ; E. Privat</t>
  </si>
  <si>
    <t>environ 1757 signes/page</t>
  </si>
  <si>
    <t>critique_1826-1850_054</t>
  </si>
  <si>
    <t>critique_1826-1850_055</t>
  </si>
  <si>
    <t>De la poésie de style</t>
  </si>
  <si>
    <t>Considérations sur Werther et en général sur la poésie de notre époque</t>
  </si>
  <si>
    <t>Revue indépendante, 1841</t>
  </si>
  <si>
    <t>Revue encyclopédique, 1831</t>
  </si>
  <si>
    <t>Le Globe, 1829</t>
  </si>
  <si>
    <t>Introduction à la traduction de Werther, 1839</t>
  </si>
  <si>
    <t>Société typographique, Lesourd, Gustave Sandré, Louis Nétré</t>
  </si>
  <si>
    <t>Œuvres de Pierre Leroux (1825-1850)</t>
  </si>
  <si>
    <t>Premier discours. Aux philosophes. De la situation actuelle de l’esprit humain</t>
  </si>
  <si>
    <t>Deuxième discours. Aux artistes. De la poésie de notre époque</t>
  </si>
  <si>
    <t>C. Gosselin</t>
  </si>
  <si>
    <t>Réfutation de l'éclectisme, où se trouve exposée la vraie définition de la philosophie et où l'on explique le sens, la suite et l'enchaînement des diverses philosophies depuis Descartes</t>
  </si>
  <si>
    <t>https://books.google.fr/books?id=idCrSZqkKRoC</t>
  </si>
  <si>
    <t>Restif de La Bretonne</t>
  </si>
  <si>
    <t>Paris : P. Daffis</t>
  </si>
  <si>
    <t>http://catalogue.bnf.fr/ark:/12148/cb301223786</t>
  </si>
  <si>
    <t>8-LN27-28430</t>
  </si>
  <si>
    <t>critique_1876-1900_105</t>
  </si>
  <si>
    <t>Le paysan dans la littérature contemporaine</t>
  </si>
  <si>
    <t>La Réforme sociale</t>
  </si>
  <si>
    <t>Secrétariat de la Société d'économie sociale</t>
  </si>
  <si>
    <t>tome I, p. 5-57</t>
  </si>
  <si>
    <t>tome I, p. 59-88</t>
  </si>
  <si>
    <t>tome I, p. 324-338</t>
  </si>
  <si>
    <t>tome I, p. 429-451</t>
  </si>
  <si>
    <t>nouvelle série, volume 29, 1er mars 1888, p. 262-271 ; 16 mars 1888, p. 353-362 ; 16 avril 1888, p. 460-468</t>
  </si>
  <si>
    <t>https://gallica.bnf.fr/ark:/12148/bpt6k5457513v</t>
  </si>
  <si>
    <t>Le Parnassiculet contemporain : recueil de vers nouveaux ; précédé de l'Hôtel du dragon bleu : et orné d'une très étrange eau-forte ; 2e éd., augm. de neuf pièces inédites... [Par Paul Arène, Alfred Delvau, Jean Du Boys... [et al.]</t>
  </si>
  <si>
    <t>Gallica : OCR à 81,7%</t>
  </si>
  <si>
    <t>Paris : Librairie centrale (J. Lemer)</t>
  </si>
  <si>
    <t>http://catalogue.bnf.fr/ark:/12148/cb303612227</t>
  </si>
  <si>
    <t>Barbey d'Aurevilly et Eugénie de Guérin (souvenirs littéraires)</t>
  </si>
  <si>
    <t>Besançon : impr. de H. Bossanne</t>
  </si>
  <si>
    <t>http://catalogue.bnf.fr/ark:/12148/cb30122371s</t>
  </si>
  <si>
    <t>8-LN27-39873</t>
  </si>
  <si>
    <t>https://gallica.bnf.fr/ark:/12148/bpt6k74920g</t>
  </si>
  <si>
    <t>YE-29528 &lt; 1872  &gt;</t>
  </si>
  <si>
    <t>RES-YE-4533 &lt; 1867  &gt;</t>
  </si>
  <si>
    <t>Enquête internationale sur le vers libre [lancée par la revue internationale « Poesia« ] (et) Manifeste du futurisme</t>
  </si>
  <si>
    <t>Les légendes épiques : recherches sur la formation des chansons de geste. Vol. 2 : La légende de Girard de Roussillon. La légende de la conquête de la Bretagne par le roi Charlemagne. Les chansons de geste et les routes d'Italie, Ogier de Danemark et Saint-Faron de Meaux. La légende de Raoul de Cambrai</t>
  </si>
  <si>
    <t>Le seizième siècle en France : tableau de la littérature et de la langue ; suivi de Morceaux en prose et en vers choisis dans les principaux écrivains de cette époque (4e éd. rev. et corr.)</t>
  </si>
  <si>
    <t>Études de littérature et d'art</t>
  </si>
  <si>
    <t>http://catalogue.bnf.fr/ark:/12148/cb31194386w</t>
  </si>
  <si>
    <t xml:space="preserve">    http://catalogue.bnf.fr/ark:/12148/cb31010047c </t>
  </si>
  <si>
    <t xml:space="preserve">http://catalogue.bnf.fr/ark:/12148/cb374346635 </t>
  </si>
  <si>
    <t>Vita Nova de Dante. Traduction, préface et notes critiques</t>
  </si>
  <si>
    <t>Cochin, Henry</t>
  </si>
  <si>
    <t>traitement interne image, seulement l'introduction</t>
  </si>
  <si>
    <t>L'influence française en Angleterre au XVIIe siècle</t>
  </si>
  <si>
    <t>Charlanne</t>
  </si>
  <si>
    <t>Lamartine orateur</t>
  </si>
  <si>
    <t>Barthou</t>
  </si>
  <si>
    <t>Molière et le théâtre espagnol</t>
  </si>
  <si>
    <t>Martinenche</t>
  </si>
  <si>
    <t>La Comedia espagnole</t>
  </si>
  <si>
    <t>Alfred Morel-Fatio</t>
  </si>
  <si>
    <t>Études sur l'Espagne I</t>
  </si>
  <si>
    <t>Bellessort</t>
  </si>
  <si>
    <t>Essai sur Voltaire</t>
  </si>
  <si>
    <t>Balzac</t>
  </si>
  <si>
    <t>Virgile</t>
  </si>
  <si>
    <t>Jean de La Fontaine</t>
  </si>
  <si>
    <t>Hallays</t>
  </si>
  <si>
    <t>Mme de Sévigné</t>
  </si>
  <si>
    <t>Renan et nous</t>
  </si>
  <si>
    <t>Lasserre</t>
  </si>
  <si>
    <t>édition des Lettres philosophiques</t>
  </si>
  <si>
    <t>Lanson</t>
  </si>
  <si>
    <t>Émile Legouis</t>
  </si>
  <si>
    <t>revoir introductions (Shakespeare, Chaucer)</t>
  </si>
  <si>
    <t>Edmond Huguet</t>
  </si>
  <si>
    <t>réserve histoire de la langue</t>
  </si>
  <si>
    <t>Gebhart</t>
  </si>
  <si>
    <t>Les Origines de la Renaissance</t>
  </si>
  <si>
    <t>Guiches, Gustave</t>
  </si>
  <si>
    <t>Le Banquet</t>
  </si>
  <si>
    <t>Tavernier, Eugène</t>
  </si>
  <si>
    <t>Du journalisme</t>
  </si>
  <si>
    <t>Jubilés d'Italie</t>
  </si>
  <si>
    <t>Tableau de la littérature française au XIXe siècle</t>
  </si>
  <si>
    <t>Strowski</t>
  </si>
  <si>
    <t>Pascal et son temps</t>
  </si>
  <si>
    <t>Les Maîtres de l'heure</t>
  </si>
  <si>
    <t>Giraud</t>
  </si>
  <si>
    <t>Essai sur Taine</t>
  </si>
  <si>
    <t>Les Moralistes français</t>
  </si>
  <si>
    <t>Chateaubriand</t>
  </si>
  <si>
    <t>La Philosophie religieuse de Pascal et la pensée contemporaine</t>
  </si>
  <si>
    <t>Pascal</t>
  </si>
  <si>
    <t>Nouvelles études anglaises</t>
  </si>
  <si>
    <t>Chevrillon</t>
  </si>
  <si>
    <t>Études anglaises</t>
  </si>
  <si>
    <t>Collignon</t>
  </si>
  <si>
    <t>Prarond</t>
  </si>
  <si>
    <t>L'alouette gauloise : lettres à M. Albert Collignon</t>
  </si>
  <si>
    <t>Sainte-Croix</t>
  </si>
  <si>
    <t>Mœurs littéraires : les Lundis de la Bataille</t>
  </si>
  <si>
    <t>Dalban</t>
  </si>
  <si>
    <t>Le romantique, drame</t>
  </si>
  <si>
    <t>Souvenirs</t>
  </si>
  <si>
    <t>Meister</t>
  </si>
  <si>
    <t>Souvenirs de mon dernier voyage à Paris</t>
  </si>
  <si>
    <t>Vial et Denise</t>
  </si>
  <si>
    <t>Idées et doctrines littéraires du XVIIIe siècle</t>
  </si>
  <si>
    <t>Théry</t>
  </si>
  <si>
    <t>De l'esprit et de la critique</t>
  </si>
  <si>
    <t>Iray</t>
  </si>
  <si>
    <t>Avis aux propagateurs</t>
  </si>
  <si>
    <t>Pellissier</t>
  </si>
  <si>
    <t>Précis de l'histoire de la littérature française</t>
  </si>
  <si>
    <t>Mary-Lafon</t>
  </si>
  <si>
    <t>Cinquante ans de vie littéraire</t>
  </si>
  <si>
    <t>Moraud</t>
  </si>
  <si>
    <t>Le romantisme français en Angleterre</t>
  </si>
  <si>
    <t>Rouge</t>
  </si>
  <si>
    <t>Frédéric Schlegel et la genèse du romantisme allemand</t>
  </si>
  <si>
    <t>Cervantes et le romantisme allemand</t>
  </si>
  <si>
    <t>Müller</t>
  </si>
  <si>
    <t>Les tendances présentes</t>
  </si>
  <si>
    <t>Fuchs</t>
  </si>
  <si>
    <t>Théodore de Banville</t>
  </si>
  <si>
    <t>Berthelot</t>
  </si>
  <si>
    <t>Un romantisme utilitaire</t>
  </si>
  <si>
    <t>https://gallica.bnf.fr/ark:/12148/bpt6k1231363</t>
  </si>
  <si>
    <t>Gallica : OCR à 88,19%</t>
  </si>
  <si>
    <t>Barrès, Maurice (1862-1923) ; Bremond, Henri (1865-1933). Préfacier</t>
  </si>
  <si>
    <t xml:space="preserve">Vingt-cinq années de vie littéraire, pages choisies (3e édition) ; introduction [et choix] de Henri Bremond </t>
  </si>
  <si>
    <t>http://catalogue.bnf.fr/ark:/12148/cb317664502</t>
  </si>
  <si>
    <t>Z BARRES-34</t>
  </si>
  <si>
    <t>http://catalogue.bnf.fr/ark:/12148/cb31766448h</t>
  </si>
  <si>
    <t>Z BARRES-31</t>
  </si>
  <si>
    <t>https://gallica.bnf.fr/ark:/12148/bpt6k480245m</t>
  </si>
  <si>
    <t>Gallica : OCR à 90,53%</t>
  </si>
  <si>
    <t>Letourneau, Charles-Jean-Marie (1831-1902)</t>
  </si>
  <si>
    <t>L'évolution littéraire dans les diverses races humaines</t>
  </si>
  <si>
    <t>Paris : L. Battaille et Cie</t>
  </si>
  <si>
    <t>http://catalogue.bnf.fr/ark:/12148/cb30806521j</t>
  </si>
  <si>
    <t>8-G-5640 (15)</t>
  </si>
  <si>
    <t>https://gallica.bnf.fr/ark:/12148/bpt6k215317x</t>
  </si>
  <si>
    <t>Le congrès des poètes, août 1894</t>
  </si>
  <si>
    <t>Paris : Bibliothèque de la Plume</t>
  </si>
  <si>
    <t>http://catalogue.bnf.fr/ark:/12148/cb30345237t</t>
  </si>
  <si>
    <t>8-YE-3863</t>
  </si>
  <si>
    <t>Gallica : OCR à 90,93% ; cote 1 non communicable</t>
  </si>
  <si>
    <t>Besse, Jean-Martial (1861-1920)</t>
  </si>
  <si>
    <t>Les religions laïques : un romantisme religieux</t>
  </si>
  <si>
    <t>https://gallica.bnf.fr/ark:/12148/bpt6k5849613h</t>
  </si>
  <si>
    <t>8-R-26873</t>
  </si>
  <si>
    <t>http://catalogue.bnf.fr/ark:/12148/cb318100870</t>
  </si>
  <si>
    <t>Z BARRES-16237</t>
  </si>
  <si>
    <t>Gallica : OCR à 93,16% ; cotes 1 et 2 non communicables</t>
  </si>
  <si>
    <t xml:space="preserve">Études d'histoire romantique. Alfred de Vigny. Tome I. </t>
  </si>
  <si>
    <t xml:space="preserve">Études d'histoire romantique. Alfred de Vigny. Tome II. </t>
  </si>
  <si>
    <t>La jeunesse d'Ernest Renan : histoire de la crise religieuse au XIXe siècle. Tome I. De Tréguier à Saint-Sulpice</t>
  </si>
  <si>
    <t>https://gallica.bnf.fr/ark:/12148/bpt6k65481b</t>
  </si>
  <si>
    <t>http://catalogue.bnf.fr/ark:/12148/cb34178797m</t>
  </si>
  <si>
    <t>8-LN27-61565 (1)</t>
  </si>
  <si>
    <t>http://catalogue.bnf.fr/ark:/12148/cb36565406p</t>
  </si>
  <si>
    <t>Z BARRES-21523 &lt; Vol. 1  &gt;</t>
  </si>
  <si>
    <t>Gallica : OCR à 95,43% (dans un ensemble de trois volumes dont un en mode image) ; cotes 1 et 2 non communicables</t>
  </si>
  <si>
    <t>https://gallica.bnf.fr/ark:/12148/bpt6k65482p</t>
  </si>
  <si>
    <t>8-LN27-61565 (2)</t>
  </si>
  <si>
    <t>8-LN27-61565 (3)</t>
  </si>
  <si>
    <t>Z BARRES-2154 &lt; Vol. 2  &gt;</t>
  </si>
  <si>
    <t>Z BARRES-21525 &lt; Vol. 3  &gt;</t>
  </si>
  <si>
    <t>La jeunesse d'Ernest Renan : histoire de la crise religieuse au XIXe siècle. Tome II</t>
  </si>
  <si>
    <t>Gallica : OCR à 95,11% (dans un ensemble de trois volumes dont un en mode image) ; cotes 1 et 2 non communicables</t>
  </si>
  <si>
    <t>La jeunesse d'Ernest Renan : histoire de la crise religieuse au XIXe siècle. Tome III. L'initiation philosophique d'Ernest Renan</t>
  </si>
  <si>
    <t>https://gallica.bnf.fr/ark:/12148/bpt6k654831</t>
  </si>
  <si>
    <t>https://gallica.bnf.fr/ark:/12148/bpt6k204695b</t>
  </si>
  <si>
    <t>Sudre, Léopold (1855-1932)</t>
  </si>
  <si>
    <t>8-YE-3526</t>
  </si>
  <si>
    <t>http://catalogue.bnf.fr/ark:/12148/cb314186031</t>
  </si>
  <si>
    <t>Les sources du Roman de Renart : thése présentée à la Faculté des lettres de Paris</t>
  </si>
  <si>
    <t>Gallica : mode image ; exemplaire reproduit à l'Arsenal ; cote 1 : autre édition communicable</t>
  </si>
  <si>
    <t>L'art et la vie de Stendhal</t>
  </si>
  <si>
    <t>https://gallica.bnf.fr/ark:/12148/bpt6k108532q</t>
  </si>
  <si>
    <t>Chamfort : étude sur sa vie, son caractère et ses écrits</t>
  </si>
  <si>
    <t>http://catalogue.bnf.fr/ark:/12148/cb34153561f</t>
  </si>
  <si>
    <t>8-LN27-45255</t>
  </si>
  <si>
    <t>https://gallica.bnf.fr/ark:/12148/bpt6k2412444</t>
  </si>
  <si>
    <t>Collignon, Albert (1839-1922)</t>
  </si>
  <si>
    <t>http://catalogue.bnf.fr/ark:/12148/cb30257935k</t>
  </si>
  <si>
    <t>8-LN27-25109</t>
  </si>
  <si>
    <t>https://gallica.bnf.fr/ark:/12148/bpt6k2056044</t>
  </si>
  <si>
    <t>Jacquet, Augustin (1833-1905)</t>
  </si>
  <si>
    <t>La vie littéraire dans une ville de province sous Louis XIV : étude sur la société dijonnaise pendant la seconde moitié du XVIIe siècle, d'après les documents inédits</t>
  </si>
  <si>
    <t>http://catalogue.bnf.fr/ark:/12148/cb34089009v</t>
  </si>
  <si>
    <t>8-LI31-748</t>
  </si>
  <si>
    <t>Mirabeau</t>
  </si>
  <si>
    <t>Retinger</t>
  </si>
  <si>
    <t>Le conte fantastique</t>
  </si>
  <si>
    <t>Pétrarque et l'humanisme. Nouvelle édition, remaniée et augmentée. Tome I</t>
  </si>
  <si>
    <t>Pétrarque et l'humanisme. Nouvelle édition, remaniée et augmentée. Tome II</t>
  </si>
  <si>
    <t>8-Z-14702 (2,1)</t>
  </si>
  <si>
    <t>http://catalogue.bnf.fr/ark:/12148/cb310234373</t>
  </si>
  <si>
    <t>8-Z-14702 (2,2)</t>
  </si>
  <si>
    <t>Z BARRES-8964 &lt; Vol. 1  &gt;</t>
  </si>
  <si>
    <t>Z BARRES-8965 &lt; Vol. 2  &gt;</t>
  </si>
  <si>
    <t>http://catalogue.bnf.fr/ark:/12148/cb365676537</t>
  </si>
  <si>
    <t>Z DE VINCK-2906</t>
  </si>
  <si>
    <t>http://catalogue.bnf.fr/ark:/12148/cb387014152</t>
  </si>
  <si>
    <t>Érasme en Italie, étude sur un épisode de la Renaissance, suivie de 12 lettres inédites d'Erasme... Nouv. édition…</t>
  </si>
  <si>
    <t>Gillet, Louis</t>
  </si>
  <si>
    <t>Amitiés littéraires</t>
  </si>
  <si>
    <t>Bellessort, André (1866-1942)</t>
  </si>
  <si>
    <t>Les intellectuels et l'avènement de la Troisième République : 1871-1875</t>
  </si>
  <si>
    <t>Paris : Grasset</t>
  </si>
  <si>
    <t>http://catalogue.bnf.fr/ark:/12148/cb31789382j</t>
  </si>
  <si>
    <t>8-G-12088 (4)</t>
  </si>
  <si>
    <t>Z BARRES-15967</t>
  </si>
  <si>
    <t>Noussanne, Henri de (1865-1936)</t>
  </si>
  <si>
    <t>Des faits, des hommes, des idées, 1905-1906</t>
  </si>
  <si>
    <t>Conseils aux artistes amateurs du théâtre de salon</t>
  </si>
  <si>
    <t>Essai sur la littérature romantique</t>
  </si>
  <si>
    <t>Bisi</t>
  </si>
  <si>
    <t>L'Italie et le romantisme français</t>
  </si>
  <si>
    <t>Canat</t>
  </si>
  <si>
    <t>La Renaissance de la Grèce antique</t>
  </si>
  <si>
    <t>Chateaubriand et le romantisme</t>
  </si>
  <si>
    <t>Les Enfants perdus du romantisme</t>
  </si>
  <si>
    <t>Mémoires d'un vaudevilliste</t>
  </si>
  <si>
    <t>Jacobsen</t>
  </si>
  <si>
    <t>Essai sur les origines</t>
  </si>
  <si>
    <t>Kont</t>
  </si>
  <si>
    <t>Histoire de la littérature hongroise</t>
  </si>
  <si>
    <t>Müller, Jean</t>
  </si>
  <si>
    <t>Le roman</t>
  </si>
  <si>
    <t>8-LN27-58848</t>
  </si>
  <si>
    <t>http://catalogue.bnf.fr/ark:/12148/cb34173389p</t>
  </si>
  <si>
    <t>Barthou, Louis (1862-1934)</t>
  </si>
  <si>
    <t>La Comedia espagnole en France de Hardy à Racine, thèse présentée à la Faculté des lettres de l'Université de Paris</t>
  </si>
  <si>
    <t>http://catalogue.bnf.fr/ark:/12148/cb30897701k</t>
  </si>
  <si>
    <t>8-YF-1211</t>
  </si>
  <si>
    <t>http://catalogue.bnf.fr/ark:/12148/cb35545041j</t>
  </si>
  <si>
    <t>8-Z R ROLLAND-9986</t>
  </si>
  <si>
    <t>Potez, Henri (1863-1946)</t>
  </si>
  <si>
    <t>L'Élégie en France avant le romantisme (de Parny à Lamartine), 1778-1820</t>
  </si>
  <si>
    <t>http://catalogue.bnf.fr/ark:/12148/cb31140048h</t>
  </si>
  <si>
    <t>8-YE-4706</t>
  </si>
  <si>
    <t>Dautremer, Léon (1861-1941)</t>
  </si>
  <si>
    <t>Lille : au siège de l'Université</t>
  </si>
  <si>
    <t>http://catalogue.bnf.fr/ark:/12148/cb303037565</t>
  </si>
  <si>
    <t>8-Z-12168 (7,23)</t>
  </si>
  <si>
    <t>Ammien Marcellin, étude d'histoire littéraire. Thèse pour le doctorat, présentée à la Faculté des lettres de Paris</t>
  </si>
  <si>
    <t>Baur, Albert</t>
  </si>
  <si>
    <t xml:space="preserve">Maurice Scève et la Renaissance lyonnaise. Étude d'histoire littéraire. Thèse... </t>
  </si>
  <si>
    <t>http://catalogue.bnf.fr/ark:/12148/cb31777760n</t>
  </si>
  <si>
    <t>8-THETA ZUR PH-983</t>
  </si>
  <si>
    <t>Reure, Claude-Odon (1848-1923)</t>
  </si>
  <si>
    <t>La Vie et les oeuvres de Honoré d'Urfé</t>
  </si>
  <si>
    <t>8-LN27-54307</t>
  </si>
  <si>
    <t>http://catalogue.bnf.fr/ark:/12148/cb31201345w</t>
  </si>
  <si>
    <t>Deux siècles d'hommages à Shakespeare. [Publié par Émile Legouis.]</t>
  </si>
  <si>
    <t>Legouis, Émile (1861-1937)</t>
  </si>
  <si>
    <t>La Jeunesse de William Wordsworth, 1770-1798, étude sur le Prélude</t>
  </si>
  <si>
    <t>http://catalogue.bnf.fr/ark:/12148/cb30777277v</t>
  </si>
  <si>
    <t>8-Z-13523 (T22)</t>
  </si>
  <si>
    <t>8-YK-1282</t>
  </si>
  <si>
    <t>http://catalogue.bnf.fr/ark:/12148/cb30777268w</t>
  </si>
  <si>
    <t>Cochin, Henry (1854-1926)</t>
  </si>
  <si>
    <t>Boccace, études italiennes</t>
  </si>
  <si>
    <t>http://catalogue.bnf.fr/ark:/12148/cb30253479v</t>
  </si>
  <si>
    <t>8-K-1920</t>
  </si>
  <si>
    <t>La chronologie du Canzoniere de Pétrarque</t>
  </si>
  <si>
    <t>http://catalogue.bnf.fr/ark:/12148/cb30253481d</t>
  </si>
  <si>
    <t>8-Z-14702 (1)</t>
  </si>
  <si>
    <t>Histoire de l'influence espagnole sur la littérature française : l'Espagne et le romantisme français</t>
  </si>
  <si>
    <t>http://catalogue.bnf.fr/ark:/12148/cb31027250q</t>
  </si>
  <si>
    <t>8-G-8479</t>
  </si>
  <si>
    <t>Z BARRES-23617 &lt; Ex. 1  &gt;</t>
  </si>
  <si>
    <t>Paris : Librairie théâtrale</t>
  </si>
  <si>
    <t>http://catalogue.bnf.fr/ark:/12148/cb31027244s</t>
  </si>
  <si>
    <t>8-YF-817</t>
  </si>
  <si>
    <t>Opéra</t>
  </si>
  <si>
    <t xml:space="preserve">Nouvelle Galerie des artistes dramatiques vivants, contenant 40 portraits en pied... peints et gravés sur acier par Ch. Geoffroy. Chaque portrait est accompagné d'une notice biographique et d'une appréciation littéraire... par Alex. Dumas, Albert Cler, Arnould Bouchardy,... L'ouvrage est précédé d'une Introduction par Édouard Plouvier </t>
  </si>
  <si>
    <t>Gallica : OCR à 93,04%</t>
  </si>
  <si>
    <t>La langue théâtrale : vocabulaire historique, descriptif et anecdotique des termes et des choses du théâtre, suivi d'un appendice contenant la législation théâtrale en vigueur</t>
  </si>
  <si>
    <t>Bouchard, Alfred</t>
  </si>
  <si>
    <t>Paris : Arnaud et Labat</t>
  </si>
  <si>
    <t>http://catalogue.bnf.fr/ark:/12148/cb30136967c</t>
  </si>
  <si>
    <t>https://gallica.bnf.fr/ark:/12148/bpt6k2013679</t>
  </si>
  <si>
    <t>Curiosités théâtrales anciennes et modernes, françaises et étrangères (Nouv. éd. rev., corr. et très augm.)</t>
  </si>
  <si>
    <t>Maret-Leriche, Jules</t>
  </si>
  <si>
    <t>Les matinées littéraires et la société de patronage des auteurs dramatiques inconnus fondées par M. H. Ballande,... aux théâtres de la Gaîté et de la Porte-Saint-Martin, complément d'instruction publique par le théâtre, étude</t>
  </si>
  <si>
    <t>http://catalogue.bnf.fr/ark:/12148/cb30881574k</t>
  </si>
  <si>
    <t>http://catalogue.bnf.fr/ark:/12148/cb324181133</t>
  </si>
  <si>
    <t>http://catalogue.bnf.fr/ark:/12148/cb35041294v</t>
  </si>
  <si>
    <t>Antona-Traversi, Camillo (1857-1934)</t>
  </si>
  <si>
    <t>L' Histoire du Grand Guignol : théâtre de l'épouvante et du rire</t>
  </si>
  <si>
    <t>Roinard</t>
  </si>
  <si>
    <t>Pelloutier</t>
  </si>
  <si>
    <t>L'Art et la révolte</t>
  </si>
  <si>
    <t>Lazare, Bernard (1865-1903)</t>
  </si>
  <si>
    <t>L'écrivain et l'art social : conférence faite, le 4 avril 1896, salle Cardinet</t>
  </si>
  <si>
    <t>Paris : Bibliothèque de l'art social</t>
  </si>
  <si>
    <t>http://catalogue.bnf.fr/ark:/12148/cb30757683g</t>
  </si>
  <si>
    <t>Albert, Maurice (1854-1907)</t>
  </si>
  <si>
    <t>Les théâtres de la foire (1660-1789)</t>
  </si>
  <si>
    <t>Les théâtres des boulevards (1789-1848)</t>
  </si>
  <si>
    <t>https://gallica.bnf.fr/ark:/12148/bpt6k22110f</t>
  </si>
  <si>
    <t>http://catalogue.bnf.fr/ark:/12148/cb317070608</t>
  </si>
  <si>
    <t>La légende rouge</t>
  </si>
  <si>
    <t>Veidaux, André</t>
  </si>
  <si>
    <t>Auguste Rodin</t>
  </si>
  <si>
    <t>Batilliat, Marcel</t>
  </si>
  <si>
    <t>L'interprétation de Versailles dans la littérature contemporaine</t>
  </si>
  <si>
    <t>Notes sur le symbolisme</t>
  </si>
  <si>
    <t>Paris : L. Linard</t>
  </si>
  <si>
    <t>http://catalogue.bnf.fr/ark:/12148/cb31790223s</t>
  </si>
  <si>
    <t>Bernheim, Adrien</t>
  </si>
  <si>
    <t>Trente ans de théâtre</t>
  </si>
  <si>
    <t>Trente ans de théâtre, 3e série</t>
  </si>
  <si>
    <t>Trente ans de théâtre, 4e série</t>
  </si>
  <si>
    <t>Trente ans de théâtre, 5e série</t>
  </si>
  <si>
    <t>L'idéalisme</t>
  </si>
  <si>
    <t>https://gallica.bnf.fr/ark:/12148/bpt6k68155p</t>
  </si>
  <si>
    <t>Gourmont</t>
  </si>
  <si>
    <t>Les femmes et le langage</t>
  </si>
  <si>
    <t>Promenades philosophiques</t>
  </si>
  <si>
    <t>Tellier, Jules</t>
  </si>
  <si>
    <t>Nos poètes</t>
  </si>
  <si>
    <t>Leymarie et Bernheim</t>
  </si>
  <si>
    <t>L'enseignement dramatique au Conservatoire</t>
  </si>
  <si>
    <t>Lapommeraye</t>
  </si>
  <si>
    <t>Histoire du début d'Alexandre Dumas fils au théâtre</t>
  </si>
  <si>
    <t>Bertal</t>
  </si>
  <si>
    <t>Auguste Vacquerie</t>
  </si>
  <si>
    <t>Conférence sur l'Association des artistes dramatiques, faite au théâtre de la Gaîté</t>
  </si>
  <si>
    <t>Brüning, Ida</t>
  </si>
  <si>
    <t>Le Théâtre en Allemagne, son origine et ses luttes (1200-1760). Préface de Henri de Lapommeraye</t>
  </si>
  <si>
    <t>http://catalogue.bnf.fr/ark:/12148/cb30170222v</t>
  </si>
  <si>
    <t>Théâtre pour tous. Les Jeunes, conférence faite par M. Henri de Lapommeraye, pour l'inauguration des matinées dramatiques et musicales</t>
  </si>
  <si>
    <t>Souvenirs littéraires : George Sand, Alexandre Dumas, souvenirs intimes</t>
  </si>
  <si>
    <t>https://gallica.bnf.fr/ark:/12148/bpt6k208638h</t>
  </si>
  <si>
    <t>Duquesnel, Félix (1832-1915)</t>
  </si>
  <si>
    <t>De l'évolution des répertoires dramatiques</t>
  </si>
  <si>
    <t>http://catalogue.bnf.fr/ark:/12148/cb387055248</t>
  </si>
  <si>
    <t>http://catalogue.bnf.fr/ark:/12148/cb387080238</t>
  </si>
  <si>
    <t>Champion, Edme</t>
  </si>
  <si>
    <t>Voltaire : études critiques</t>
  </si>
  <si>
    <t>Introduction aux Essais de Montaigne</t>
  </si>
  <si>
    <t>Parigot, Hippolyte (1861-1948)</t>
  </si>
  <si>
    <t>Renan, l'égoïsme intellectuel</t>
  </si>
  <si>
    <t>http://catalogue.bnf.fr/ark:/12148/cb310590043</t>
  </si>
  <si>
    <t>Génie et métier</t>
  </si>
  <si>
    <t>http://catalogue.bnf.fr/ark:/12148/cb31059000q</t>
  </si>
  <si>
    <t>Émile Augier</t>
  </si>
  <si>
    <t>http://catalogue.bnf.fr/ark:/12148/cb31058999v</t>
  </si>
  <si>
    <t>Alexandre Dumas père</t>
  </si>
  <si>
    <t>http://catalogue.bnf.fr/ark:/12148/cb31058995g</t>
  </si>
  <si>
    <t>https://gallica.bnf.fr/ark:/12148/bpt6k56259242</t>
  </si>
  <si>
    <t>Bernheim, Adrien (1861-1914)</t>
  </si>
  <si>
    <t>Trente ans de théâtre. 2e série, Les théâtres populaires, souvenirs</t>
  </si>
  <si>
    <t>Paris : Bibliothèque-Charpentier</t>
  </si>
  <si>
    <t>http://catalogue.bnf.fr/ark:/12148/cb318036170</t>
  </si>
  <si>
    <t>Frary, Raoul</t>
  </si>
  <si>
    <t>La question du latin</t>
  </si>
  <si>
    <t>Glachant, Paul</t>
  </si>
  <si>
    <t>André Chénier critique et critiqué</t>
  </si>
  <si>
    <t>Glachant, Paul (1865-1904)</t>
  </si>
  <si>
    <t>http://catalogue.bnf.fr/ark:/12148/cb30513827d</t>
  </si>
  <si>
    <t>L'Avenir de la critique, par Paul Glachant,... discours prononcé, le 4 novembre 1897, à la séance de rentrée de l'École supérieure des sciences et des lettres et de l'École de plein exercice de médecine et de pharmacie de Nantes</t>
  </si>
  <si>
    <t>Nantes : impr. de E. Grimaud et fils</t>
  </si>
  <si>
    <t>Le Rôle du poète dans l'État, conférence faite au théâtre d'Orléans pour la Société républicaine d'instruction laïque, le 9 mars 1890, par Paul Glachant</t>
  </si>
  <si>
    <t>Orléans : H. Herluison</t>
  </si>
  <si>
    <t>http://catalogue.bnf.fr/ark:/12148/cb30513831n</t>
  </si>
  <si>
    <t>Le Brun, Roger (1877-19..)</t>
  </si>
  <si>
    <t>https://gallica.bnf.fr/ark:/12148/bpt6k22234q</t>
  </si>
  <si>
    <t>http://catalogue.bnf.fr/ark:/12148/cb35408130w</t>
  </si>
  <si>
    <t>F. T. Marinetti et le futurisme</t>
  </si>
  <si>
    <t>http://catalogue.bnf.fr/ark:/12148/cb30763439p</t>
  </si>
  <si>
    <t>Fagus</t>
  </si>
  <si>
    <t>Essai sur Shakespeare</t>
  </si>
  <si>
    <t>Fagus (1872-1933)</t>
  </si>
  <si>
    <t xml:space="preserve">Colloque sentimental entre Émile Zola et Fagus </t>
  </si>
  <si>
    <t>https://gallica.bnf.fr/ark:/12148/bpt6k5543441j</t>
  </si>
  <si>
    <t>http://catalogue.bnf.fr/ark:/12148/cb33311606g</t>
  </si>
  <si>
    <t>George Sand : mes souvenirs</t>
  </si>
  <si>
    <t>Souvenirs d'un auteur dramatique</t>
  </si>
  <si>
    <t>Rondel, Auguste (1858-1934) ; Silbert, José (1862-1936)</t>
  </si>
  <si>
    <t>Origines et développement du théâtre en Europe, du XVe au XVIIe siècle, d'après les textes imprimés : promenade à travers une bibliothèque dramatique . discours de réception de M. Auguste Rondel,... ; réponse de M. José Silbert,…</t>
  </si>
  <si>
    <t>La bibliographie dramatique et les collections de théâtre en France</t>
  </si>
  <si>
    <t>Rondel, Auguste (1858-1934)</t>
  </si>
  <si>
    <t>Corneille devant trois siècles : opinion des principaux écrivains des XVIIe, XVIIIe et XIXe siècles, précédées d'une notice historique et suivies d'un appendice documentaire et anecdotique et d'une bibliographie</t>
  </si>
  <si>
    <t>Amic, Henri (1853-1929)</t>
  </si>
  <si>
    <t>https://gallica.bnf.fr/ark:/12148/bpt6k1133743</t>
  </si>
  <si>
    <t>http://catalogue.bnf.fr/ark:/12148/cb300165054</t>
  </si>
  <si>
    <t>https://gallica.bnf.fr/ark:/12148/bpt6k550424</t>
  </si>
  <si>
    <t>http://catalogue.bnf.fr/ark:/12148/cb30076142g</t>
  </si>
  <si>
    <t>Histoire des lettres : cours de littératures comparées, 2 vol.</t>
  </si>
  <si>
    <t>16-V-18286</t>
  </si>
  <si>
    <t>8-R PIECE-6865</t>
  </si>
  <si>
    <t>8-Z-17368</t>
  </si>
  <si>
    <t>8-LN27-48759</t>
  </si>
  <si>
    <t>http://catalogue.bnf.fr/ark:/12148/cb32153487k</t>
  </si>
  <si>
    <t>8-K-5511</t>
  </si>
  <si>
    <t>L'Italie mystique :  histoire de la Renaissance religieuse au Moyen Âge (8e éd.)</t>
  </si>
  <si>
    <t>Päris : Hachette</t>
  </si>
  <si>
    <t>Gebhart, Émile (1839-1908)</t>
  </si>
  <si>
    <t>https://gallica.bnf.fr/ark:/12148/bpt6k1118607</t>
  </si>
  <si>
    <t>https://gallica.bnf.fr/ark:/12148/bpt6k931771s</t>
  </si>
  <si>
    <t>http://catalogue.bnf.fr/ark:/12148/cb302579405</t>
  </si>
  <si>
    <t>8-Z-14028</t>
  </si>
  <si>
    <t>La vie littéraire : notes et réflexions d'un lecteur</t>
  </si>
  <si>
    <t>Tavernier, Eugène (1854-1928)</t>
  </si>
  <si>
    <t>La vie littéraire en province : une vocation</t>
  </si>
  <si>
    <t>8-Y2-46146</t>
  </si>
  <si>
    <t>http://catalogue.bnf.fr/ark:/12148/cb31437400m</t>
  </si>
  <si>
    <t>La religion des lettres : notes et réflexions d'un lecteur</t>
  </si>
  <si>
    <t>Gazier, Augustin (1844-1922)</t>
  </si>
  <si>
    <t>Les derniers jours de Blaise Pascal : étude historique et critique</t>
  </si>
  <si>
    <t>http://catalogue.bnf.fr/ark:/12148/cb30492214n</t>
  </si>
  <si>
    <t>Mélanges de littérature et d'histoire</t>
  </si>
  <si>
    <t>http://catalogue.bnf.fr/ark:/12148/cb30492224z</t>
  </si>
  <si>
    <t>Petite histoire de la littérature française, principalement depuis la Renaissance</t>
  </si>
  <si>
    <t>http://catalogue.bnf.fr/ark:/12148/cb30492228b</t>
  </si>
  <si>
    <t>Gazier, Augustin</t>
  </si>
  <si>
    <t>Les dernières années du cardinal de Retz</t>
  </si>
  <si>
    <t>La vie dans la tragédie de Racine</t>
  </si>
  <si>
    <t>http://catalogue.bnf.fr/ark:/12148/cb30759805q</t>
  </si>
  <si>
    <t>Racine</t>
  </si>
  <si>
    <t>La Rochefoucauld</t>
  </si>
  <si>
    <t>La Bruyère</t>
  </si>
  <si>
    <t>Montesquieu</t>
  </si>
  <si>
    <t>Stendhal</t>
  </si>
  <si>
    <t>Vigny</t>
  </si>
  <si>
    <t>Lauvrière</t>
  </si>
  <si>
    <t>Hugo</t>
  </si>
  <si>
    <t>Calvet</t>
  </si>
  <si>
    <t>Haussonville</t>
  </si>
  <si>
    <t>Le poète et son oeuvre d'après Ronsard</t>
  </si>
  <si>
    <t>Franchet</t>
  </si>
  <si>
    <t>Jasinski</t>
  </si>
  <si>
    <t>Histoire du sonnet en France</t>
  </si>
  <si>
    <t>Laumonier</t>
  </si>
  <si>
    <t>Marty-Laveaux</t>
  </si>
  <si>
    <t>Gandar</t>
  </si>
  <si>
    <t>Ronsard considéré comme imitateur d'Homère et de Pindare: thèse présentée à la Faculté</t>
  </si>
  <si>
    <t>Louis Michel</t>
  </si>
  <si>
    <t>De l'humanisme et de la Réforme en France, 1512-1552</t>
  </si>
  <si>
    <t>Hauser</t>
  </si>
  <si>
    <t>Noël, Eugène</t>
  </si>
  <si>
    <t>Millet</t>
  </si>
  <si>
    <t>La vie, les idées et l'oeuvre de Jean-Antoine de Baïf</t>
  </si>
  <si>
    <t>Monceaux, Paul</t>
  </si>
  <si>
    <t>Larroumet</t>
  </si>
  <si>
    <t>Robert</t>
  </si>
  <si>
    <t>Poétique de Racine</t>
  </si>
  <si>
    <t>Les artistes juges et parties : causeries parisiennes</t>
  </si>
  <si>
    <t>Bourdeau</t>
  </si>
  <si>
    <t>La littérature indépendante et les écrivains oubliés: essais de critique et d'érudition sur le XVIIe siècle</t>
  </si>
  <si>
    <t>Pomairols</t>
  </si>
  <si>
    <t>Doumic</t>
  </si>
  <si>
    <t>Mabilleau</t>
  </si>
  <si>
    <t>Dupuy</t>
  </si>
  <si>
    <t>Gauthier-Ferrières</t>
  </si>
  <si>
    <t>Nerval</t>
  </si>
  <si>
    <t>Sageret</t>
  </si>
  <si>
    <t>Paradis laïques</t>
  </si>
  <si>
    <t>Bertrand, Louis</t>
  </si>
  <si>
    <t>Mme de La Fayette</t>
  </si>
  <si>
    <t>Les idées morales de Madame de Sévigné</t>
  </si>
  <si>
    <t>Le renouveau catholique dans la littérature contemporaine</t>
  </si>
  <si>
    <t>Mes études et mes souvenirs. Alexandre Dumas, sa vie, son temps, son œuvre</t>
  </si>
  <si>
    <t>Janin</t>
  </si>
  <si>
    <t>Alexandre Dumas</t>
  </si>
  <si>
    <t>Rod</t>
  </si>
  <si>
    <t>Brun</t>
  </si>
  <si>
    <t>Chuquet</t>
  </si>
  <si>
    <t>Mélia</t>
  </si>
  <si>
    <t>Bersot</t>
  </si>
  <si>
    <t>Veuillot</t>
  </si>
  <si>
    <t>Les libres penseurs</t>
  </si>
  <si>
    <t>Stendhal-Beyle</t>
  </si>
  <si>
    <t>Stendhal et ses commentateurs</t>
  </si>
  <si>
    <t>Les idées de Stendhal</t>
  </si>
  <si>
    <t>Œuvres françoises de Joachim Du Bellay, gentil-homme angevin ; avec une notice biographique et des notes, par Ch. Marty-Laveaux. Tome I</t>
  </si>
  <si>
    <t>https://gallica.bnf.fr/ark:/12148/bpt6k54216019</t>
  </si>
  <si>
    <t>Gallica : OCR à 86,31%</t>
  </si>
  <si>
    <t>http://catalogue.bnf.fr/ark:/12148/cb30357448q</t>
  </si>
  <si>
    <t>Bonaventure Des Periers 1887</t>
  </si>
  <si>
    <t>Chenevière</t>
  </si>
  <si>
    <t>Marot, Clément (1496-1544) ; Voizard, Eugène (1841-19..). Éditeur scientifique</t>
  </si>
  <si>
    <t>Oeuvres choisies de Clément Marot, accompagnées d'une étude sur la vie, les oeuvres et la langue de ce poète, avec des variantes, des notes philogiques et un glossaire, par Eugène Voizard</t>
  </si>
  <si>
    <t>http://catalogue.bnf.fr/ark:/12148/cb308886945</t>
  </si>
  <si>
    <t>Marot, Clément (1496-1544) ; Héricault, Charles d' (1823-1899). Éditeur scientifique</t>
  </si>
  <si>
    <t xml:space="preserve">Oeuvres de Clément Marot ; annotées, revues sur les éditions originales et précédées de la vie de Clément Marot par Charles d'Héricault </t>
  </si>
  <si>
    <t>http://catalogue.bnf.fr/ark:/12148/cb32534534s</t>
  </si>
  <si>
    <t>Plattard, Jean (1873-1939)</t>
  </si>
  <si>
    <t>Marot, sa carrière poétique, son œuvre</t>
  </si>
  <si>
    <t>Gallica : OCR à 92,5%</t>
  </si>
  <si>
    <t>Oeuvres complètes de P. de Ronsard. Tome VIII</t>
  </si>
  <si>
    <t xml:space="preserve">Ronsard, Pierre de (1524-1585) ; Blanchemain, Prosper (1816-1879). Éditeur scientifique. Annotateur </t>
  </si>
  <si>
    <t>Paris : A. France</t>
  </si>
  <si>
    <t>http://catalogue.bnf.fr/ark:/12148/cb312425027</t>
  </si>
  <si>
    <t>Ronsard, poète lyrique, étude historique et littéraire</t>
  </si>
  <si>
    <t>Notice biographique sur P. de Ronsard</t>
  </si>
  <si>
    <t>Les oeuvres de Maistre François Rabelais [Texte imprimé] : accompagnées d'une notice sur sa vie et ses ouvrages, d'une étude bibliographique, de variantes, d'un commentaire, d'une table des noms propres et d'un glossaire / par Ch. Marty-Laveaux…</t>
  </si>
  <si>
    <t>Essai sur Rabelais</t>
  </si>
  <si>
    <t>Rabelais, la Renaissance et la Réforme</t>
  </si>
  <si>
    <t>Revue historique, 1897</t>
  </si>
  <si>
    <t>Fleury, Jean</t>
  </si>
  <si>
    <t>http://catalogue.bnf.fr/ark:/12148/cb31741582b</t>
  </si>
  <si>
    <t>Augé-Chiquet, Mathieu (1873-1912)</t>
  </si>
  <si>
    <t>Les Classiques imitateurs de Ronsard : Malherbe, Corneille, Racine, Boileau, extraits recueillis et annotés par Edmond Dreyfus-Brisac</t>
  </si>
  <si>
    <t>http://catalogue.bnf.fr/ark:/12148/cb30354526z</t>
  </si>
  <si>
    <t>http://catalogue.bnf.fr/ark:/12148/cb30354538z</t>
  </si>
  <si>
    <t>Un faux classique, Nicolas Boileau : études littéraires comparées</t>
  </si>
  <si>
    <t>Tartuffe annoté, ou la Muse de Molière : études littéraires comparées</t>
  </si>
  <si>
    <t>http://catalogue.bnf.fr/ark:/12148/cb30959001g</t>
  </si>
  <si>
    <t>Plagiats et réminiscences, ou le Jardin de Racine : études littéraires comparées</t>
  </si>
  <si>
    <t>http://catalogue.bnf.fr/ark:/12148/cb303545306</t>
  </si>
  <si>
    <t>La Clef des Maximes de La Rochefoucauld : études littéraires comparées</t>
  </si>
  <si>
    <t>http://catalogue.bnf.fr/ark:/12148/cb30742520w</t>
  </si>
  <si>
    <t>médiocre</t>
  </si>
  <si>
    <t>La morale d'Epicure et ses rapports avec les doctrines contemporaines (7e édition)</t>
  </si>
  <si>
    <t>Guyau, Jean-Marie (1854-1888)</t>
  </si>
  <si>
    <t>http://catalogue.bnf.fr/ark:/12148/cb32211679c</t>
  </si>
  <si>
    <t>Morillot, Paul (1858-19..)</t>
  </si>
  <si>
    <t>http://catalogue.bnf.fr/ark:/12148/cb30981385v</t>
  </si>
  <si>
    <t>Lange, Maurice (1872-1923)</t>
  </si>
  <si>
    <t>La Bruyère, critique des conditions et des institutions sociales</t>
  </si>
  <si>
    <t>http://catalogue.bnf.fr/ark:/12148/cb30734399w</t>
  </si>
  <si>
    <t>Lecomte, Louis-Henry (1844-1914)</t>
  </si>
  <si>
    <t>Paris : J. Tallandier</t>
  </si>
  <si>
    <t>Alexandre Dumas, 1802-1870, sa vie intime, ses œuvres</t>
  </si>
  <si>
    <t>http://catalogue.bnf.fr/ark:/12148/cb307676930</t>
  </si>
  <si>
    <t>https://gallica.bnf.fr/ark:/12148/bpt6k208254f</t>
  </si>
  <si>
    <t>George Sand et ses amis</t>
  </si>
  <si>
    <t>http://catalogue.bnf.fr/ark:/12148/cb341812801</t>
  </si>
  <si>
    <t>Marillier, Léon (1842-1901°</t>
  </si>
  <si>
    <t>La sensibilité et l'imagination chez George Sand</t>
  </si>
  <si>
    <t>http://catalogue.bnf.fr/ark:/12148/cb36021724s</t>
  </si>
  <si>
    <t>Buis, Lucien</t>
  </si>
  <si>
    <t>Les théories sociales de George Sand ; préf. de M. René Doumic</t>
  </si>
  <si>
    <t>http://catalogue.bnf.fr/ark:/12148/cb318884744</t>
  </si>
  <si>
    <t>Paris : A. Pedone</t>
  </si>
  <si>
    <t>Paupe</t>
  </si>
  <si>
    <t>La vie littéraire de Stendhal</t>
  </si>
  <si>
    <t>https://gallica.bnf.fr/ark:/12148/bpt6k220556d</t>
  </si>
  <si>
    <t>Ducros, Louis (1846-1927)</t>
  </si>
  <si>
    <t>Les encyclopédistes</t>
  </si>
  <si>
    <t>http://catalogue.bnf.fr/ark:/12148/cb30366990v</t>
  </si>
  <si>
    <t>http://catalogue.bnf.fr/ark:/12148/cb34157858b</t>
  </si>
  <si>
    <t>Diderot : l'homme et l'écrivain</t>
  </si>
  <si>
    <t>Études sur la philosophie du XVIIIe siècle</t>
  </si>
  <si>
    <t>Sorel, Albert</t>
  </si>
  <si>
    <t>https://gallica.bnf.fr/ark:/12148/bpt6k56203305</t>
  </si>
  <si>
    <t>Sageret, Jules (1861-1944)</t>
  </si>
  <si>
    <t>La vague mystique</t>
  </si>
  <si>
    <t>http://catalogue.bnf.fr/ark:/12148/cb31276938x</t>
  </si>
  <si>
    <t>Ramond, F.-C.</t>
  </si>
  <si>
    <t>Les Rougon-Macquart, histoire naturelle et sociale d'une famille sous le second Empire. Les personnages des Rougon-Macquart, pour servir à la lecture et à l'étude de l'oeuvre de Émile Zola</t>
  </si>
  <si>
    <t>en ligne = http://www.as.wvu.edu/mlastinger/pers.htm</t>
  </si>
  <si>
    <t>https://gallica.bnf.fr/ark:/12148/bpt6k1078679</t>
  </si>
  <si>
    <t>Babou, Hippolyte (1823-1878)</t>
  </si>
  <si>
    <t>La vérité sur le cas de M. Champfleury</t>
  </si>
  <si>
    <t>http://catalogue.bnf.fr/ark:/12148/cb36411262f</t>
  </si>
  <si>
    <t>Ollivier, Émile (1825-1913)</t>
  </si>
  <si>
    <t>Lamartine, précédé d'une préface sur les incidents qui ont empêché son éloge en séance publique de l'Académie française</t>
  </si>
  <si>
    <t>http://catalogue.bnf.fr/ark:/12148/cb310358503</t>
  </si>
  <si>
    <t>Van Gennep</t>
  </si>
  <si>
    <t>La question d'Homère</t>
  </si>
  <si>
    <t>Sugier, E.</t>
  </si>
  <si>
    <t>Lamartine : étude morale ; avec préface de M. Auguste Dorchain. et lettre inédite de Lamartine</t>
  </si>
  <si>
    <t>http://catalogue.bnf.fr/ark:/12148/cb314197204</t>
  </si>
  <si>
    <t>8-R-22935</t>
  </si>
  <si>
    <t>8-LN27-42109</t>
  </si>
  <si>
    <t>8-LN27-54717</t>
  </si>
  <si>
    <t>8-LN27-54310</t>
  </si>
  <si>
    <t>http://catalogue.bnf.fr/ark:/12148/cb35090179g</t>
  </si>
  <si>
    <t>8-Z R ROLLAND-5216</t>
  </si>
  <si>
    <t>http://catalogue.bnf.fr/ark:/12148/cb302579347</t>
  </si>
  <si>
    <t>R-27020 &lt; Vol. 1  &gt;</t>
  </si>
  <si>
    <t>R-27021 &lt; Vol. 2  &gt;</t>
  </si>
  <si>
    <t>L'art et la vie ; [avec une lettre de Sainte-Beuve]. 1re partie</t>
  </si>
  <si>
    <t>L'art et la vie ; [avec une lettre de Sainte-Beuve]. 2e partie</t>
  </si>
  <si>
    <t>Paris : Le Normant père</t>
  </si>
  <si>
    <t>Castelnau, Junius (1795-1855)</t>
  </si>
  <si>
    <t>http://catalogue.bnf.fr/ark:/12148/cb30204763h</t>
  </si>
  <si>
    <t>Z-48526</t>
  </si>
  <si>
    <t>Nadeau, Louis (1822-18..?)</t>
  </si>
  <si>
    <t>8-Z-18559</t>
  </si>
  <si>
    <t>http://catalogue.bnf.fr/ark:/12148/cb31001729d</t>
  </si>
  <si>
    <t>Lardanchet, Henri (1875-1935)</t>
  </si>
  <si>
    <t>http://catalogue.bnf.fr/ark:/12148/cb36580702b</t>
  </si>
  <si>
    <t>8-Z-21307</t>
  </si>
  <si>
    <t>http://catalogue.bnf.fr/ark:/12148/cb30741136x</t>
  </si>
  <si>
    <t>SMITH LESOUEF R-7745 &lt; Ex. 2  &gt;</t>
  </si>
  <si>
    <t>Pétrovitch, O.</t>
  </si>
  <si>
    <t>H. Taine, historien littéraire du XVIIe siècle. Thèse pour le doctorat d'Université (lettres)</t>
  </si>
  <si>
    <t>Paris : impr. de Bonvalot-Jouve</t>
  </si>
  <si>
    <t>http://catalogue.bnf.fr/ark:/12148/cb310954162</t>
  </si>
  <si>
    <t>8-Z-17408</t>
  </si>
  <si>
    <t>8-LN10-78</t>
  </si>
  <si>
    <t>http://catalogue.bnf.fr/ark:/12148/cb312307519</t>
  </si>
  <si>
    <t>Paris : Charlieu et Huillery</t>
  </si>
  <si>
    <t>Rochefort, Edmond (1790-1871)</t>
  </si>
  <si>
    <t>Revue de Philologie française et de littérature</t>
  </si>
  <si>
    <t>Gillet, J.-E. (docteur en philosophie et lettres)</t>
  </si>
  <si>
    <t>Molière en Angleterre, 1660-1670</t>
  </si>
  <si>
    <t>http://catalogue.bnf.fr/ark:/12148/cb305071842</t>
  </si>
  <si>
    <t>R-23511 (BIS,9,3)</t>
  </si>
  <si>
    <t>Pavie, André (1873-19..)</t>
  </si>
  <si>
    <t xml:space="preserve">Médaillons romantiques. Lettres inédites de Sainte-Beuve, David d'Angers, Mme Victor Hugo, Mme Ménessier-Nodier, Paul Foucher, Victor Pavie, etc. </t>
  </si>
  <si>
    <t>http://catalogue.bnf.fr/ark:/12148/cb31069712v</t>
  </si>
  <si>
    <t>8-Z-20089</t>
  </si>
  <si>
    <t>8-J-1382</t>
  </si>
  <si>
    <t>http://catalogue.bnf.fr/ark:/12148/cb30287841v</t>
  </si>
  <si>
    <t>Croiset, Maurice (1846-1935)</t>
  </si>
  <si>
    <t>Essai sur la vie et les oeuvres de Lucien</t>
  </si>
  <si>
    <t>YF-13181</t>
  </si>
  <si>
    <t>8-Z LE SENNE-6711</t>
  </si>
  <si>
    <t>La littérature française sous la Révolution, l'Empire et la Restauration (1789-1830)</t>
  </si>
  <si>
    <t>8-Z-14015</t>
  </si>
  <si>
    <t>8-Z-16188</t>
  </si>
  <si>
    <t>8-Z-12744</t>
  </si>
  <si>
    <t>8-YF-1185</t>
  </si>
  <si>
    <t>8-YE-7281</t>
  </si>
  <si>
    <t>8-LN27-81560</t>
  </si>
  <si>
    <t>8-LN27-54302</t>
  </si>
  <si>
    <t>Duc, Lucien (1849-1915)</t>
  </si>
  <si>
    <t>Paris : Imprimerie-Librairie de la Province</t>
  </si>
  <si>
    <t>http://catalogue.bnf.fr/ark:/12148/cb32049355r</t>
  </si>
  <si>
    <t>8-LN27-58809 (1)</t>
  </si>
  <si>
    <t>Mes provinciales, ou 36 années de vie littéraire ; 2e partie : Dans le monde félibréen</t>
  </si>
  <si>
    <t>Mes provinciales, ou 36 années de vie littéraire ; 1re partie : Dans le monde des lettres françaises</t>
  </si>
  <si>
    <t>8-LN27-58809 (2)</t>
  </si>
  <si>
    <t>http://catalogue.bnf.fr/ark:/12148/cb32049339h</t>
  </si>
  <si>
    <t>De la Poésie descriptive, ou Discours en réponse à cette question proposée par la Société hollandaise des lettres, le 18 septembre 1824 : «Donner une dissertation sur ce qui constitue l'essence et le mérite de la poésie descriptive dans les différents genres, avec des exemples pris dans les poètes de l'antiquité, du moyen âge et des siècles modernes», par Junius Castelnau, précédé d'une introduction par M. Saint-René Taillandier</t>
  </si>
  <si>
    <t>http://catalogue.bnf.fr/ark:/12148/cb30204767w</t>
  </si>
  <si>
    <t>Y-757</t>
  </si>
  <si>
    <t>8-YH-202</t>
  </si>
  <si>
    <t>8-LN27-54318</t>
  </si>
  <si>
    <t>8-LN27-39343</t>
  </si>
  <si>
    <t>8-Z PIECE-1010</t>
  </si>
  <si>
    <t>8-YE PIECE-2571</t>
  </si>
  <si>
    <t>8-Z PIECE-1759</t>
  </si>
  <si>
    <t>8-YE-5381</t>
  </si>
  <si>
    <t>8-YE-5634</t>
  </si>
  <si>
    <t>8-YTH-31642</t>
  </si>
  <si>
    <t>8-Z-16664</t>
  </si>
  <si>
    <t>8-Z-16420</t>
  </si>
  <si>
    <t>8-LN27-50746</t>
  </si>
  <si>
    <t>8-LN27-50829</t>
  </si>
  <si>
    <t>8-LN27-44078</t>
  </si>
  <si>
    <t>8-LN27-27720</t>
  </si>
  <si>
    <t>8-YF-1151</t>
  </si>
  <si>
    <t>Z DE VINCK-1781</t>
  </si>
  <si>
    <t>8-Z-15417</t>
  </si>
  <si>
    <t>18..</t>
  </si>
  <si>
    <t>Pour le beau : essai de kallistique</t>
  </si>
  <si>
    <t>Germain, Alphonse (1861-1938)</t>
  </si>
  <si>
    <t>http://catalogue.bnf.fr/ark:/12148/cb305003331</t>
  </si>
  <si>
    <t>https://gallica.bnf.fr/ark:/12148/bpt6k64818f</t>
  </si>
  <si>
    <t>8-V-24224</t>
  </si>
  <si>
    <t>Büchner, Ludwig (1824-1899)</t>
  </si>
  <si>
    <t>À l'aurore du siècle : coup d'oeil d'un penseur sur le passé et l'avenir ; version française par le Dr L. Laloy</t>
  </si>
  <si>
    <t>https://gallica.bnf.fr/ark:/12148/bpt6k75202v</t>
  </si>
  <si>
    <t>http://catalogue.bnf.fr/ark:/12148/cb301725136</t>
  </si>
  <si>
    <t>8-Z-15430</t>
  </si>
  <si>
    <t>http://catalogue.bnf.fr/ark:/12148/cb320614785</t>
  </si>
  <si>
    <t>8-Z-21520</t>
  </si>
  <si>
    <t>8-LN27-50097</t>
  </si>
  <si>
    <t>8-R-11624</t>
  </si>
  <si>
    <t>http://catalogue.bnf.fr/ark:/12148/cb30529186n</t>
  </si>
  <si>
    <t>Gallica : OCR à 87,57% ; cote 1 non communicable</t>
  </si>
  <si>
    <t>http://catalogue.bnf.fr/ark:/12148/cb305003242</t>
  </si>
  <si>
    <t>8-R-12830</t>
  </si>
  <si>
    <t>https://gallica.bnf.fr/ark:/12148/bpt6k64789p</t>
  </si>
  <si>
    <t>Du beau moral et du beau formel</t>
  </si>
  <si>
    <t>Gallica : OCR à 87,85% ; cote 1 non communicable</t>
  </si>
  <si>
    <t>8-YE-862 (1) &lt; Tome premier  &gt;</t>
  </si>
  <si>
    <t>https://gallica.bnf.fr/ark:/12148/bpt6k1141966</t>
  </si>
  <si>
    <t>8-R-35678</t>
  </si>
  <si>
    <t>Gallica : OCR à 91,87% ; cotes 1 et 2 non communicables</t>
  </si>
  <si>
    <t>8-YF-767</t>
  </si>
  <si>
    <t>RES 8-Z DON-595 (97)</t>
  </si>
  <si>
    <t>Gallica : OCR à 91,59% ; cote 1 non communicable ; cote 2 communicable</t>
  </si>
  <si>
    <t>https://gallica.bnf.fr/ark:/12148/bpt6k2042906</t>
  </si>
  <si>
    <t>8-X-939</t>
  </si>
  <si>
    <t>8-YF-1298 (2)</t>
  </si>
  <si>
    <t>8-YE-8277</t>
  </si>
  <si>
    <t>Gallica : OCR à 93,66% ; cote 1 non communicable</t>
  </si>
  <si>
    <t>https://gallica.bnf.fr/ark:/12148/bpt6k277825</t>
  </si>
  <si>
    <t>YE-7430 &lt; Vol. 52  &gt;</t>
  </si>
  <si>
    <t>Du Bellay, Joachim (1522?-1560) 
 ; Marty-Laveaux, Charles (1823-1899). Éditeur scientifique</t>
  </si>
  <si>
    <t>8-R-29433</t>
  </si>
  <si>
    <t>Gallica : OCR à 92,07% ; cote 1 non communicable</t>
  </si>
  <si>
    <t>8-LN27-41582</t>
  </si>
  <si>
    <t>8-LN27-3852</t>
  </si>
  <si>
    <t>Gallica : OCR à 90,83% ; cote 1 non communicable</t>
  </si>
  <si>
    <t>Gallica : OCR à 90,35% ; cote 1 non communicable</t>
  </si>
  <si>
    <t>Gallica : OCR à 94,96% (numérisation récente mais taux OCR faible) ; cote 1 non communicable</t>
  </si>
  <si>
    <t>8-YF-3326</t>
  </si>
  <si>
    <t>http://catalogue.bnf.fr/ark:/12148/cb333278416</t>
  </si>
  <si>
    <t>8-YF-1572</t>
  </si>
  <si>
    <t>BIS</t>
  </si>
  <si>
    <t>LFP 6= 763</t>
  </si>
  <si>
    <t>LH 6= 1227-14</t>
  </si>
  <si>
    <t>SPN 6= 146</t>
  </si>
  <si>
    <t>SPN 6= 26</t>
  </si>
  <si>
    <t>HFUF 8= 81B-577</t>
  </si>
  <si>
    <t>L 6= 84</t>
  </si>
  <si>
    <t>LMC 8= 1-1</t>
  </si>
  <si>
    <t>LMC 8= 1-2</t>
  </si>
  <si>
    <t>LMC 8= 1-3</t>
  </si>
  <si>
    <t>LMC 8= 1-4</t>
  </si>
  <si>
    <t>LMC 8= 1-5</t>
  </si>
  <si>
    <t>LMC 8= 1-6</t>
  </si>
  <si>
    <t>HFPAR 6= 140</t>
  </si>
  <si>
    <t>HFUF 8= 81B-88-1/2</t>
  </si>
  <si>
    <t>BG 8= 8-1  Vol. 1</t>
  </si>
  <si>
    <t>BG 8= 8-2  Vol. 2</t>
  </si>
  <si>
    <t>BG 8= 8-3  Vol. 3</t>
  </si>
  <si>
    <t>BG 8= 8-4  Vol. 4</t>
  </si>
  <si>
    <t>BG 8= 8-5  Vol. 5</t>
  </si>
  <si>
    <t>HFUF 8= 81B-1020</t>
  </si>
  <si>
    <t>V 8= 36033  Vol.1</t>
  </si>
  <si>
    <t>V 8= 36034  Vol.2</t>
  </si>
  <si>
    <t>V 8= 36035  Vol.3</t>
  </si>
  <si>
    <t>V 8= 36036  Vol.4</t>
  </si>
  <si>
    <t>HFUF 8= 80A-99</t>
  </si>
  <si>
    <t>R 6= 26</t>
  </si>
  <si>
    <t>RBJ 6= 71</t>
  </si>
  <si>
    <t>HFUF 8= 81B-614</t>
  </si>
  <si>
    <t>reprise relevé BIS</t>
  </si>
  <si>
    <t>BG 8= 380</t>
  </si>
  <si>
    <t>LH 6= 1240</t>
  </si>
  <si>
    <t>traitement-interne-A</t>
  </si>
  <si>
    <t>odt-to-TEI</t>
  </si>
  <si>
    <t>tranche</t>
  </si>
  <si>
    <t>lot-1-A</t>
  </si>
  <si>
    <t>lot-1-B</t>
  </si>
  <si>
    <t>lot-1-C</t>
  </si>
  <si>
    <t>lot-1-D</t>
  </si>
  <si>
    <t>lot-1-E</t>
  </si>
  <si>
    <t>lot-1-F</t>
  </si>
  <si>
    <t>lot-2-A</t>
  </si>
  <si>
    <t>lot-2-B</t>
  </si>
  <si>
    <t>lot-2-C</t>
  </si>
  <si>
    <t>lot-3-A</t>
  </si>
  <si>
    <t>lot-3-B</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</si>
</sst>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color rgb="FF000000"/>
      <name val="Arial"/>
    </font>
    <font>
      <sz val="11"/>
      <color theme="1"/>
      <name val="Calibri"/>
      <family val="2"/>
      <scheme val="minor"/>
    </font>
    <font>
      <sz val="11"/>
      <color theme="1"/>
      <name val="Calibri"/>
      <family val="2"/>
      <scheme val="minor"/>
    </font>
    <font>
      <sz val="10"/>
      <name val="Arial"/>
      <family val="2"/>
    </font>
    <font>
      <sz val="10"/>
      <name val="Arial"/>
      <family val="2"/>
    </font>
    <font>
      <u/>
      <sz val="10"/>
      <color rgb="FF000000"/>
      <name val="Arial"/>
      <family val="2"/>
    </font>
    <font>
      <u/>
      <sz val="10"/>
      <color rgb="FF000000"/>
      <name val="Arial"/>
      <family val="2"/>
    </font>
    <font>
      <u/>
      <sz val="10"/>
      <color rgb="FF0000FF"/>
      <name val="Arial"/>
      <family val="2"/>
    </font>
    <font>
      <u/>
      <sz val="10"/>
      <color rgb="FF0000FF"/>
      <name val="Arial"/>
      <family val="2"/>
    </font>
    <font>
      <u/>
      <sz val="10"/>
      <color rgb="FF0000FF"/>
      <name val="Arial"/>
      <family val="2"/>
    </font>
    <font>
      <sz val="10"/>
      <color rgb="FF000000"/>
      <name val="Arial"/>
      <family val="2"/>
    </font>
    <font>
      <sz val="10"/>
      <color rgb="FF222222"/>
      <name val="Arial"/>
      <family val="2"/>
    </font>
    <font>
      <sz val="10"/>
      <color rgb="FF222222"/>
      <name val="Arial"/>
      <family val="2"/>
    </font>
    <font>
      <b/>
      <sz val="10"/>
      <name val="Arial"/>
      <family val="2"/>
    </font>
    <font>
      <b/>
      <sz val="10"/>
      <color rgb="FF000000"/>
      <name val="Arial"/>
      <family val="2"/>
    </font>
    <font>
      <u/>
      <sz val="10"/>
      <color theme="10"/>
      <name val="Arial"/>
      <family val="2"/>
    </font>
    <font>
      <sz val="10"/>
      <color rgb="FFFF0000"/>
      <name val="Arial"/>
      <family val="2"/>
    </font>
    <font>
      <u/>
      <sz val="10"/>
      <name val="Arial"/>
      <family val="2"/>
    </font>
    <font>
      <sz val="10"/>
      <color rgb="FF000000"/>
      <name val="Calibri"/>
      <family val="2"/>
    </font>
    <font>
      <i/>
      <sz val="10"/>
      <color rgb="FF000000"/>
      <name val="Arial"/>
      <family val="2"/>
    </font>
    <font>
      <sz val="11"/>
      <color rgb="FF000000"/>
      <name val="Arial"/>
      <family val="2"/>
    </font>
    <font>
      <u/>
      <sz val="10"/>
      <color indexed="12"/>
      <name val="Arial"/>
      <family val="2"/>
    </font>
    <font>
      <u/>
      <sz val="11"/>
      <color theme="10"/>
      <name val="Calibri"/>
      <family val="2"/>
    </font>
    <font>
      <u/>
      <sz val="11"/>
      <color theme="10"/>
      <name val="Calibri"/>
      <family val="2"/>
      <scheme val="minor"/>
    </font>
    <font>
      <b/>
      <sz val="11"/>
      <color theme="1"/>
      <name val="Calibri"/>
      <family val="2"/>
      <scheme val="minor"/>
    </font>
  </fonts>
  <fills count="13">
    <fill>
      <patternFill patternType="none"/>
    </fill>
    <fill>
      <patternFill patternType="gray125"/>
    </fill>
    <fill>
      <patternFill patternType="solid">
        <fgColor rgb="FFB6D7A8"/>
        <bgColor rgb="FFB6D7A8"/>
      </patternFill>
    </fill>
    <fill>
      <patternFill patternType="solid">
        <fgColor theme="0"/>
        <bgColor rgb="FFD5A6BD"/>
      </patternFill>
    </fill>
    <fill>
      <patternFill patternType="solid">
        <fgColor theme="0"/>
        <bgColor indexed="64"/>
      </patternFill>
    </fill>
    <fill>
      <patternFill patternType="solid">
        <fgColor theme="0"/>
        <bgColor rgb="FFFFF2CC"/>
      </patternFill>
    </fill>
    <fill>
      <patternFill patternType="solid">
        <fgColor theme="0"/>
        <bgColor rgb="FFFFFFFF"/>
      </patternFill>
    </fill>
    <fill>
      <patternFill patternType="solid">
        <fgColor theme="0"/>
        <bgColor rgb="FFB6D7A8"/>
      </patternFill>
    </fill>
    <fill>
      <patternFill patternType="solid">
        <fgColor theme="0"/>
        <bgColor rgb="FFCFE2F3"/>
      </patternFill>
    </fill>
    <fill>
      <patternFill patternType="solid">
        <fgColor theme="0"/>
        <bgColor rgb="FFEA9999"/>
      </patternFill>
    </fill>
    <fill>
      <patternFill patternType="solid">
        <fgColor rgb="FFFFFF00"/>
        <bgColor indexed="64"/>
      </patternFill>
    </fill>
    <fill>
      <patternFill patternType="solid">
        <fgColor indexed="9"/>
        <bgColor indexed="26"/>
      </patternFill>
    </fill>
    <fill>
      <patternFill patternType="solid">
        <fgColor rgb="FFFFFF00"/>
        <bgColor indexed="26"/>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right style="thin">
        <color rgb="FF000000"/>
      </right>
      <top/>
      <bottom style="thin">
        <color rgb="FF000000"/>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style="thin">
        <color rgb="FF000000"/>
      </top>
      <bottom style="thin">
        <color rgb="FF000000"/>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s>
  <cellStyleXfs count="12">
    <xf numFmtId="0" fontId="0" fillId="0" borderId="0"/>
    <xf numFmtId="0" fontId="15" fillId="0" borderId="0" applyNumberFormat="0" applyFill="0" applyBorder="0" applyAlignment="0" applyProtection="0"/>
    <xf numFmtId="0" fontId="2" fillId="0" borderId="0"/>
    <xf numFmtId="0" fontId="3" fillId="0" borderId="0"/>
    <xf numFmtId="0" fontId="21"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xf numFmtId="0" fontId="2" fillId="0" borderId="0"/>
    <xf numFmtId="0" fontId="2" fillId="0" borderId="0"/>
    <xf numFmtId="0" fontId="2" fillId="0" borderId="0"/>
    <xf numFmtId="0" fontId="10" fillId="0" borderId="0"/>
    <xf numFmtId="0" fontId="1" fillId="0" borderId="0"/>
  </cellStyleXfs>
  <cellXfs count="477">
    <xf numFmtId="0" fontId="0" fillId="0" borderId="0" xfId="0" applyFont="1" applyAlignment="1"/>
    <xf numFmtId="0" fontId="3" fillId="0" borderId="0" xfId="0" applyFont="1"/>
    <xf numFmtId="0" fontId="3" fillId="0" borderId="1" xfId="0" applyFont="1" applyBorder="1" applyAlignment="1">
      <alignment wrapText="1"/>
    </xf>
    <xf numFmtId="0" fontId="10" fillId="2" borderId="0" xfId="0" applyFont="1" applyFill="1" applyBorder="1" applyAlignment="1">
      <alignment wrapText="1"/>
    </xf>
    <xf numFmtId="0" fontId="3" fillId="3" borderId="1" xfId="0" applyFont="1" applyFill="1" applyBorder="1" applyAlignment="1">
      <alignment wrapText="1"/>
    </xf>
    <xf numFmtId="0" fontId="4" fillId="4" borderId="1" xfId="0" applyFont="1" applyFill="1" applyBorder="1" applyAlignment="1">
      <alignment wrapText="1"/>
    </xf>
    <xf numFmtId="0" fontId="15" fillId="4" borderId="1" xfId="1" applyFill="1" applyBorder="1" applyAlignment="1">
      <alignment wrapText="1"/>
    </xf>
    <xf numFmtId="0" fontId="3" fillId="4" borderId="1" xfId="0" applyFont="1" applyFill="1" applyBorder="1" applyAlignment="1">
      <alignment wrapText="1"/>
    </xf>
    <xf numFmtId="0" fontId="0" fillId="4" borderId="0" xfId="0" applyFont="1" applyFill="1" applyAlignment="1"/>
    <xf numFmtId="0" fontId="0" fillId="5" borderId="1" xfId="0" applyFont="1" applyFill="1" applyBorder="1" applyAlignment="1">
      <alignment wrapText="1"/>
    </xf>
    <xf numFmtId="0" fontId="10" fillId="5" borderId="1" xfId="0" applyFont="1" applyFill="1" applyBorder="1" applyAlignment="1">
      <alignment wrapText="1"/>
    </xf>
    <xf numFmtId="0" fontId="0" fillId="4" borderId="1" xfId="0" applyFont="1" applyFill="1" applyBorder="1" applyAlignment="1">
      <alignment wrapText="1"/>
    </xf>
    <xf numFmtId="0" fontId="3" fillId="4" borderId="0" xfId="0" applyFont="1" applyFill="1"/>
    <xf numFmtId="0" fontId="0" fillId="4" borderId="1" xfId="0" applyFont="1" applyFill="1" applyBorder="1" applyAlignment="1">
      <alignment horizontal="right" wrapText="1"/>
    </xf>
    <xf numFmtId="0" fontId="3" fillId="7" borderId="1" xfId="0" applyFont="1" applyFill="1" applyBorder="1" applyAlignment="1">
      <alignment wrapText="1"/>
    </xf>
    <xf numFmtId="0" fontId="0" fillId="6" borderId="1" xfId="0" applyFont="1" applyFill="1" applyBorder="1" applyAlignment="1">
      <alignment horizontal="left" wrapText="1"/>
    </xf>
    <xf numFmtId="0" fontId="3" fillId="6" borderId="1" xfId="0" applyFont="1" applyFill="1" applyBorder="1" applyAlignment="1">
      <alignment wrapText="1"/>
    </xf>
    <xf numFmtId="0" fontId="0" fillId="6" borderId="1" xfId="0" applyFont="1" applyFill="1" applyBorder="1" applyAlignment="1">
      <alignment wrapText="1"/>
    </xf>
    <xf numFmtId="0" fontId="0" fillId="6" borderId="1" xfId="0" applyFont="1" applyFill="1" applyBorder="1" applyAlignment="1">
      <alignment horizontal="right" wrapText="1"/>
    </xf>
    <xf numFmtId="0" fontId="8" fillId="6" borderId="1" xfId="0" applyFont="1" applyFill="1" applyBorder="1" applyAlignment="1">
      <alignment wrapText="1"/>
    </xf>
    <xf numFmtId="0" fontId="0" fillId="8" borderId="1" xfId="0" applyFont="1" applyFill="1" applyBorder="1" applyAlignment="1">
      <alignment wrapText="1"/>
    </xf>
    <xf numFmtId="0" fontId="10" fillId="8" borderId="1" xfId="0" applyFont="1" applyFill="1" applyBorder="1" applyAlignment="1">
      <alignment wrapText="1"/>
    </xf>
    <xf numFmtId="0" fontId="3" fillId="8" borderId="1" xfId="0" applyFont="1" applyFill="1" applyBorder="1" applyAlignment="1">
      <alignment wrapText="1"/>
    </xf>
    <xf numFmtId="0" fontId="3" fillId="4" borderId="0" xfId="0" applyFont="1" applyFill="1" applyAlignment="1">
      <alignment wrapText="1"/>
    </xf>
    <xf numFmtId="0" fontId="0" fillId="7" borderId="1" xfId="0" applyFont="1" applyFill="1" applyBorder="1" applyAlignment="1">
      <alignment wrapText="1"/>
    </xf>
    <xf numFmtId="0" fontId="10" fillId="7" borderId="1" xfId="0" applyFont="1" applyFill="1" applyBorder="1" applyAlignment="1">
      <alignment wrapText="1"/>
    </xf>
    <xf numFmtId="0" fontId="10" fillId="6" borderId="1" xfId="0" applyFont="1" applyFill="1" applyBorder="1" applyAlignment="1">
      <alignment horizontal="left" wrapText="1"/>
    </xf>
    <xf numFmtId="0" fontId="15" fillId="4" borderId="0" xfId="1" applyFill="1"/>
    <xf numFmtId="0" fontId="15" fillId="6" borderId="1" xfId="1" applyFill="1" applyBorder="1" applyAlignment="1">
      <alignment wrapText="1"/>
    </xf>
    <xf numFmtId="0" fontId="10" fillId="6" borderId="0" xfId="0" applyFont="1" applyFill="1" applyAlignment="1">
      <alignment horizontal="left" wrapText="1"/>
    </xf>
    <xf numFmtId="0" fontId="11" fillId="7" borderId="1" xfId="0" applyFont="1" applyFill="1" applyBorder="1" applyAlignment="1">
      <alignment wrapText="1"/>
    </xf>
    <xf numFmtId="0" fontId="12" fillId="6" borderId="1" xfId="0" applyFont="1" applyFill="1" applyBorder="1" applyAlignment="1">
      <alignment horizontal="left" wrapText="1"/>
    </xf>
    <xf numFmtId="0" fontId="12" fillId="6" borderId="0" xfId="0" applyFont="1" applyFill="1" applyAlignment="1">
      <alignment horizontal="left" wrapText="1"/>
    </xf>
    <xf numFmtId="0" fontId="15" fillId="6" borderId="0" xfId="1" applyFill="1" applyAlignment="1">
      <alignment wrapText="1"/>
    </xf>
    <xf numFmtId="0" fontId="7" fillId="4" borderId="1" xfId="0" applyFont="1" applyFill="1" applyBorder="1" applyAlignment="1">
      <alignment wrapText="1"/>
    </xf>
    <xf numFmtId="0" fontId="0" fillId="3" borderId="1" xfId="0" applyFont="1" applyFill="1" applyBorder="1" applyAlignment="1">
      <alignment wrapText="1"/>
    </xf>
    <xf numFmtId="0" fontId="10" fillId="3" borderId="1" xfId="0" applyFont="1" applyFill="1" applyBorder="1" applyAlignment="1">
      <alignment wrapText="1"/>
    </xf>
    <xf numFmtId="0" fontId="3" fillId="6" borderId="0" xfId="0" applyFont="1" applyFill="1"/>
    <xf numFmtId="0" fontId="13" fillId="6" borderId="1" xfId="0" applyFont="1" applyFill="1" applyBorder="1" applyAlignment="1">
      <alignment wrapText="1"/>
    </xf>
    <xf numFmtId="0" fontId="0" fillId="9" borderId="1" xfId="0" applyFont="1" applyFill="1" applyBorder="1" applyAlignment="1">
      <alignment wrapText="1"/>
    </xf>
    <xf numFmtId="0" fontId="14" fillId="4" borderId="1" xfId="0" applyFont="1" applyFill="1" applyBorder="1" applyAlignment="1">
      <alignment wrapText="1"/>
    </xf>
    <xf numFmtId="0" fontId="13" fillId="4" borderId="1" xfId="0" applyFont="1" applyFill="1" applyBorder="1" applyAlignment="1">
      <alignment wrapText="1"/>
    </xf>
    <xf numFmtId="0" fontId="10" fillId="4" borderId="1" xfId="0" applyFont="1" applyFill="1" applyBorder="1" applyAlignment="1">
      <alignment wrapText="1"/>
    </xf>
    <xf numFmtId="0" fontId="15" fillId="6" borderId="1" xfId="1" applyFill="1" applyBorder="1" applyAlignment="1">
      <alignment horizontal="left" wrapText="1"/>
    </xf>
    <xf numFmtId="0" fontId="10" fillId="6" borderId="1" xfId="0" applyFont="1" applyFill="1" applyBorder="1" applyAlignment="1">
      <alignment wrapText="1"/>
    </xf>
    <xf numFmtId="0" fontId="16" fillId="4" borderId="1" xfId="0" applyFont="1" applyFill="1" applyBorder="1" applyAlignment="1">
      <alignment wrapText="1"/>
    </xf>
    <xf numFmtId="0" fontId="16" fillId="5" borderId="1" xfId="0" applyFont="1" applyFill="1" applyBorder="1" applyAlignment="1">
      <alignment wrapText="1"/>
    </xf>
    <xf numFmtId="0" fontId="0" fillId="4" borderId="1" xfId="0" applyFont="1" applyFill="1" applyBorder="1" applyAlignment="1"/>
    <xf numFmtId="0" fontId="10" fillId="4" borderId="1" xfId="0" applyFont="1" applyFill="1" applyBorder="1" applyAlignment="1"/>
    <xf numFmtId="0" fontId="10" fillId="4" borderId="0" xfId="0" applyFont="1" applyFill="1" applyBorder="1" applyAlignment="1">
      <alignment wrapText="1"/>
    </xf>
    <xf numFmtId="0" fontId="4" fillId="4" borderId="0" xfId="0" applyFont="1" applyFill="1" applyBorder="1" applyAlignment="1">
      <alignment wrapText="1"/>
    </xf>
    <xf numFmtId="0" fontId="10" fillId="4" borderId="2" xfId="0" applyFont="1" applyFill="1" applyBorder="1" applyAlignment="1">
      <alignment wrapText="1"/>
    </xf>
    <xf numFmtId="0" fontId="3" fillId="4" borderId="2" xfId="0" applyFont="1" applyFill="1" applyBorder="1" applyAlignment="1">
      <alignment wrapText="1"/>
    </xf>
    <xf numFmtId="0" fontId="0" fillId="4" borderId="2" xfId="0" applyFont="1" applyFill="1" applyBorder="1" applyAlignment="1">
      <alignment horizontal="right" wrapText="1"/>
    </xf>
    <xf numFmtId="0" fontId="10" fillId="0" borderId="1" xfId="0" applyFont="1" applyBorder="1" applyAlignment="1"/>
    <xf numFmtId="0" fontId="3" fillId="6" borderId="0" xfId="0" applyFont="1" applyFill="1" applyBorder="1" applyAlignment="1">
      <alignment wrapText="1"/>
    </xf>
    <xf numFmtId="0" fontId="10" fillId="0" borderId="0" xfId="0" applyFont="1" applyAlignment="1"/>
    <xf numFmtId="0" fontId="3" fillId="5" borderId="1" xfId="0" applyFont="1" applyFill="1" applyBorder="1" applyAlignment="1">
      <alignment wrapText="1"/>
    </xf>
    <xf numFmtId="0" fontId="3" fillId="4" borderId="3" xfId="0" applyFont="1" applyFill="1" applyBorder="1" applyAlignment="1">
      <alignment wrapText="1"/>
    </xf>
    <xf numFmtId="0" fontId="10" fillId="5" borderId="0" xfId="0" applyFont="1" applyFill="1" applyBorder="1" applyAlignment="1">
      <alignment wrapText="1"/>
    </xf>
    <xf numFmtId="0" fontId="0" fillId="4" borderId="0" xfId="0" applyFont="1" applyFill="1" applyBorder="1" applyAlignment="1">
      <alignment horizontal="right" wrapText="1"/>
    </xf>
    <xf numFmtId="0" fontId="0" fillId="4" borderId="2" xfId="0" applyFont="1" applyFill="1" applyBorder="1" applyAlignment="1">
      <alignment wrapText="1"/>
    </xf>
    <xf numFmtId="0" fontId="0" fillId="4" borderId="2" xfId="0" applyFont="1" applyFill="1" applyBorder="1" applyAlignment="1"/>
    <xf numFmtId="0" fontId="3" fillId="0" borderId="5" xfId="0" applyFont="1" applyBorder="1" applyAlignment="1">
      <alignment wrapText="1"/>
    </xf>
    <xf numFmtId="0" fontId="10" fillId="5" borderId="6" xfId="0" applyFont="1" applyFill="1" applyBorder="1" applyAlignment="1">
      <alignment wrapText="1"/>
    </xf>
    <xf numFmtId="0" fontId="10" fillId="5" borderId="2" xfId="0" applyFont="1" applyFill="1" applyBorder="1" applyAlignment="1">
      <alignment wrapText="1"/>
    </xf>
    <xf numFmtId="0" fontId="15" fillId="4" borderId="0" xfId="1" applyFill="1" applyBorder="1" applyAlignment="1"/>
    <xf numFmtId="0" fontId="15" fillId="4" borderId="2" xfId="1" applyFill="1" applyBorder="1" applyAlignment="1"/>
    <xf numFmtId="0" fontId="0" fillId="4" borderId="3" xfId="0" applyFont="1" applyFill="1" applyBorder="1" applyAlignment="1">
      <alignment horizontal="right" wrapText="1"/>
    </xf>
    <xf numFmtId="0" fontId="0" fillId="4" borderId="3" xfId="0" applyFont="1" applyFill="1" applyBorder="1" applyAlignment="1">
      <alignment wrapText="1"/>
    </xf>
    <xf numFmtId="0" fontId="0" fillId="4" borderId="8" xfId="0" applyFont="1" applyFill="1" applyBorder="1" applyAlignment="1">
      <alignment horizontal="right" wrapText="1"/>
    </xf>
    <xf numFmtId="0" fontId="15" fillId="0" borderId="2" xfId="1" applyBorder="1" applyAlignment="1"/>
    <xf numFmtId="0" fontId="15" fillId="6" borderId="2" xfId="1" applyFill="1" applyBorder="1" applyAlignment="1"/>
    <xf numFmtId="0" fontId="15" fillId="6" borderId="2" xfId="1" applyFill="1" applyBorder="1" applyAlignment="1">
      <alignment wrapText="1"/>
    </xf>
    <xf numFmtId="0" fontId="3" fillId="6" borderId="2" xfId="0" applyFont="1" applyFill="1" applyBorder="1" applyAlignment="1">
      <alignment wrapText="1"/>
    </xf>
    <xf numFmtId="0" fontId="10" fillId="4" borderId="2" xfId="0" applyFont="1" applyFill="1" applyBorder="1" applyAlignment="1"/>
    <xf numFmtId="0" fontId="0" fillId="0" borderId="2" xfId="0" applyFont="1" applyBorder="1" applyAlignment="1"/>
    <xf numFmtId="0" fontId="3" fillId="4" borderId="3" xfId="0" applyFont="1" applyFill="1" applyBorder="1" applyAlignment="1">
      <alignment horizontal="right" wrapText="1"/>
    </xf>
    <xf numFmtId="0" fontId="17" fillId="4" borderId="2" xfId="1" applyFont="1" applyFill="1" applyBorder="1" applyAlignment="1"/>
    <xf numFmtId="0" fontId="3" fillId="0" borderId="0" xfId="0" applyFont="1" applyAlignment="1"/>
    <xf numFmtId="0" fontId="3" fillId="4" borderId="5" xfId="0" applyFont="1" applyFill="1" applyBorder="1" applyAlignment="1">
      <alignment wrapText="1"/>
    </xf>
    <xf numFmtId="0" fontId="10" fillId="4" borderId="3" xfId="0" applyFont="1" applyFill="1" applyBorder="1" applyAlignment="1">
      <alignment horizontal="right" wrapText="1"/>
    </xf>
    <xf numFmtId="0" fontId="3" fillId="0" borderId="1" xfId="0" applyFont="1" applyBorder="1" applyAlignment="1">
      <alignment horizontal="left" wrapText="1"/>
    </xf>
    <xf numFmtId="0" fontId="3" fillId="4" borderId="3" xfId="0" applyFont="1" applyFill="1" applyBorder="1" applyAlignment="1">
      <alignment horizontal="left" wrapText="1"/>
    </xf>
    <xf numFmtId="0" fontId="0" fillId="4" borderId="3" xfId="0" applyFont="1" applyFill="1" applyBorder="1" applyAlignment="1">
      <alignment horizontal="left" wrapText="1"/>
    </xf>
    <xf numFmtId="0" fontId="10" fillId="4" borderId="3" xfId="0" applyFont="1" applyFill="1" applyBorder="1" applyAlignment="1">
      <alignment horizontal="left" wrapText="1"/>
    </xf>
    <xf numFmtId="0" fontId="3" fillId="4" borderId="7" xfId="0" applyFont="1" applyFill="1" applyBorder="1" applyAlignment="1">
      <alignment horizontal="left" wrapText="1"/>
    </xf>
    <xf numFmtId="0" fontId="3" fillId="4" borderId="8" xfId="0" applyFont="1" applyFill="1" applyBorder="1" applyAlignment="1">
      <alignment horizontal="left" wrapText="1"/>
    </xf>
    <xf numFmtId="0" fontId="0" fillId="4" borderId="1" xfId="0" applyFont="1" applyFill="1" applyBorder="1" applyAlignment="1">
      <alignment horizontal="left" wrapText="1"/>
    </xf>
    <xf numFmtId="0" fontId="3" fillId="4" borderId="1" xfId="0" applyFont="1" applyFill="1" applyBorder="1" applyAlignment="1">
      <alignment horizontal="left" wrapText="1"/>
    </xf>
    <xf numFmtId="0" fontId="4" fillId="4" borderId="1" xfId="0" applyFont="1" applyFill="1" applyBorder="1" applyAlignment="1">
      <alignment horizontal="left" wrapText="1"/>
    </xf>
    <xf numFmtId="0" fontId="0" fillId="4" borderId="1" xfId="0" applyFont="1" applyFill="1" applyBorder="1" applyAlignment="1">
      <alignment horizontal="left"/>
    </xf>
    <xf numFmtId="0" fontId="10" fillId="4" borderId="1" xfId="0" applyFont="1" applyFill="1" applyBorder="1" applyAlignment="1">
      <alignment horizontal="left" wrapText="1"/>
    </xf>
    <xf numFmtId="0" fontId="0" fillId="0" borderId="0" xfId="0" applyFont="1" applyAlignment="1">
      <alignment horizontal="left"/>
    </xf>
    <xf numFmtId="0" fontId="10" fillId="4" borderId="8" xfId="0" applyFont="1" applyFill="1" applyBorder="1" applyAlignment="1">
      <alignment horizontal="left" wrapText="1"/>
    </xf>
    <xf numFmtId="0" fontId="3" fillId="4" borderId="2" xfId="0" applyFont="1" applyFill="1" applyBorder="1" applyAlignment="1">
      <alignment horizontal="left" wrapText="1"/>
    </xf>
    <xf numFmtId="0" fontId="10" fillId="5" borderId="5" xfId="0" applyFont="1" applyFill="1" applyBorder="1" applyAlignment="1">
      <alignment wrapText="1"/>
    </xf>
    <xf numFmtId="0" fontId="10" fillId="4" borderId="5" xfId="0" applyFont="1" applyFill="1" applyBorder="1" applyAlignment="1">
      <alignment wrapText="1"/>
    </xf>
    <xf numFmtId="0" fontId="4" fillId="4" borderId="5" xfId="0" applyFont="1" applyFill="1" applyBorder="1" applyAlignment="1">
      <alignment wrapText="1"/>
    </xf>
    <xf numFmtId="0" fontId="0" fillId="4" borderId="5" xfId="0" applyFont="1" applyFill="1" applyBorder="1" applyAlignment="1">
      <alignment horizontal="right" wrapText="1"/>
    </xf>
    <xf numFmtId="0" fontId="3" fillId="6" borderId="5" xfId="0" applyFont="1" applyFill="1" applyBorder="1" applyAlignment="1">
      <alignment wrapText="1"/>
    </xf>
    <xf numFmtId="0" fontId="4" fillId="4" borderId="6" xfId="0" applyFont="1" applyFill="1" applyBorder="1" applyAlignment="1">
      <alignment wrapText="1"/>
    </xf>
    <xf numFmtId="0" fontId="10" fillId="7" borderId="2" xfId="0" applyFont="1" applyFill="1" applyBorder="1" applyAlignment="1">
      <alignment wrapText="1"/>
    </xf>
    <xf numFmtId="0" fontId="3" fillId="7" borderId="2" xfId="0" applyFont="1" applyFill="1" applyBorder="1" applyAlignment="1">
      <alignment wrapText="1"/>
    </xf>
    <xf numFmtId="0" fontId="4" fillId="4" borderId="2" xfId="0" applyFont="1" applyFill="1" applyBorder="1" applyAlignment="1">
      <alignment wrapText="1"/>
    </xf>
    <xf numFmtId="0" fontId="10" fillId="5" borderId="3" xfId="0" applyFont="1" applyFill="1" applyBorder="1" applyAlignment="1">
      <alignment wrapText="1"/>
    </xf>
    <xf numFmtId="0" fontId="3" fillId="7" borderId="3" xfId="0" applyFont="1" applyFill="1" applyBorder="1" applyAlignment="1">
      <alignment wrapText="1"/>
    </xf>
    <xf numFmtId="0" fontId="10" fillId="8" borderId="3" xfId="0" applyFont="1" applyFill="1" applyBorder="1" applyAlignment="1">
      <alignment wrapText="1"/>
    </xf>
    <xf numFmtId="0" fontId="3" fillId="4" borderId="4" xfId="0" applyFont="1" applyFill="1" applyBorder="1" applyAlignment="1">
      <alignment wrapText="1"/>
    </xf>
    <xf numFmtId="0" fontId="10" fillId="4" borderId="6" xfId="0" applyFont="1" applyFill="1" applyBorder="1" applyAlignment="1">
      <alignment wrapText="1"/>
    </xf>
    <xf numFmtId="0" fontId="10" fillId="6" borderId="2" xfId="0" applyFont="1" applyFill="1" applyBorder="1" applyAlignment="1">
      <alignment wrapText="1"/>
    </xf>
    <xf numFmtId="0" fontId="10" fillId="8" borderId="2" xfId="0" applyFont="1" applyFill="1" applyBorder="1" applyAlignment="1">
      <alignment wrapText="1"/>
    </xf>
    <xf numFmtId="0" fontId="3" fillId="8" borderId="2" xfId="0" applyFont="1" applyFill="1" applyBorder="1" applyAlignment="1">
      <alignment wrapText="1"/>
    </xf>
    <xf numFmtId="0" fontId="3" fillId="4" borderId="0" xfId="0" applyFont="1" applyFill="1" applyAlignment="1"/>
    <xf numFmtId="0" fontId="16" fillId="4" borderId="2" xfId="0" applyFont="1" applyFill="1" applyBorder="1" applyAlignment="1">
      <alignment wrapText="1"/>
    </xf>
    <xf numFmtId="0" fontId="10" fillId="4" borderId="1" xfId="0" applyFont="1" applyFill="1" applyBorder="1" applyAlignment="1">
      <alignment horizontal="right" wrapText="1"/>
    </xf>
    <xf numFmtId="0" fontId="16" fillId="5" borderId="2" xfId="0" applyFont="1" applyFill="1" applyBorder="1" applyAlignment="1">
      <alignment wrapText="1"/>
    </xf>
    <xf numFmtId="0" fontId="3" fillId="3" borderId="2" xfId="0" applyFont="1" applyFill="1" applyBorder="1" applyAlignment="1">
      <alignment wrapText="1"/>
    </xf>
    <xf numFmtId="0" fontId="3" fillId="5" borderId="3" xfId="0" applyFont="1" applyFill="1" applyBorder="1" applyAlignment="1">
      <alignment wrapText="1"/>
    </xf>
    <xf numFmtId="0" fontId="3" fillId="5" borderId="2" xfId="0" applyFont="1" applyFill="1" applyBorder="1" applyAlignment="1">
      <alignment wrapText="1"/>
    </xf>
    <xf numFmtId="0" fontId="0" fillId="0" borderId="1" xfId="0" applyFont="1" applyBorder="1" applyAlignment="1"/>
    <xf numFmtId="0" fontId="10" fillId="5" borderId="4" xfId="0" applyFont="1" applyFill="1" applyBorder="1" applyAlignment="1">
      <alignment wrapText="1"/>
    </xf>
    <xf numFmtId="0" fontId="3" fillId="7" borderId="6" xfId="0" applyFont="1" applyFill="1" applyBorder="1" applyAlignment="1">
      <alignment wrapText="1"/>
    </xf>
    <xf numFmtId="0" fontId="11" fillId="7" borderId="2" xfId="0" applyFont="1" applyFill="1" applyBorder="1" applyAlignment="1">
      <alignment wrapText="1"/>
    </xf>
    <xf numFmtId="0" fontId="0" fillId="6" borderId="2" xfId="0" applyFont="1" applyFill="1" applyBorder="1" applyAlignment="1">
      <alignment wrapText="1"/>
    </xf>
    <xf numFmtId="0" fontId="10" fillId="4" borderId="3" xfId="0" applyFont="1" applyFill="1" applyBorder="1" applyAlignment="1">
      <alignment wrapText="1"/>
    </xf>
    <xf numFmtId="0" fontId="0" fillId="4" borderId="4" xfId="0" applyFont="1" applyFill="1" applyBorder="1" applyAlignment="1">
      <alignment horizontal="right" wrapText="1"/>
    </xf>
    <xf numFmtId="0" fontId="3" fillId="4" borderId="4" xfId="0" applyFont="1" applyFill="1" applyBorder="1" applyAlignment="1">
      <alignment horizontal="right" wrapText="1"/>
    </xf>
    <xf numFmtId="0" fontId="10" fillId="4" borderId="4" xfId="0" applyFont="1" applyFill="1" applyBorder="1" applyAlignment="1">
      <alignment wrapText="1"/>
    </xf>
    <xf numFmtId="0" fontId="0" fillId="4" borderId="6" xfId="0" applyFont="1" applyFill="1" applyBorder="1" applyAlignment="1">
      <alignment horizontal="right" wrapText="1"/>
    </xf>
    <xf numFmtId="0" fontId="0" fillId="4" borderId="9" xfId="0" applyFont="1" applyFill="1" applyBorder="1" applyAlignment="1">
      <alignment horizontal="right" wrapText="1"/>
    </xf>
    <xf numFmtId="0" fontId="15" fillId="4" borderId="1" xfId="1" applyFill="1" applyBorder="1" applyAlignment="1"/>
    <xf numFmtId="0" fontId="15" fillId="4" borderId="6" xfId="1" applyFill="1" applyBorder="1" applyAlignment="1"/>
    <xf numFmtId="0" fontId="15" fillId="4" borderId="4" xfId="1" applyFill="1" applyBorder="1" applyAlignment="1"/>
    <xf numFmtId="0" fontId="15" fillId="4" borderId="0" xfId="1" applyFill="1" applyBorder="1" applyAlignment="1">
      <alignment wrapText="1"/>
    </xf>
    <xf numFmtId="0" fontId="15" fillId="4" borderId="5" xfId="1" applyFill="1" applyBorder="1" applyAlignment="1"/>
    <xf numFmtId="0" fontId="3" fillId="6" borderId="6" xfId="0" applyFont="1" applyFill="1" applyBorder="1" applyAlignment="1">
      <alignment wrapText="1"/>
    </xf>
    <xf numFmtId="0" fontId="10" fillId="5" borderId="8" xfId="0" applyFont="1" applyFill="1" applyBorder="1" applyAlignment="1">
      <alignment wrapText="1"/>
    </xf>
    <xf numFmtId="0" fontId="3" fillId="7" borderId="8" xfId="0" applyFont="1" applyFill="1" applyBorder="1" applyAlignment="1">
      <alignment wrapText="1"/>
    </xf>
    <xf numFmtId="0" fontId="10" fillId="8" borderId="8" xfId="0" applyFont="1" applyFill="1" applyBorder="1" applyAlignment="1">
      <alignment wrapText="1"/>
    </xf>
    <xf numFmtId="0" fontId="10" fillId="7" borderId="8" xfId="0" applyFont="1" applyFill="1" applyBorder="1" applyAlignment="1">
      <alignment wrapText="1"/>
    </xf>
    <xf numFmtId="0" fontId="3" fillId="5" borderId="8" xfId="0" applyFont="1" applyFill="1" applyBorder="1" applyAlignment="1">
      <alignment wrapText="1"/>
    </xf>
    <xf numFmtId="0" fontId="3" fillId="3" borderId="8" xfId="0" applyFont="1" applyFill="1" applyBorder="1" applyAlignment="1">
      <alignment wrapText="1"/>
    </xf>
    <xf numFmtId="0" fontId="10" fillId="4" borderId="8" xfId="0" applyFont="1" applyFill="1" applyBorder="1" applyAlignment="1">
      <alignment wrapText="1"/>
    </xf>
    <xf numFmtId="0" fontId="0" fillId="4" borderId="8" xfId="0" applyFont="1" applyFill="1" applyBorder="1" applyAlignment="1"/>
    <xf numFmtId="0" fontId="16" fillId="5" borderId="8" xfId="0" applyFont="1" applyFill="1" applyBorder="1" applyAlignment="1">
      <alignment wrapText="1"/>
    </xf>
    <xf numFmtId="0" fontId="0" fillId="0" borderId="8" xfId="0" applyBorder="1"/>
    <xf numFmtId="0" fontId="0" fillId="4" borderId="8" xfId="0" applyFont="1" applyFill="1" applyBorder="1" applyAlignment="1">
      <alignment wrapText="1"/>
    </xf>
    <xf numFmtId="0" fontId="10" fillId="7" borderId="4" xfId="0" applyFont="1" applyFill="1" applyBorder="1" applyAlignment="1">
      <alignment wrapText="1"/>
    </xf>
    <xf numFmtId="0" fontId="10" fillId="7" borderId="12" xfId="0" applyFont="1" applyFill="1" applyBorder="1" applyAlignment="1">
      <alignment wrapText="1"/>
    </xf>
    <xf numFmtId="0" fontId="10" fillId="7" borderId="13" xfId="0" applyFont="1" applyFill="1" applyBorder="1" applyAlignment="1">
      <alignment wrapText="1"/>
    </xf>
    <xf numFmtId="0" fontId="10" fillId="7" borderId="14" xfId="0" applyFont="1" applyFill="1" applyBorder="1" applyAlignment="1">
      <alignment wrapText="1"/>
    </xf>
    <xf numFmtId="0" fontId="3" fillId="7" borderId="13" xfId="0" applyFont="1" applyFill="1" applyBorder="1" applyAlignment="1">
      <alignment wrapText="1"/>
    </xf>
    <xf numFmtId="0" fontId="10" fillId="8" borderId="4" xfId="0" applyFont="1" applyFill="1" applyBorder="1" applyAlignment="1">
      <alignment wrapText="1"/>
    </xf>
    <xf numFmtId="0" fontId="10" fillId="4" borderId="4" xfId="0" applyFont="1" applyFill="1" applyBorder="1" applyAlignment="1"/>
    <xf numFmtId="0" fontId="3" fillId="3" borderId="4" xfId="0" applyFont="1" applyFill="1" applyBorder="1" applyAlignment="1">
      <alignment wrapText="1"/>
    </xf>
    <xf numFmtId="0" fontId="3" fillId="5" borderId="4" xfId="0" applyFont="1" applyFill="1" applyBorder="1" applyAlignment="1">
      <alignment wrapText="1"/>
    </xf>
    <xf numFmtId="0" fontId="3" fillId="7" borderId="4" xfId="0" applyFont="1" applyFill="1" applyBorder="1" applyAlignment="1">
      <alignment wrapText="1"/>
    </xf>
    <xf numFmtId="0" fontId="3" fillId="6" borderId="4" xfId="0" applyFont="1" applyFill="1" applyBorder="1" applyAlignment="1">
      <alignment wrapText="1"/>
    </xf>
    <xf numFmtId="0" fontId="3" fillId="0" borderId="5" xfId="0" applyFont="1" applyBorder="1" applyAlignment="1"/>
    <xf numFmtId="0" fontId="15" fillId="4" borderId="2" xfId="1" applyFill="1" applyBorder="1" applyAlignment="1">
      <alignment horizontal="left"/>
    </xf>
    <xf numFmtId="0" fontId="8" fillId="6" borderId="1" xfId="0" applyFont="1" applyFill="1" applyBorder="1" applyAlignment="1"/>
    <xf numFmtId="0" fontId="15" fillId="4" borderId="3" xfId="1" applyFill="1" applyBorder="1" applyAlignment="1"/>
    <xf numFmtId="0" fontId="15" fillId="6" borderId="1" xfId="1" applyFill="1" applyBorder="1" applyAlignment="1"/>
    <xf numFmtId="0" fontId="17" fillId="4" borderId="1" xfId="1" applyFont="1" applyFill="1" applyBorder="1" applyAlignment="1"/>
    <xf numFmtId="0" fontId="17" fillId="6" borderId="1" xfId="1" applyFont="1" applyFill="1" applyBorder="1" applyAlignment="1"/>
    <xf numFmtId="0" fontId="7" fillId="4" borderId="1" xfId="0" applyFont="1" applyFill="1" applyBorder="1" applyAlignment="1"/>
    <xf numFmtId="0" fontId="15" fillId="6" borderId="1" xfId="1" applyFill="1" applyBorder="1" applyAlignment="1">
      <alignment horizontal="left"/>
    </xf>
    <xf numFmtId="0" fontId="3" fillId="4" borderId="1" xfId="0" applyFont="1" applyFill="1" applyBorder="1" applyAlignment="1"/>
    <xf numFmtId="0" fontId="16" fillId="4" borderId="1" xfId="0" applyFont="1" applyFill="1" applyBorder="1" applyAlignment="1"/>
    <xf numFmtId="0" fontId="3" fillId="4" borderId="1" xfId="0" applyFont="1" applyFill="1" applyBorder="1" applyAlignment="1">
      <alignment horizontal="right" wrapText="1"/>
    </xf>
    <xf numFmtId="0" fontId="10" fillId="4" borderId="4" xfId="0" applyFont="1" applyFill="1" applyBorder="1" applyAlignment="1">
      <alignment horizontal="left" wrapText="1"/>
    </xf>
    <xf numFmtId="0" fontId="0" fillId="0" borderId="0" xfId="0" applyFont="1" applyBorder="1" applyAlignment="1"/>
    <xf numFmtId="0" fontId="3" fillId="4" borderId="8" xfId="0" applyFont="1" applyFill="1" applyBorder="1" applyAlignment="1">
      <alignment wrapText="1"/>
    </xf>
    <xf numFmtId="0" fontId="0" fillId="0" borderId="0" xfId="0" applyFont="1" applyAlignment="1">
      <alignment wrapText="1"/>
    </xf>
    <xf numFmtId="0" fontId="14" fillId="0" borderId="2" xfId="0" applyFont="1" applyBorder="1" applyAlignment="1">
      <alignment horizontal="center"/>
    </xf>
    <xf numFmtId="0" fontId="10" fillId="0" borderId="2" xfId="0" applyFont="1" applyBorder="1" applyAlignment="1"/>
    <xf numFmtId="0" fontId="0" fillId="0" borderId="0" xfId="0" applyFont="1" applyAlignment="1">
      <alignment vertical="top"/>
    </xf>
    <xf numFmtId="0" fontId="14" fillId="0" borderId="2" xfId="0" applyFont="1" applyBorder="1" applyAlignment="1"/>
    <xf numFmtId="0" fontId="3" fillId="6" borderId="1" xfId="0" applyFont="1" applyFill="1" applyBorder="1" applyAlignment="1"/>
    <xf numFmtId="0" fontId="3" fillId="0" borderId="1" xfId="0" applyFont="1" applyBorder="1" applyAlignment="1"/>
    <xf numFmtId="0" fontId="10" fillId="5" borderId="4" xfId="0" applyFont="1" applyFill="1" applyBorder="1" applyAlignment="1"/>
    <xf numFmtId="0" fontId="10" fillId="7" borderId="4" xfId="0" applyFont="1" applyFill="1" applyBorder="1" applyAlignment="1"/>
    <xf numFmtId="0" fontId="3" fillId="6" borderId="4" xfId="0" applyFont="1" applyFill="1" applyBorder="1" applyAlignment="1"/>
    <xf numFmtId="0" fontId="10" fillId="8" borderId="4" xfId="0" applyFont="1" applyFill="1" applyBorder="1" applyAlignment="1"/>
    <xf numFmtId="0" fontId="3" fillId="5" borderId="1" xfId="0" applyFont="1" applyFill="1" applyBorder="1" applyAlignment="1"/>
    <xf numFmtId="0" fontId="3" fillId="8" borderId="1" xfId="0" applyFont="1" applyFill="1" applyBorder="1" applyAlignment="1"/>
    <xf numFmtId="0" fontId="10" fillId="5" borderId="1" xfId="0" applyFont="1" applyFill="1" applyBorder="1" applyAlignment="1"/>
    <xf numFmtId="0" fontId="14" fillId="0" borderId="2" xfId="0" applyFont="1" applyBorder="1" applyAlignment="1">
      <alignment horizontal="center"/>
    </xf>
    <xf numFmtId="0" fontId="10" fillId="0" borderId="0" xfId="0" applyFont="1" applyAlignment="1">
      <alignment wrapText="1"/>
    </xf>
    <xf numFmtId="0" fontId="15" fillId="0" borderId="1" xfId="1" applyBorder="1" applyAlignment="1"/>
    <xf numFmtId="0" fontId="0" fillId="4" borderId="0" xfId="0" applyFont="1" applyFill="1" applyBorder="1" applyAlignment="1"/>
    <xf numFmtId="0" fontId="15" fillId="0" borderId="0" xfId="1"/>
    <xf numFmtId="0" fontId="0" fillId="0" borderId="0" xfId="0"/>
    <xf numFmtId="0" fontId="0" fillId="0" borderId="2" xfId="0" applyBorder="1"/>
    <xf numFmtId="0" fontId="10" fillId="10" borderId="2" xfId="0" applyFont="1" applyFill="1" applyBorder="1" applyAlignment="1"/>
    <xf numFmtId="0" fontId="15" fillId="0" borderId="1" xfId="1" applyBorder="1"/>
    <xf numFmtId="0" fontId="0" fillId="6" borderId="1" xfId="0" applyFont="1" applyFill="1" applyBorder="1" applyAlignment="1">
      <alignment horizontal="left"/>
    </xf>
    <xf numFmtId="0" fontId="0" fillId="6" borderId="2" xfId="0" applyFont="1" applyFill="1" applyBorder="1" applyAlignment="1">
      <alignment horizontal="left"/>
    </xf>
    <xf numFmtId="0" fontId="11" fillId="6" borderId="2" xfId="0" applyFont="1" applyFill="1" applyBorder="1" applyAlignment="1">
      <alignment horizontal="left"/>
    </xf>
    <xf numFmtId="0" fontId="10" fillId="6" borderId="1" xfId="0" applyFont="1" applyFill="1" applyBorder="1" applyAlignment="1">
      <alignment horizontal="left"/>
    </xf>
    <xf numFmtId="0" fontId="0" fillId="4" borderId="10" xfId="0" applyFont="1" applyFill="1" applyBorder="1" applyAlignment="1"/>
    <xf numFmtId="0" fontId="16" fillId="7" borderId="1" xfId="0" applyFont="1" applyFill="1" applyBorder="1" applyAlignment="1">
      <alignment wrapText="1"/>
    </xf>
    <xf numFmtId="0" fontId="16" fillId="0" borderId="0" xfId="0" applyFont="1" applyAlignment="1"/>
    <xf numFmtId="0" fontId="16" fillId="8" borderId="1" xfId="0" applyFont="1" applyFill="1" applyBorder="1" applyAlignment="1">
      <alignment wrapText="1"/>
    </xf>
    <xf numFmtId="0" fontId="16" fillId="3" borderId="1" xfId="0" applyFont="1" applyFill="1" applyBorder="1" applyAlignment="1">
      <alignment wrapText="1"/>
    </xf>
    <xf numFmtId="0" fontId="16" fillId="7" borderId="8" xfId="0" applyFont="1" applyFill="1" applyBorder="1" applyAlignment="1">
      <alignment wrapText="1"/>
    </xf>
    <xf numFmtId="0" fontId="16" fillId="6" borderId="2" xfId="0" applyFont="1" applyFill="1" applyBorder="1" applyAlignment="1">
      <alignment wrapText="1"/>
    </xf>
    <xf numFmtId="0" fontId="16" fillId="3" borderId="2" xfId="0" applyFont="1" applyFill="1" applyBorder="1" applyAlignment="1">
      <alignment wrapText="1"/>
    </xf>
    <xf numFmtId="0" fontId="16" fillId="7" borderId="2" xfId="0" applyFont="1" applyFill="1" applyBorder="1" applyAlignment="1">
      <alignment wrapText="1"/>
    </xf>
    <xf numFmtId="0" fontId="16" fillId="6" borderId="2" xfId="0" applyFont="1" applyFill="1" applyBorder="1" applyAlignment="1"/>
    <xf numFmtId="0" fontId="16" fillId="4" borderId="2" xfId="0" applyFont="1" applyFill="1" applyBorder="1" applyAlignment="1"/>
    <xf numFmtId="0" fontId="16" fillId="0" borderId="2" xfId="0" applyFont="1" applyBorder="1" applyAlignment="1"/>
    <xf numFmtId="0" fontId="16" fillId="5" borderId="3" xfId="0" applyFont="1" applyFill="1" applyBorder="1" applyAlignment="1">
      <alignment wrapText="1"/>
    </xf>
    <xf numFmtId="0" fontId="16" fillId="0" borderId="8" xfId="0" applyFont="1" applyBorder="1"/>
    <xf numFmtId="0" fontId="16" fillId="0" borderId="2" xfId="0" applyFont="1" applyBorder="1"/>
    <xf numFmtId="0" fontId="16" fillId="4" borderId="8" xfId="0" applyFont="1" applyFill="1" applyBorder="1" applyAlignment="1">
      <alignment wrapText="1"/>
    </xf>
    <xf numFmtId="0" fontId="14" fillId="0" borderId="0" xfId="0" applyFont="1" applyAlignment="1"/>
    <xf numFmtId="0" fontId="2" fillId="0" borderId="0" xfId="2"/>
    <xf numFmtId="0" fontId="3" fillId="0" borderId="0" xfId="3" applyNumberFormat="1" applyAlignment="1">
      <alignment horizontal="center" vertical="center"/>
    </xf>
    <xf numFmtId="0" fontId="3" fillId="0" borderId="0" xfId="3" applyAlignment="1">
      <alignment horizontal="center" vertical="center"/>
    </xf>
    <xf numFmtId="0" fontId="3" fillId="0" borderId="17" xfId="3" applyNumberFormat="1" applyBorder="1" applyAlignment="1">
      <alignment horizontal="left" vertical="top" wrapText="1"/>
    </xf>
    <xf numFmtId="0" fontId="3" fillId="0" borderId="2" xfId="3" applyNumberFormat="1" applyBorder="1" applyAlignment="1">
      <alignment horizontal="left" vertical="top" wrapText="1"/>
    </xf>
    <xf numFmtId="0" fontId="3" fillId="0" borderId="0" xfId="3"/>
    <xf numFmtId="0" fontId="3" fillId="0" borderId="0" xfId="3" applyNumberFormat="1" applyFont="1" applyAlignment="1">
      <alignment horizontal="center" vertical="center"/>
    </xf>
    <xf numFmtId="0" fontId="3" fillId="0" borderId="0" xfId="3" applyFont="1" applyAlignment="1">
      <alignment horizontal="center" vertical="center"/>
    </xf>
    <xf numFmtId="0" fontId="3" fillId="0" borderId="2" xfId="3" applyNumberFormat="1" applyBorder="1" applyAlignment="1">
      <alignment horizontal="left" wrapText="1"/>
    </xf>
    <xf numFmtId="0" fontId="3" fillId="0" borderId="0" xfId="3" applyFont="1" applyAlignment="1">
      <alignment horizontal="left"/>
    </xf>
    <xf numFmtId="0" fontId="3" fillId="0" borderId="0" xfId="3" applyAlignment="1">
      <alignment horizontal="left"/>
    </xf>
    <xf numFmtId="0" fontId="3" fillId="0" borderId="17" xfId="3" applyNumberFormat="1" applyBorder="1" applyAlignment="1">
      <alignment wrapText="1"/>
    </xf>
    <xf numFmtId="0" fontId="3" fillId="0" borderId="17" xfId="3" applyNumberFormat="1" applyFont="1" applyBorder="1" applyAlignment="1">
      <alignment wrapText="1"/>
    </xf>
    <xf numFmtId="0" fontId="3" fillId="11" borderId="2" xfId="3" applyNumberFormat="1" applyFont="1" applyFill="1" applyBorder="1" applyAlignment="1">
      <alignment wrapText="1"/>
    </xf>
    <xf numFmtId="0" fontId="3" fillId="11" borderId="17" xfId="3" applyNumberFormat="1" applyFont="1" applyFill="1" applyBorder="1" applyAlignment="1">
      <alignment wrapText="1"/>
    </xf>
    <xf numFmtId="0" fontId="3" fillId="0" borderId="2" xfId="3" applyNumberFormat="1" applyBorder="1" applyAlignment="1">
      <alignment wrapText="1"/>
    </xf>
    <xf numFmtId="0" fontId="13" fillId="11" borderId="2" xfId="3" applyNumberFormat="1" applyFont="1" applyFill="1" applyBorder="1" applyAlignment="1">
      <alignment wrapText="1"/>
    </xf>
    <xf numFmtId="0" fontId="3" fillId="0" borderId="0" xfId="3" applyFont="1" applyAlignment="1"/>
    <xf numFmtId="0" fontId="3" fillId="0" borderId="2" xfId="3" applyNumberFormat="1" applyFont="1" applyBorder="1" applyAlignment="1">
      <alignment wrapText="1"/>
    </xf>
    <xf numFmtId="0" fontId="10" fillId="0" borderId="2" xfId="0" applyFont="1" applyBorder="1" applyAlignment="1">
      <alignment wrapText="1"/>
    </xf>
    <xf numFmtId="0" fontId="3" fillId="0" borderId="13" xfId="3" applyNumberFormat="1" applyBorder="1" applyAlignment="1">
      <alignment wrapText="1"/>
    </xf>
    <xf numFmtId="0" fontId="10" fillId="0" borderId="17" xfId="0" applyFont="1" applyBorder="1" applyAlignment="1"/>
    <xf numFmtId="0" fontId="3" fillId="0" borderId="0" xfId="3" applyNumberFormat="1" applyBorder="1" applyAlignment="1">
      <alignment wrapText="1"/>
    </xf>
    <xf numFmtId="0" fontId="10" fillId="0" borderId="17" xfId="0" applyFont="1" applyBorder="1" applyAlignment="1">
      <alignment wrapText="1"/>
    </xf>
    <xf numFmtId="0" fontId="0" fillId="0" borderId="17" xfId="0" applyFont="1" applyBorder="1" applyAlignment="1">
      <alignment wrapText="1"/>
    </xf>
    <xf numFmtId="0" fontId="10" fillId="0" borderId="17" xfId="0" applyFont="1" applyFill="1" applyBorder="1" applyAlignment="1">
      <alignment wrapText="1"/>
    </xf>
    <xf numFmtId="0" fontId="3" fillId="0" borderId="17" xfId="3" applyNumberFormat="1" applyBorder="1" applyAlignment="1">
      <alignment horizontal="left" wrapText="1"/>
    </xf>
    <xf numFmtId="0" fontId="15" fillId="11" borderId="2" xfId="1" applyNumberFormat="1" applyFill="1" applyBorder="1" applyAlignment="1">
      <alignment wrapText="1"/>
    </xf>
    <xf numFmtId="0" fontId="15" fillId="0" borderId="0" xfId="1" applyAlignment="1"/>
    <xf numFmtId="0" fontId="3" fillId="0" borderId="2" xfId="3" applyNumberFormat="1" applyFont="1" applyBorder="1" applyAlignment="1"/>
    <xf numFmtId="0" fontId="3" fillId="11" borderId="13" xfId="3" applyNumberFormat="1" applyFont="1" applyFill="1" applyBorder="1" applyAlignment="1"/>
    <xf numFmtId="0" fontId="3" fillId="0" borderId="17" xfId="3" applyNumberFormat="1" applyFont="1" applyBorder="1" applyAlignment="1"/>
    <xf numFmtId="0" fontId="3" fillId="11" borderId="17" xfId="3" applyNumberFormat="1" applyFont="1" applyFill="1" applyBorder="1" applyAlignment="1"/>
    <xf numFmtId="0" fontId="3" fillId="11" borderId="2" xfId="3" applyNumberFormat="1" applyFont="1" applyFill="1" applyBorder="1" applyAlignment="1"/>
    <xf numFmtId="0" fontId="3" fillId="0" borderId="17" xfId="3" applyNumberFormat="1" applyBorder="1" applyAlignment="1"/>
    <xf numFmtId="0" fontId="3" fillId="0" borderId="2" xfId="3" applyNumberFormat="1" applyBorder="1" applyAlignment="1"/>
    <xf numFmtId="0" fontId="19" fillId="0" borderId="0" xfId="0" applyFont="1" applyAlignment="1"/>
    <xf numFmtId="0" fontId="3" fillId="0" borderId="2" xfId="3" applyBorder="1" applyAlignment="1">
      <alignment wrapText="1"/>
    </xf>
    <xf numFmtId="0" fontId="0" fillId="0" borderId="17" xfId="0" applyBorder="1" applyAlignment="1">
      <alignment wrapText="1"/>
    </xf>
    <xf numFmtId="0" fontId="10" fillId="0" borderId="0" xfId="0" applyFont="1" applyFill="1" applyBorder="1" applyAlignment="1"/>
    <xf numFmtId="0" fontId="3" fillId="0" borderId="17" xfId="3" applyFont="1" applyBorder="1" applyAlignment="1">
      <alignment wrapText="1"/>
    </xf>
    <xf numFmtId="0" fontId="3" fillId="0" borderId="18" xfId="3" applyNumberFormat="1" applyBorder="1" applyAlignment="1">
      <alignment wrapText="1"/>
    </xf>
    <xf numFmtId="0" fontId="13" fillId="11" borderId="16" xfId="3" applyNumberFormat="1" applyFont="1" applyFill="1" applyBorder="1" applyAlignment="1">
      <alignment wrapText="1"/>
    </xf>
    <xf numFmtId="0" fontId="3" fillId="0" borderId="0" xfId="3" applyFont="1" applyFill="1" applyAlignment="1"/>
    <xf numFmtId="0" fontId="3" fillId="0" borderId="17" xfId="3" applyNumberFormat="1" applyFill="1" applyBorder="1" applyAlignment="1">
      <alignment wrapText="1"/>
    </xf>
    <xf numFmtId="0" fontId="3" fillId="0" borderId="2" xfId="3" applyNumberFormat="1" applyFill="1" applyBorder="1" applyAlignment="1">
      <alignment wrapText="1"/>
    </xf>
    <xf numFmtId="0" fontId="3" fillId="0" borderId="2" xfId="3" applyNumberFormat="1" applyFont="1" applyFill="1" applyBorder="1" applyAlignment="1">
      <alignment wrapText="1"/>
    </xf>
    <xf numFmtId="0" fontId="3" fillId="0" borderId="0" xfId="3" applyNumberFormat="1" applyFont="1" applyFill="1" applyAlignment="1">
      <alignment horizontal="center" vertical="center"/>
    </xf>
    <xf numFmtId="0" fontId="3" fillId="0" borderId="0" xfId="3" applyFill="1" applyAlignment="1">
      <alignment horizontal="left"/>
    </xf>
    <xf numFmtId="0" fontId="3" fillId="0" borderId="0" xfId="3" applyFont="1" applyFill="1" applyAlignment="1">
      <alignment horizontal="left"/>
    </xf>
    <xf numFmtId="0" fontId="3" fillId="10" borderId="17" xfId="3" applyNumberFormat="1" applyFont="1" applyFill="1" applyBorder="1" applyAlignment="1">
      <alignment wrapText="1"/>
    </xf>
    <xf numFmtId="0" fontId="3" fillId="10" borderId="2" xfId="3" applyNumberFormat="1" applyFont="1" applyFill="1" applyBorder="1" applyAlignment="1">
      <alignment wrapText="1"/>
    </xf>
    <xf numFmtId="10" fontId="3" fillId="0" borderId="17" xfId="3" applyNumberFormat="1" applyBorder="1" applyAlignment="1">
      <alignment wrapText="1"/>
    </xf>
    <xf numFmtId="0" fontId="3" fillId="0" borderId="0" xfId="3" applyFont="1" applyFill="1" applyBorder="1" applyAlignment="1"/>
    <xf numFmtId="0" fontId="3" fillId="0" borderId="19" xfId="3" applyNumberFormat="1" applyFill="1" applyBorder="1" applyAlignment="1">
      <alignment wrapText="1"/>
    </xf>
    <xf numFmtId="0" fontId="3" fillId="0" borderId="20" xfId="3" applyNumberFormat="1" applyFont="1" applyFill="1" applyBorder="1" applyAlignment="1">
      <alignment wrapText="1"/>
    </xf>
    <xf numFmtId="10" fontId="3" fillId="0" borderId="0" xfId="3" applyNumberFormat="1" applyFont="1" applyAlignment="1"/>
    <xf numFmtId="0" fontId="3" fillId="0" borderId="8" xfId="3" applyNumberFormat="1" applyBorder="1" applyAlignment="1">
      <alignment wrapText="1"/>
    </xf>
    <xf numFmtId="0" fontId="3" fillId="11" borderId="22" xfId="3" applyNumberFormat="1" applyFont="1" applyFill="1" applyBorder="1" applyAlignment="1">
      <alignment wrapText="1"/>
    </xf>
    <xf numFmtId="0" fontId="16" fillId="0" borderId="2" xfId="3" applyFont="1" applyBorder="1" applyAlignment="1">
      <alignment wrapText="1"/>
    </xf>
    <xf numFmtId="0" fontId="16" fillId="11" borderId="2" xfId="3" applyNumberFormat="1" applyFont="1" applyFill="1" applyBorder="1" applyAlignment="1">
      <alignment wrapText="1"/>
    </xf>
    <xf numFmtId="0" fontId="16" fillId="0" borderId="17" xfId="3" applyNumberFormat="1" applyFont="1" applyBorder="1" applyAlignment="1">
      <alignment wrapText="1"/>
    </xf>
    <xf numFmtId="0" fontId="16" fillId="0" borderId="17" xfId="3" applyNumberFormat="1" applyFont="1" applyFill="1" applyBorder="1" applyAlignment="1">
      <alignment wrapText="1"/>
    </xf>
    <xf numFmtId="0" fontId="16" fillId="0" borderId="2" xfId="3" applyNumberFormat="1" applyFont="1" applyFill="1" applyBorder="1" applyAlignment="1">
      <alignment wrapText="1"/>
    </xf>
    <xf numFmtId="0" fontId="16" fillId="0" borderId="17" xfId="3" applyNumberFormat="1" applyFont="1" applyBorder="1" applyAlignment="1">
      <alignment horizontal="left" wrapText="1"/>
    </xf>
    <xf numFmtId="0" fontId="16" fillId="11" borderId="17" xfId="3" applyNumberFormat="1" applyFont="1" applyFill="1" applyBorder="1" applyAlignment="1">
      <alignment wrapText="1"/>
    </xf>
    <xf numFmtId="0" fontId="3" fillId="0" borderId="24" xfId="3" applyNumberFormat="1" applyBorder="1" applyAlignment="1">
      <alignment wrapText="1"/>
    </xf>
    <xf numFmtId="0" fontId="3" fillId="0" borderId="24" xfId="3" applyNumberFormat="1" applyFont="1" applyBorder="1" applyAlignment="1">
      <alignment wrapText="1"/>
    </xf>
    <xf numFmtId="0" fontId="3" fillId="11" borderId="24" xfId="3" applyNumberFormat="1" applyFont="1" applyFill="1" applyBorder="1" applyAlignment="1">
      <alignment wrapText="1"/>
    </xf>
    <xf numFmtId="0" fontId="3" fillId="0" borderId="25" xfId="3" applyNumberFormat="1" applyBorder="1" applyAlignment="1">
      <alignment wrapText="1"/>
    </xf>
    <xf numFmtId="0" fontId="0" fillId="0" borderId="24" xfId="0" applyBorder="1" applyAlignment="1">
      <alignment wrapText="1"/>
    </xf>
    <xf numFmtId="0" fontId="3" fillId="0" borderId="24" xfId="3" applyNumberFormat="1" applyFill="1" applyBorder="1" applyAlignment="1">
      <alignment wrapText="1"/>
    </xf>
    <xf numFmtId="0" fontId="10" fillId="0" borderId="24" xfId="0" applyFont="1" applyBorder="1" applyAlignment="1"/>
    <xf numFmtId="0" fontId="10" fillId="0" borderId="24" xfId="0" applyFont="1" applyBorder="1" applyAlignment="1">
      <alignment wrapText="1"/>
    </xf>
    <xf numFmtId="0" fontId="3" fillId="0" borderId="24" xfId="3" applyNumberFormat="1" applyBorder="1" applyAlignment="1">
      <alignment horizontal="left" vertical="top" wrapText="1"/>
    </xf>
    <xf numFmtId="0" fontId="3" fillId="0" borderId="26" xfId="3" applyNumberFormat="1" applyFont="1" applyBorder="1" applyAlignment="1">
      <alignment wrapText="1"/>
    </xf>
    <xf numFmtId="0" fontId="3" fillId="0" borderId="26" xfId="3" applyNumberFormat="1" applyBorder="1" applyAlignment="1">
      <alignment wrapText="1"/>
    </xf>
    <xf numFmtId="0" fontId="3" fillId="0" borderId="24" xfId="3" applyNumberFormat="1" applyFont="1" applyFill="1" applyBorder="1" applyAlignment="1">
      <alignment wrapText="1"/>
    </xf>
    <xf numFmtId="0" fontId="3" fillId="0" borderId="25" xfId="3" applyNumberFormat="1" applyFont="1" applyBorder="1" applyAlignment="1">
      <alignment wrapText="1"/>
    </xf>
    <xf numFmtId="0" fontId="0" fillId="0" borderId="24" xfId="0" applyFont="1" applyBorder="1" applyAlignment="1">
      <alignment wrapText="1"/>
    </xf>
    <xf numFmtId="0" fontId="3" fillId="0" borderId="27" xfId="3" applyNumberFormat="1" applyBorder="1" applyAlignment="1">
      <alignment wrapText="1"/>
    </xf>
    <xf numFmtId="0" fontId="3" fillId="0" borderId="27" xfId="3" applyNumberFormat="1" applyFont="1" applyBorder="1" applyAlignment="1">
      <alignment wrapText="1"/>
    </xf>
    <xf numFmtId="0" fontId="0" fillId="0" borderId="24" xfId="0" applyFont="1" applyBorder="1" applyAlignment="1"/>
    <xf numFmtId="0" fontId="3" fillId="4" borderId="24" xfId="0" applyFont="1" applyFill="1" applyBorder="1" applyAlignment="1">
      <alignment wrapText="1"/>
    </xf>
    <xf numFmtId="0" fontId="10" fillId="0" borderId="24" xfId="0" applyFont="1" applyFill="1" applyBorder="1" applyAlignment="1">
      <alignment wrapText="1"/>
    </xf>
    <xf numFmtId="0" fontId="3" fillId="0" borderId="28" xfId="3" applyNumberFormat="1" applyBorder="1" applyAlignment="1">
      <alignment wrapText="1"/>
    </xf>
    <xf numFmtId="0" fontId="3" fillId="0" borderId="28" xfId="3" applyNumberFormat="1" applyFont="1" applyBorder="1" applyAlignment="1">
      <alignment wrapText="1"/>
    </xf>
    <xf numFmtId="0" fontId="3" fillId="0" borderId="29" xfId="3" applyNumberFormat="1" applyBorder="1" applyAlignment="1">
      <alignment wrapText="1"/>
    </xf>
    <xf numFmtId="0" fontId="3" fillId="0" borderId="20" xfId="3" applyNumberFormat="1" applyBorder="1" applyAlignment="1">
      <alignment wrapText="1"/>
    </xf>
    <xf numFmtId="0" fontId="3" fillId="0" borderId="28" xfId="3" applyNumberFormat="1" applyFill="1" applyBorder="1" applyAlignment="1">
      <alignment wrapText="1"/>
    </xf>
    <xf numFmtId="0" fontId="3" fillId="11" borderId="20" xfId="3" applyNumberFormat="1" applyFont="1" applyFill="1" applyBorder="1" applyAlignment="1">
      <alignment wrapText="1"/>
    </xf>
    <xf numFmtId="0" fontId="0" fillId="0" borderId="28" xfId="0" applyFont="1" applyBorder="1" applyAlignment="1"/>
    <xf numFmtId="0" fontId="3" fillId="0" borderId="28" xfId="3" applyNumberFormat="1" applyBorder="1" applyAlignment="1">
      <alignment horizontal="left" vertical="top" wrapText="1"/>
    </xf>
    <xf numFmtId="0" fontId="3" fillId="11" borderId="28" xfId="3" applyNumberFormat="1" applyFont="1" applyFill="1" applyBorder="1" applyAlignment="1">
      <alignment wrapText="1"/>
    </xf>
    <xf numFmtId="0" fontId="16" fillId="11" borderId="28" xfId="3" applyNumberFormat="1" applyFont="1" applyFill="1" applyBorder="1" applyAlignment="1">
      <alignment wrapText="1"/>
    </xf>
    <xf numFmtId="0" fontId="10" fillId="0" borderId="28" xfId="0" applyFont="1" applyBorder="1" applyAlignment="1">
      <alignment wrapText="1"/>
    </xf>
    <xf numFmtId="0" fontId="16" fillId="0" borderId="28" xfId="3" applyFont="1" applyBorder="1" applyAlignment="1">
      <alignment wrapText="1"/>
    </xf>
    <xf numFmtId="0" fontId="16" fillId="0" borderId="28" xfId="0" applyFont="1" applyBorder="1" applyAlignment="1">
      <alignment wrapText="1"/>
    </xf>
    <xf numFmtId="0" fontId="0" fillId="0" borderId="28" xfId="0" applyFont="1" applyBorder="1" applyAlignment="1">
      <alignment wrapText="1"/>
    </xf>
    <xf numFmtId="0" fontId="3" fillId="0" borderId="28" xfId="3" applyNumberFormat="1" applyFont="1" applyFill="1" applyBorder="1" applyAlignment="1">
      <alignment wrapText="1"/>
    </xf>
    <xf numFmtId="0" fontId="16" fillId="0" borderId="28" xfId="3" applyNumberFormat="1" applyFont="1" applyFill="1" applyBorder="1" applyAlignment="1">
      <alignment wrapText="1"/>
    </xf>
    <xf numFmtId="0" fontId="3" fillId="0" borderId="28" xfId="3" applyBorder="1" applyAlignment="1">
      <alignment wrapText="1"/>
    </xf>
    <xf numFmtId="0" fontId="3" fillId="0" borderId="0" xfId="3" applyBorder="1"/>
    <xf numFmtId="0" fontId="3" fillId="0" borderId="29" xfId="3" applyBorder="1"/>
    <xf numFmtId="0" fontId="3" fillId="11" borderId="28" xfId="3" applyNumberFormat="1" applyFont="1" applyFill="1" applyBorder="1" applyAlignment="1">
      <alignment horizontal="left" wrapText="1"/>
    </xf>
    <xf numFmtId="0" fontId="16" fillId="0" borderId="17" xfId="0" applyFont="1" applyBorder="1" applyAlignment="1">
      <alignment wrapText="1"/>
    </xf>
    <xf numFmtId="0" fontId="13" fillId="0" borderId="23" xfId="3" applyFont="1" applyBorder="1" applyAlignment="1"/>
    <xf numFmtId="0" fontId="3" fillId="0" borderId="30" xfId="3" applyNumberFormat="1" applyBorder="1" applyAlignment="1">
      <alignment wrapText="1"/>
    </xf>
    <xf numFmtId="0" fontId="13" fillId="0" borderId="23" xfId="3" applyNumberFormat="1" applyFont="1" applyBorder="1" applyAlignment="1">
      <alignment wrapText="1"/>
    </xf>
    <xf numFmtId="0" fontId="3" fillId="0" borderId="21" xfId="3" applyNumberFormat="1" applyBorder="1" applyAlignment="1">
      <alignment wrapText="1"/>
    </xf>
    <xf numFmtId="0" fontId="3" fillId="0" borderId="22" xfId="3" applyNumberFormat="1" applyBorder="1" applyAlignment="1">
      <alignment wrapText="1"/>
    </xf>
    <xf numFmtId="0" fontId="3" fillId="0" borderId="31" xfId="3" applyNumberFormat="1" applyBorder="1" applyAlignment="1">
      <alignment wrapText="1"/>
    </xf>
    <xf numFmtId="0" fontId="13" fillId="0" borderId="32" xfId="3" applyNumberFormat="1" applyFont="1" applyBorder="1" applyAlignment="1">
      <alignment wrapText="1"/>
    </xf>
    <xf numFmtId="0" fontId="13" fillId="0" borderId="33" xfId="3" applyNumberFormat="1" applyFont="1" applyBorder="1" applyAlignment="1">
      <alignment wrapText="1"/>
    </xf>
    <xf numFmtId="0" fontId="13" fillId="0" borderId="34" xfId="3" applyNumberFormat="1" applyFont="1" applyBorder="1" applyAlignment="1">
      <alignment wrapText="1"/>
    </xf>
    <xf numFmtId="0" fontId="3" fillId="11" borderId="31" xfId="3" applyNumberFormat="1" applyFont="1" applyFill="1" applyBorder="1" applyAlignment="1">
      <alignment wrapText="1"/>
    </xf>
    <xf numFmtId="0" fontId="13" fillId="11" borderId="32" xfId="3" applyNumberFormat="1" applyFont="1" applyFill="1" applyBorder="1" applyAlignment="1">
      <alignment wrapText="1"/>
    </xf>
    <xf numFmtId="0" fontId="13" fillId="11" borderId="33" xfId="3" applyNumberFormat="1" applyFont="1" applyFill="1" applyBorder="1" applyAlignment="1">
      <alignment wrapText="1"/>
    </xf>
    <xf numFmtId="0" fontId="13" fillId="11" borderId="34" xfId="3" applyNumberFormat="1" applyFont="1" applyFill="1" applyBorder="1" applyAlignment="1">
      <alignment wrapText="1"/>
    </xf>
    <xf numFmtId="0" fontId="3" fillId="10" borderId="0" xfId="3" applyFont="1" applyFill="1" applyAlignment="1"/>
    <xf numFmtId="0" fontId="3" fillId="10" borderId="24" xfId="3" applyNumberFormat="1" applyFill="1" applyBorder="1" applyAlignment="1">
      <alignment wrapText="1"/>
    </xf>
    <xf numFmtId="0" fontId="3" fillId="10" borderId="17" xfId="3" applyNumberFormat="1" applyFill="1" applyBorder="1" applyAlignment="1">
      <alignment wrapText="1"/>
    </xf>
    <xf numFmtId="0" fontId="3" fillId="10" borderId="2" xfId="3" applyNumberFormat="1" applyFill="1" applyBorder="1" applyAlignment="1">
      <alignment wrapText="1"/>
    </xf>
    <xf numFmtId="0" fontId="3" fillId="10" borderId="28" xfId="3" applyNumberFormat="1" applyFill="1" applyBorder="1" applyAlignment="1">
      <alignment wrapText="1"/>
    </xf>
    <xf numFmtId="0" fontId="3" fillId="12" borderId="2" xfId="3" applyNumberFormat="1" applyFont="1" applyFill="1" applyBorder="1" applyAlignment="1">
      <alignment wrapText="1"/>
    </xf>
    <xf numFmtId="0" fontId="3" fillId="12" borderId="28" xfId="3" applyNumberFormat="1" applyFont="1" applyFill="1" applyBorder="1" applyAlignment="1">
      <alignment wrapText="1"/>
    </xf>
    <xf numFmtId="0" fontId="3" fillId="12" borderId="24" xfId="3" applyNumberFormat="1" applyFont="1" applyFill="1" applyBorder="1" applyAlignment="1">
      <alignment wrapText="1"/>
    </xf>
    <xf numFmtId="0" fontId="3" fillId="10" borderId="24" xfId="3" applyNumberFormat="1" applyFont="1" applyFill="1" applyBorder="1" applyAlignment="1">
      <alignment wrapText="1"/>
    </xf>
    <xf numFmtId="0" fontId="3" fillId="12" borderId="17" xfId="3" applyNumberFormat="1" applyFont="1" applyFill="1" applyBorder="1" applyAlignment="1">
      <alignment wrapText="1"/>
    </xf>
    <xf numFmtId="0" fontId="3" fillId="10" borderId="28" xfId="3" applyNumberFormat="1" applyFont="1" applyFill="1" applyBorder="1" applyAlignment="1">
      <alignment wrapText="1"/>
    </xf>
    <xf numFmtId="0" fontId="16" fillId="10" borderId="17" xfId="3" applyNumberFormat="1" applyFont="1" applyFill="1" applyBorder="1" applyAlignment="1">
      <alignment wrapText="1"/>
    </xf>
    <xf numFmtId="0" fontId="16" fillId="12" borderId="2" xfId="3" applyNumberFormat="1" applyFont="1" applyFill="1" applyBorder="1" applyAlignment="1">
      <alignment wrapText="1"/>
    </xf>
    <xf numFmtId="0" fontId="16" fillId="12" borderId="28" xfId="3" applyNumberFormat="1" applyFont="1" applyFill="1" applyBorder="1" applyAlignment="1">
      <alignment wrapText="1"/>
    </xf>
    <xf numFmtId="0" fontId="16" fillId="10" borderId="2" xfId="3" applyFont="1" applyFill="1" applyBorder="1" applyAlignment="1">
      <alignment wrapText="1"/>
    </xf>
    <xf numFmtId="0" fontId="3" fillId="10" borderId="2" xfId="3" applyFill="1" applyBorder="1" applyAlignment="1">
      <alignment wrapText="1"/>
    </xf>
    <xf numFmtId="0" fontId="10" fillId="10" borderId="28" xfId="0" applyFont="1" applyFill="1" applyBorder="1" applyAlignment="1">
      <alignment wrapText="1"/>
    </xf>
    <xf numFmtId="0" fontId="0" fillId="10" borderId="17" xfId="0" applyFont="1" applyFill="1" applyBorder="1" applyAlignment="1">
      <alignment wrapText="1"/>
    </xf>
    <xf numFmtId="0" fontId="3" fillId="0" borderId="22" xfId="3" applyBorder="1" applyAlignment="1">
      <alignment wrapText="1"/>
    </xf>
    <xf numFmtId="0" fontId="3" fillId="0" borderId="29" xfId="3" applyNumberFormat="1" applyFill="1" applyBorder="1" applyAlignment="1">
      <alignment wrapText="1"/>
    </xf>
    <xf numFmtId="0" fontId="10" fillId="0" borderId="28" xfId="0" applyFont="1" applyBorder="1" applyAlignment="1"/>
    <xf numFmtId="0" fontId="16" fillId="11" borderId="0" xfId="3" applyNumberFormat="1" applyFont="1" applyFill="1" applyBorder="1" applyAlignment="1">
      <alignment wrapText="1"/>
    </xf>
    <xf numFmtId="0" fontId="3" fillId="10" borderId="17" xfId="3" applyNumberFormat="1" applyFont="1" applyFill="1" applyBorder="1" applyAlignment="1"/>
    <xf numFmtId="0" fontId="3" fillId="0" borderId="24" xfId="3" applyNumberFormat="1" applyBorder="1" applyAlignment="1"/>
    <xf numFmtId="0" fontId="3" fillId="0" borderId="25" xfId="3" applyNumberFormat="1" applyFill="1" applyBorder="1" applyAlignment="1"/>
    <xf numFmtId="0" fontId="3" fillId="11" borderId="0" xfId="3" applyNumberFormat="1" applyFont="1" applyFill="1" applyBorder="1" applyAlignment="1">
      <alignment wrapText="1"/>
    </xf>
    <xf numFmtId="0" fontId="3" fillId="0" borderId="20" xfId="3" applyNumberFormat="1" applyFill="1" applyBorder="1" applyAlignment="1"/>
    <xf numFmtId="10" fontId="0" fillId="0" borderId="0" xfId="0" applyNumberFormat="1"/>
    <xf numFmtId="10" fontId="0" fillId="0" borderId="0" xfId="0" applyNumberFormat="1" applyFont="1" applyAlignment="1"/>
    <xf numFmtId="0" fontId="3" fillId="0" borderId="25" xfId="3" applyNumberFormat="1" applyFill="1" applyBorder="1" applyAlignment="1">
      <alignment wrapText="1"/>
    </xf>
    <xf numFmtId="0" fontId="3" fillId="0" borderId="25" xfId="3" applyNumberFormat="1" applyFont="1" applyFill="1" applyBorder="1" applyAlignment="1">
      <alignment wrapText="1"/>
    </xf>
    <xf numFmtId="0" fontId="0" fillId="0" borderId="0" xfId="0" applyAlignment="1">
      <alignment wrapText="1"/>
    </xf>
    <xf numFmtId="0" fontId="24" fillId="0" borderId="0" xfId="0" applyFont="1"/>
    <xf numFmtId="9" fontId="0" fillId="0" borderId="0" xfId="0" applyNumberFormat="1"/>
    <xf numFmtId="0" fontId="3" fillId="0" borderId="0" xfId="3" applyNumberFormat="1" applyFont="1" applyBorder="1" applyAlignment="1">
      <alignment wrapText="1"/>
    </xf>
    <xf numFmtId="0" fontId="3" fillId="0" borderId="0" xfId="3" applyNumberFormat="1" applyFill="1" applyBorder="1" applyAlignment="1">
      <alignment wrapText="1"/>
    </xf>
    <xf numFmtId="0" fontId="3" fillId="0" borderId="0" xfId="3" applyNumberFormat="1" applyFont="1" applyFill="1" applyBorder="1" applyAlignment="1">
      <alignment wrapText="1"/>
    </xf>
    <xf numFmtId="0" fontId="3" fillId="0" borderId="17" xfId="3" applyNumberFormat="1" applyFont="1" applyBorder="1" applyAlignment="1">
      <alignment horizontal="left" wrapText="1"/>
    </xf>
    <xf numFmtId="0" fontId="3" fillId="0" borderId="2" xfId="3" applyFont="1" applyBorder="1" applyAlignment="1">
      <alignment wrapText="1"/>
    </xf>
    <xf numFmtId="10" fontId="3" fillId="0" borderId="24" xfId="3" applyNumberFormat="1" applyBorder="1" applyAlignment="1">
      <alignment wrapText="1"/>
    </xf>
    <xf numFmtId="0" fontId="13" fillId="0" borderId="0" xfId="3" applyFont="1"/>
    <xf numFmtId="10" fontId="3" fillId="0" borderId="0" xfId="3" applyNumberFormat="1"/>
    <xf numFmtId="0" fontId="3" fillId="0" borderId="28" xfId="3" applyFont="1" applyBorder="1" applyAlignment="1">
      <alignment wrapText="1"/>
    </xf>
    <xf numFmtId="0" fontId="0" fillId="0" borderId="2" xfId="0" applyFont="1" applyBorder="1" applyAlignment="1">
      <alignment wrapText="1"/>
    </xf>
    <xf numFmtId="0" fontId="16" fillId="0" borderId="28" xfId="0" applyFont="1" applyBorder="1" applyAlignment="1"/>
    <xf numFmtId="0" fontId="3" fillId="0" borderId="0" xfId="3" applyBorder="1" applyAlignment="1">
      <alignment wrapText="1"/>
    </xf>
    <xf numFmtId="0" fontId="16" fillId="0" borderId="2" xfId="0" applyFont="1" applyBorder="1" applyAlignment="1">
      <alignment wrapText="1"/>
    </xf>
    <xf numFmtId="0" fontId="16" fillId="0" borderId="0" xfId="3" applyFont="1" applyBorder="1" applyAlignment="1">
      <alignment wrapText="1"/>
    </xf>
    <xf numFmtId="0" fontId="10" fillId="0" borderId="0" xfId="10" applyFont="1" applyAlignment="1"/>
    <xf numFmtId="9" fontId="3" fillId="0" borderId="0" xfId="3" applyNumberFormat="1" applyFont="1" applyAlignment="1"/>
    <xf numFmtId="0" fontId="3" fillId="0" borderId="17" xfId="3" applyBorder="1" applyAlignment="1">
      <alignment wrapText="1"/>
    </xf>
    <xf numFmtId="0" fontId="3" fillId="0" borderId="35" xfId="3" applyNumberFormat="1" applyFont="1" applyBorder="1" applyAlignment="1">
      <alignment wrapText="1"/>
    </xf>
    <xf numFmtId="0" fontId="10" fillId="4" borderId="7" xfId="0" applyFont="1" applyFill="1" applyBorder="1" applyAlignment="1">
      <alignment wrapText="1"/>
    </xf>
    <xf numFmtId="0" fontId="10" fillId="7" borderId="5" xfId="0" applyFont="1" applyFill="1" applyBorder="1" applyAlignment="1">
      <alignment wrapText="1"/>
    </xf>
    <xf numFmtId="0" fontId="3" fillId="4" borderId="5" xfId="0" applyFont="1" applyFill="1" applyBorder="1" applyAlignment="1">
      <alignment horizontal="left" wrapText="1"/>
    </xf>
    <xf numFmtId="0" fontId="0" fillId="0" borderId="0" xfId="0" applyFont="1" applyBorder="1" applyAlignment="1">
      <alignment wrapText="1"/>
    </xf>
    <xf numFmtId="0" fontId="16" fillId="0" borderId="0" xfId="0" applyFont="1" applyBorder="1" applyAlignment="1">
      <alignment wrapText="1"/>
    </xf>
    <xf numFmtId="0" fontId="10" fillId="0" borderId="27" xfId="0" applyFont="1" applyBorder="1" applyAlignment="1">
      <alignment wrapText="1"/>
    </xf>
    <xf numFmtId="0" fontId="3" fillId="0" borderId="26" xfId="3" applyNumberFormat="1" applyFont="1" applyFill="1" applyBorder="1" applyAlignment="1">
      <alignment wrapText="1"/>
    </xf>
    <xf numFmtId="0" fontId="16" fillId="0" borderId="2" xfId="3" applyNumberFormat="1" applyFont="1" applyBorder="1" applyAlignment="1">
      <alignment wrapText="1"/>
    </xf>
    <xf numFmtId="0" fontId="16" fillId="0" borderId="0" xfId="0" applyFont="1" applyBorder="1" applyAlignment="1"/>
    <xf numFmtId="0" fontId="3" fillId="0" borderId="24" xfId="3" applyNumberFormat="1" applyFont="1" applyBorder="1" applyAlignment="1"/>
    <xf numFmtId="10" fontId="0" fillId="0" borderId="0" xfId="0" applyNumberFormat="1" applyFont="1" applyFill="1" applyBorder="1" applyAlignment="1"/>
    <xf numFmtId="0" fontId="16" fillId="0" borderId="0" xfId="3" applyNumberFormat="1" applyFont="1" applyBorder="1" applyAlignment="1">
      <alignment wrapText="1"/>
    </xf>
    <xf numFmtId="0" fontId="0" fillId="0" borderId="0" xfId="0" applyFont="1" applyFill="1" applyBorder="1" applyAlignment="1"/>
    <xf numFmtId="10" fontId="10" fillId="0" borderId="0" xfId="0" applyNumberFormat="1" applyFont="1" applyFill="1" applyBorder="1" applyAlignment="1"/>
    <xf numFmtId="9" fontId="0" fillId="0" borderId="0" xfId="0" applyNumberFormat="1" applyFont="1" applyAlignment="1"/>
    <xf numFmtId="0" fontId="3" fillId="0" borderId="0" xfId="3" applyFont="1"/>
    <xf numFmtId="0" fontId="3" fillId="11" borderId="13" xfId="3" applyNumberFormat="1" applyFont="1" applyFill="1" applyBorder="1" applyAlignment="1">
      <alignment wrapText="1"/>
    </xf>
    <xf numFmtId="10" fontId="3" fillId="0" borderId="24" xfId="3" applyNumberFormat="1" applyFont="1" applyBorder="1" applyAlignment="1">
      <alignment wrapText="1"/>
    </xf>
    <xf numFmtId="0" fontId="16" fillId="0" borderId="17" xfId="3" applyFont="1" applyBorder="1" applyAlignment="1">
      <alignment wrapText="1"/>
    </xf>
    <xf numFmtId="0" fontId="3" fillId="0" borderId="35" xfId="3" applyNumberFormat="1" applyBorder="1" applyAlignment="1">
      <alignment wrapText="1"/>
    </xf>
    <xf numFmtId="0" fontId="16" fillId="0" borderId="0" xfId="3" applyNumberFormat="1" applyFont="1" applyBorder="1" applyAlignment="1">
      <alignment horizontal="left" wrapText="1"/>
    </xf>
    <xf numFmtId="0" fontId="3" fillId="0" borderId="0" xfId="3" applyFont="1" applyBorder="1" applyAlignment="1">
      <alignment wrapText="1"/>
    </xf>
    <xf numFmtId="0" fontId="0" fillId="10" borderId="0" xfId="0" applyFont="1" applyFill="1" applyBorder="1" applyAlignment="1">
      <alignment wrapText="1"/>
    </xf>
    <xf numFmtId="0" fontId="3" fillId="0" borderId="20" xfId="3" applyNumberFormat="1" applyBorder="1" applyAlignment="1">
      <alignment horizontal="left" wrapText="1"/>
    </xf>
    <xf numFmtId="0" fontId="3" fillId="0" borderId="27" xfId="3" applyNumberFormat="1" applyFont="1" applyFill="1" applyBorder="1" applyAlignment="1">
      <alignment wrapText="1"/>
    </xf>
    <xf numFmtId="0" fontId="13" fillId="0" borderId="0" xfId="3" applyFont="1" applyAlignment="1">
      <alignment horizontal="left"/>
    </xf>
    <xf numFmtId="0" fontId="0" fillId="4" borderId="0" xfId="0" applyFont="1" applyFill="1" applyBorder="1" applyAlignment="1">
      <alignment wrapText="1"/>
    </xf>
    <xf numFmtId="0" fontId="0" fillId="4" borderId="2" xfId="0" applyFont="1" applyFill="1" applyBorder="1" applyAlignment="1">
      <alignment horizontal="left" wrapText="1"/>
    </xf>
    <xf numFmtId="0" fontId="10" fillId="5" borderId="1" xfId="0" applyFont="1" applyFill="1" applyBorder="1" applyAlignment="1">
      <alignment horizontal="left" wrapText="1"/>
    </xf>
    <xf numFmtId="0" fontId="10" fillId="0" borderId="0" xfId="0" applyFont="1" applyAlignment="1">
      <alignment horizontal="left"/>
    </xf>
    <xf numFmtId="0" fontId="3" fillId="0" borderId="5" xfId="0" applyFont="1" applyBorder="1" applyAlignment="1">
      <alignment horizontal="left"/>
    </xf>
    <xf numFmtId="0" fontId="3" fillId="3" borderId="1" xfId="0" applyFont="1" applyFill="1" applyBorder="1" applyAlignment="1">
      <alignment horizontal="left" wrapText="1"/>
    </xf>
    <xf numFmtId="0" fontId="3" fillId="7" borderId="1" xfId="0" applyFont="1" applyFill="1" applyBorder="1" applyAlignment="1">
      <alignment horizontal="left" wrapText="1"/>
    </xf>
    <xf numFmtId="0" fontId="15" fillId="4" borderId="1" xfId="1" applyFill="1" applyBorder="1" applyAlignment="1">
      <alignment horizontal="left"/>
    </xf>
    <xf numFmtId="0" fontId="0" fillId="4" borderId="8" xfId="0" applyFont="1" applyFill="1" applyBorder="1" applyAlignment="1">
      <alignment horizontal="left" wrapText="1"/>
    </xf>
    <xf numFmtId="0" fontId="3" fillId="5" borderId="1" xfId="0" applyFont="1" applyFill="1" applyBorder="1" applyAlignment="1">
      <alignment horizontal="left" wrapText="1"/>
    </xf>
    <xf numFmtId="0" fontId="0" fillId="0" borderId="1" xfId="0" applyBorder="1"/>
    <xf numFmtId="0" fontId="10" fillId="4" borderId="2" xfId="0" applyFont="1" applyFill="1" applyBorder="1" applyAlignment="1">
      <alignment horizontal="left" wrapText="1"/>
    </xf>
    <xf numFmtId="0" fontId="11" fillId="6" borderId="1" xfId="0" applyFont="1" applyFill="1" applyBorder="1" applyAlignment="1">
      <alignment horizontal="left" wrapText="1"/>
    </xf>
    <xf numFmtId="0" fontId="10" fillId="4" borderId="10" xfId="0" applyFont="1" applyFill="1" applyBorder="1" applyAlignment="1">
      <alignment wrapText="1"/>
    </xf>
    <xf numFmtId="0" fontId="4" fillId="4" borderId="3" xfId="0" applyFont="1" applyFill="1" applyBorder="1" applyAlignment="1">
      <alignment wrapText="1"/>
    </xf>
    <xf numFmtId="0" fontId="0" fillId="6" borderId="3" xfId="0" applyFont="1" applyFill="1" applyBorder="1" applyAlignment="1">
      <alignment horizontal="right" wrapText="1"/>
    </xf>
    <xf numFmtId="0" fontId="0" fillId="6" borderId="3" xfId="0" applyFont="1" applyFill="1" applyBorder="1" applyAlignment="1">
      <alignment wrapText="1"/>
    </xf>
    <xf numFmtId="0" fontId="10" fillId="6" borderId="3" xfId="0" applyFont="1" applyFill="1" applyBorder="1" applyAlignment="1">
      <alignment horizontal="left" wrapText="1"/>
    </xf>
    <xf numFmtId="0" fontId="0" fillId="6" borderId="3" xfId="0" applyFont="1" applyFill="1" applyBorder="1" applyAlignment="1">
      <alignment horizontal="left" wrapText="1"/>
    </xf>
    <xf numFmtId="0" fontId="10" fillId="4" borderId="0" xfId="0" applyFont="1" applyFill="1" applyBorder="1" applyAlignment="1">
      <alignment horizontal="left" wrapText="1"/>
    </xf>
    <xf numFmtId="0" fontId="10" fillId="4" borderId="2" xfId="0" applyFont="1" applyFill="1" applyBorder="1" applyAlignment="1">
      <alignment horizontal="right" wrapText="1"/>
    </xf>
    <xf numFmtId="0" fontId="16" fillId="4" borderId="3" xfId="0" applyFont="1" applyFill="1" applyBorder="1" applyAlignment="1">
      <alignment wrapText="1"/>
    </xf>
    <xf numFmtId="0" fontId="15" fillId="6" borderId="4" xfId="1" applyFill="1" applyBorder="1" applyAlignment="1"/>
    <xf numFmtId="0" fontId="3" fillId="4" borderId="2" xfId="0" applyFont="1" applyFill="1" applyBorder="1" applyAlignment="1"/>
    <xf numFmtId="0" fontId="15" fillId="0" borderId="2" xfId="1" applyBorder="1"/>
    <xf numFmtId="0" fontId="15" fillId="0" borderId="4" xfId="1" applyBorder="1" applyAlignment="1"/>
    <xf numFmtId="0" fontId="8" fillId="6" borderId="2" xfId="0" applyFont="1" applyFill="1" applyBorder="1" applyAlignment="1"/>
    <xf numFmtId="0" fontId="9" fillId="4" borderId="2" xfId="0" applyFont="1" applyFill="1" applyBorder="1" applyAlignment="1"/>
    <xf numFmtId="0" fontId="3" fillId="8" borderId="4" xfId="0" applyFont="1" applyFill="1" applyBorder="1" applyAlignment="1">
      <alignment wrapText="1"/>
    </xf>
    <xf numFmtId="0" fontId="0" fillId="0" borderId="1" xfId="0" applyBorder="1" applyAlignment="1">
      <alignment horizontal="left"/>
    </xf>
    <xf numFmtId="0" fontId="10" fillId="5" borderId="11" xfId="0" applyFont="1" applyFill="1" applyBorder="1" applyAlignment="1">
      <alignment wrapText="1"/>
    </xf>
    <xf numFmtId="0" fontId="3" fillId="5" borderId="0" xfId="0" applyFont="1" applyFill="1" applyBorder="1" applyAlignment="1">
      <alignment wrapText="1"/>
    </xf>
    <xf numFmtId="0" fontId="10" fillId="7" borderId="1" xfId="0" applyFont="1" applyFill="1" applyBorder="1" applyAlignment="1">
      <alignment horizontal="left" wrapText="1"/>
    </xf>
    <xf numFmtId="0" fontId="10" fillId="5" borderId="7" xfId="0" applyFont="1" applyFill="1" applyBorder="1" applyAlignment="1">
      <alignment wrapText="1"/>
    </xf>
    <xf numFmtId="0" fontId="0" fillId="0" borderId="1" xfId="0" applyFont="1" applyBorder="1" applyAlignment="1">
      <alignment horizontal="left"/>
    </xf>
    <xf numFmtId="0" fontId="3" fillId="7" borderId="5" xfId="0" applyFont="1" applyFill="1" applyBorder="1" applyAlignment="1">
      <alignment wrapText="1"/>
    </xf>
    <xf numFmtId="0" fontId="3" fillId="6" borderId="3" xfId="0" applyFont="1" applyFill="1" applyBorder="1" applyAlignment="1">
      <alignment wrapText="1"/>
    </xf>
    <xf numFmtId="0" fontId="11" fillId="6" borderId="3" xfId="0" applyFont="1" applyFill="1" applyBorder="1" applyAlignment="1">
      <alignment horizontal="left" wrapText="1"/>
    </xf>
    <xf numFmtId="0" fontId="4" fillId="4" borderId="3" xfId="0" applyFont="1" applyFill="1" applyBorder="1" applyAlignment="1">
      <alignment horizontal="left" wrapText="1"/>
    </xf>
    <xf numFmtId="0" fontId="4" fillId="4" borderId="7" xfId="0" applyFont="1" applyFill="1" applyBorder="1" applyAlignment="1">
      <alignment horizontal="left" wrapText="1"/>
    </xf>
    <xf numFmtId="0" fontId="4" fillId="4" borderId="8" xfId="0" applyFont="1" applyFill="1" applyBorder="1" applyAlignment="1">
      <alignment horizontal="left" wrapText="1"/>
    </xf>
    <xf numFmtId="0" fontId="0" fillId="6" borderId="8" xfId="0" applyFont="1" applyFill="1" applyBorder="1" applyAlignment="1">
      <alignment horizontal="right" wrapText="1"/>
    </xf>
    <xf numFmtId="0" fontId="4" fillId="4" borderId="8" xfId="0" applyFont="1" applyFill="1" applyBorder="1" applyAlignment="1">
      <alignment wrapText="1"/>
    </xf>
    <xf numFmtId="0" fontId="16" fillId="4" borderId="3" xfId="0" applyFont="1" applyFill="1" applyBorder="1" applyAlignment="1">
      <alignment horizontal="left" wrapText="1"/>
    </xf>
    <xf numFmtId="0" fontId="10" fillId="4" borderId="6" xfId="0" applyFont="1" applyFill="1" applyBorder="1" applyAlignment="1">
      <alignment horizontal="left" wrapText="1"/>
    </xf>
    <xf numFmtId="0" fontId="20" fillId="0" borderId="3" xfId="0" applyFont="1" applyBorder="1" applyAlignment="1"/>
    <xf numFmtId="0" fontId="10" fillId="6" borderId="8" xfId="0" applyFont="1" applyFill="1" applyBorder="1" applyAlignment="1">
      <alignment horizontal="right" wrapText="1"/>
    </xf>
    <xf numFmtId="0" fontId="10" fillId="6" borderId="8" xfId="0" applyFont="1" applyFill="1" applyBorder="1" applyAlignment="1">
      <alignment horizontal="left" wrapText="1"/>
    </xf>
    <xf numFmtId="0" fontId="10" fillId="4" borderId="5" xfId="0" applyFont="1" applyFill="1" applyBorder="1" applyAlignment="1">
      <alignment horizontal="left" wrapText="1"/>
    </xf>
    <xf numFmtId="0" fontId="17" fillId="4" borderId="3" xfId="0" applyFont="1" applyFill="1" applyBorder="1" applyAlignment="1">
      <alignment horizontal="left" wrapText="1"/>
    </xf>
    <xf numFmtId="0" fontId="15" fillId="11" borderId="2" xfId="1" applyNumberFormat="1" applyFill="1" applyBorder="1" applyAlignment="1"/>
    <xf numFmtId="0" fontId="6" fillId="6" borderId="2" xfId="0" applyFont="1" applyFill="1" applyBorder="1" applyAlignment="1">
      <alignment horizontal="left"/>
    </xf>
    <xf numFmtId="0" fontId="15" fillId="4" borderId="13" xfId="1" applyFill="1" applyBorder="1" applyAlignment="1">
      <alignment horizontal="left"/>
    </xf>
    <xf numFmtId="0" fontId="5" fillId="4" borderId="2" xfId="0" applyFont="1" applyFill="1" applyBorder="1" applyAlignment="1">
      <alignment horizontal="left"/>
    </xf>
    <xf numFmtId="0" fontId="15" fillId="0" borderId="2" xfId="1" applyBorder="1" applyAlignment="1">
      <alignment horizontal="left"/>
    </xf>
    <xf numFmtId="0" fontId="17" fillId="4" borderId="1" xfId="0" applyFont="1" applyFill="1" applyBorder="1" applyAlignment="1">
      <alignment wrapText="1"/>
    </xf>
    <xf numFmtId="0" fontId="10" fillId="4" borderId="6" xfId="0" applyFont="1" applyFill="1" applyBorder="1" applyAlignment="1"/>
    <xf numFmtId="0" fontId="15" fillId="4" borderId="2" xfId="1" applyFill="1" applyBorder="1" applyAlignment="1">
      <alignment wrapText="1"/>
    </xf>
    <xf numFmtId="0" fontId="14" fillId="0" borderId="2" xfId="0" applyFont="1" applyBorder="1" applyAlignment="1">
      <alignment horizontal="center"/>
    </xf>
    <xf numFmtId="0" fontId="14" fillId="0" borderId="8" xfId="0" applyFont="1" applyBorder="1" applyAlignment="1">
      <alignment horizontal="center"/>
    </xf>
    <xf numFmtId="0" fontId="14" fillId="0" borderId="15" xfId="0" applyFont="1" applyBorder="1" applyAlignment="1">
      <alignment horizontal="center"/>
    </xf>
    <xf numFmtId="0" fontId="14" fillId="0" borderId="13" xfId="0" applyFont="1" applyBorder="1" applyAlignment="1">
      <alignment horizontal="center"/>
    </xf>
  </cellXfs>
  <cellStyles count="12">
    <cellStyle name="Lien hypertexte" xfId="1" builtinId="8"/>
    <cellStyle name="Lien hypertexte 2" xfId="4"/>
    <cellStyle name="Lien hypertexte 3" xfId="5"/>
    <cellStyle name="Lien hypertexte 4" xfId="6"/>
    <cellStyle name="Normal" xfId="0" builtinId="0"/>
    <cellStyle name="Normal 2" xfId="2"/>
    <cellStyle name="Normal 2 2" xfId="3"/>
    <cellStyle name="Normal 2 3" xfId="11"/>
    <cellStyle name="Normal 3" xfId="7"/>
    <cellStyle name="Normal 4" xfId="8"/>
    <cellStyle name="Normal 5" xfId="9"/>
    <cellStyle name="Normal 6" xfId="10"/>
  </cellStyles>
  <dxfs count="66">
    <dxf>
      <fill>
        <patternFill patternType="solid">
          <fgColor rgb="FFFF0000"/>
          <bgColor rgb="FFFFFF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archive.org/details/portraitsdhieret00merl" TargetMode="External"/><Relationship Id="rId299" Type="http://schemas.openxmlformats.org/officeDocument/2006/relationships/hyperlink" Target="http://gallica.bnf.fr/ark:/12148/bpt6k6381420k" TargetMode="External"/><Relationship Id="rId21" Type="http://schemas.openxmlformats.org/officeDocument/2006/relationships/hyperlink" Target="http://books.google.fr/books?id=PFIUAAAAQAAJ" TargetMode="External"/><Relationship Id="rId63" Type="http://schemas.openxmlformats.org/officeDocument/2006/relationships/hyperlink" Target="https://books.google.fr/books?id=JAJMAAAAYAAJ" TargetMode="External"/><Relationship Id="rId159" Type="http://schemas.openxmlformats.org/officeDocument/2006/relationships/hyperlink" Target="https://books.google.com/books?id=LlMNAAAAYAAJ" TargetMode="External"/><Relationship Id="rId324" Type="http://schemas.openxmlformats.org/officeDocument/2006/relationships/hyperlink" Target="http://purl.ox.ac.uk/uuid/301b880f049f482d8774f6c73373e3bf" TargetMode="External"/><Relationship Id="rId366" Type="http://schemas.openxmlformats.org/officeDocument/2006/relationships/hyperlink" Target="https://books.google.fr/books?id=QssnAAAAYAAJ" TargetMode="External"/><Relationship Id="rId531" Type="http://schemas.openxmlformats.org/officeDocument/2006/relationships/hyperlink" Target="https://archive.org/details/b29312279" TargetMode="External"/><Relationship Id="rId573" Type="http://schemas.openxmlformats.org/officeDocument/2006/relationships/hyperlink" Target="http://gallica.bnf.fr/ark:/12148/bpt6k481767" TargetMode="External"/><Relationship Id="rId629" Type="http://schemas.openxmlformats.org/officeDocument/2006/relationships/hyperlink" Target="https://archive.org/details/approximations03dubouoft" TargetMode="External"/><Relationship Id="rId170" Type="http://schemas.openxmlformats.org/officeDocument/2006/relationships/hyperlink" Target="https://archive.org/details/voyagesduncritiq02chas" TargetMode="External"/><Relationship Id="rId226" Type="http://schemas.openxmlformats.org/officeDocument/2006/relationships/hyperlink" Target="https://archive.org/details/uvrescompltesd14marm" TargetMode="External"/><Relationship Id="rId433" Type="http://schemas.openxmlformats.org/officeDocument/2006/relationships/hyperlink" Target="https://archive.org/details/esquissedunehist00lansuoft" TargetMode="External"/><Relationship Id="rId268" Type="http://schemas.openxmlformats.org/officeDocument/2006/relationships/hyperlink" Target="http://gallica.bnf.fr/ark:/12148/bpt6k108204h" TargetMode="External"/><Relationship Id="rId475" Type="http://schemas.openxmlformats.org/officeDocument/2006/relationships/hyperlink" Target="http://gallica.bnf.fr/ark:/12148/bpt6k130248x" TargetMode="External"/><Relationship Id="rId640" Type="http://schemas.openxmlformats.org/officeDocument/2006/relationships/hyperlink" Target="https://gallica.bnf.fr/ark:/12148/bpt6k9761806q" TargetMode="External"/><Relationship Id="rId32" Type="http://schemas.openxmlformats.org/officeDocument/2006/relationships/hyperlink" Target="http://reader.digitale-sammlungen.de/resolve/display/bsb10731799.html" TargetMode="External"/><Relationship Id="rId74" Type="http://schemas.openxmlformats.org/officeDocument/2006/relationships/hyperlink" Target="https://books.google.fr/books?id=VKIGAAAAQAAJ" TargetMode="External"/><Relationship Id="rId128" Type="http://schemas.openxmlformats.org/officeDocument/2006/relationships/hyperlink" Target="https://archive.org/details/coursdelittrat02sainuoft" TargetMode="External"/><Relationship Id="rId335" Type="http://schemas.openxmlformats.org/officeDocument/2006/relationships/hyperlink" Target="https://books.google.fr/books?id=DvGPLZjZqj4C" TargetMode="External"/><Relationship Id="rId377" Type="http://schemas.openxmlformats.org/officeDocument/2006/relationships/hyperlink" Target="http://gallica.bnf.fr/ark:/12148/bpt6k36047p/f168.tableDesMatieres" TargetMode="External"/><Relationship Id="rId500" Type="http://schemas.openxmlformats.org/officeDocument/2006/relationships/hyperlink" Target="https://archive.org/details/nouveauxsamedis19pont" TargetMode="External"/><Relationship Id="rId542" Type="http://schemas.openxmlformats.org/officeDocument/2006/relationships/hyperlink" Target="https://archive.org/details/pjproudhonsavie00sain" TargetMode="External"/><Relationship Id="rId584" Type="http://schemas.openxmlformats.org/officeDocument/2006/relationships/hyperlink" Target="http://gallica.bnf.fr/ark:/12148/bpt6k10400824" TargetMode="External"/><Relationship Id="rId5" Type="http://schemas.openxmlformats.org/officeDocument/2006/relationships/hyperlink" Target="https://books.google.fr/books?id=ii1x2Qk0fOEC" TargetMode="External"/><Relationship Id="rId181" Type="http://schemas.openxmlformats.org/officeDocument/2006/relationships/hyperlink" Target="https://archive.org/details/histoireetlitt01brunuoft" TargetMode="External"/><Relationship Id="rId237" Type="http://schemas.openxmlformats.org/officeDocument/2006/relationships/hyperlink" Target="https://archive.org/details/nouveauxsamedis03pont" TargetMode="External"/><Relationship Id="rId402" Type="http://schemas.openxmlformats.org/officeDocument/2006/relationships/hyperlink" Target="http://artflsrv02.uchicago.edu/cgi-bin/philologic/getobject.pl?c.2:470.bayle.11770474" TargetMode="External"/><Relationship Id="rId279" Type="http://schemas.openxmlformats.org/officeDocument/2006/relationships/hyperlink" Target="https://archive.org/details/histoiregenerale00bonn" TargetMode="External"/><Relationship Id="rId444" Type="http://schemas.openxmlformats.org/officeDocument/2006/relationships/hyperlink" Target="https://archive.org/details/typeslittraire00montuoft" TargetMode="External"/><Relationship Id="rId486" Type="http://schemas.openxmlformats.org/officeDocument/2006/relationships/hyperlink" Target="http://gallica.bnf.fr/ark:/12148/bpt6k97844737" TargetMode="External"/><Relationship Id="rId43" Type="http://schemas.openxmlformats.org/officeDocument/2006/relationships/hyperlink" Target="https://archive.org/details/lepetitalmanach00degoog" TargetMode="External"/><Relationship Id="rId139" Type="http://schemas.openxmlformats.org/officeDocument/2006/relationships/hyperlink" Target="https://archive.org/details/tudescritiques10sche" TargetMode="External"/><Relationship Id="rId290" Type="http://schemas.openxmlformats.org/officeDocument/2006/relationships/hyperlink" Target="http://gallica.bnf.fr/ark:/12148/bpt6k6456867b" TargetMode="External"/><Relationship Id="rId304" Type="http://schemas.openxmlformats.org/officeDocument/2006/relationships/hyperlink" Target="http://gallica.bnf.fr/ark:/12148/bpt6k5821613g" TargetMode="External"/><Relationship Id="rId346" Type="http://schemas.openxmlformats.org/officeDocument/2006/relationships/hyperlink" Target="https://books.google.fr/books?id=3bdoAAAAcAAJ" TargetMode="External"/><Relationship Id="rId388" Type="http://schemas.openxmlformats.org/officeDocument/2006/relationships/hyperlink" Target="https://archive.org/details/bub_gb_eTXMEbXbD7oC" TargetMode="External"/><Relationship Id="rId511" Type="http://schemas.openxmlformats.org/officeDocument/2006/relationships/hyperlink" Target="https://books.google.fr/books?id=4owx7NJ96wgC" TargetMode="External"/><Relationship Id="rId553" Type="http://schemas.openxmlformats.org/officeDocument/2006/relationships/hyperlink" Target="https://books.google.fr/books?id=F5I-KxDxWjAC" TargetMode="External"/><Relationship Id="rId609" Type="http://schemas.openxmlformats.org/officeDocument/2006/relationships/hyperlink" Target="https://books.google.fr/books?id=--BPjzZaSQEC" TargetMode="External"/><Relationship Id="rId85" Type="http://schemas.openxmlformats.org/officeDocument/2006/relationships/hyperlink" Target="https://archive.org/details/lyceoucoursdel04laha" TargetMode="External"/><Relationship Id="rId150" Type="http://schemas.openxmlformats.org/officeDocument/2006/relationships/hyperlink" Target="https://archive.org/details/histoiredelalit04brun" TargetMode="External"/><Relationship Id="rId192" Type="http://schemas.openxmlformats.org/officeDocument/2006/relationships/hyperlink" Target="http://gallica.bnf.fr/ark:/12148/bpt6k816057" TargetMode="External"/><Relationship Id="rId206" Type="http://schemas.openxmlformats.org/officeDocument/2006/relationships/hyperlink" Target="https://books.google.com/books?id=BZ4PAAAAQAAJ" TargetMode="External"/><Relationship Id="rId413" Type="http://schemas.openxmlformats.org/officeDocument/2006/relationships/hyperlink" Target="https://archive.org/details/histoiredelalitt03clar" TargetMode="External"/><Relationship Id="rId595" Type="http://schemas.openxmlformats.org/officeDocument/2006/relationships/hyperlink" Target="http://books.google.fr/books?id=6JgVgoLvKHsC" TargetMode="External"/><Relationship Id="rId248" Type="http://schemas.openxmlformats.org/officeDocument/2006/relationships/hyperlink" Target="https://books.google.com/books?id=lBAtAAAAMAAJ" TargetMode="External"/><Relationship Id="rId455" Type="http://schemas.openxmlformats.org/officeDocument/2006/relationships/hyperlink" Target="https://archive.org/details/histoiredelala06peti" TargetMode="External"/><Relationship Id="rId497" Type="http://schemas.openxmlformats.org/officeDocument/2006/relationships/hyperlink" Target="http://gallica.bnf.fr/ark:/12148/bpt6k54040718" TargetMode="External"/><Relationship Id="rId620" Type="http://schemas.openxmlformats.org/officeDocument/2006/relationships/hyperlink" Target="http://archive.org/details/lethtrenouv00doum" TargetMode="External"/><Relationship Id="rId12" Type="http://schemas.openxmlformats.org/officeDocument/2006/relationships/hyperlink" Target="http://gallica.bnf.fr/ark:/12148/bpt6k5530882n" TargetMode="External"/><Relationship Id="rId108" Type="http://schemas.openxmlformats.org/officeDocument/2006/relationships/hyperlink" Target="https://archive.org/details/lecomtedecarmag00manzgoog" TargetMode="External"/><Relationship Id="rId315" Type="http://schemas.openxmlformats.org/officeDocument/2006/relationships/hyperlink" Target="http://gallica.bnf.fr/ark:/12148/bpt6k111807t" TargetMode="External"/><Relationship Id="rId357" Type="http://schemas.openxmlformats.org/officeDocument/2006/relationships/hyperlink" Target="https://books.google.fr/books?id=w3oUAAAAQAAJ" TargetMode="External"/><Relationship Id="rId522" Type="http://schemas.openxmlformats.org/officeDocument/2006/relationships/hyperlink" Target="http://books.google.fr/books?id=nhZWsj8sWPIC" TargetMode="External"/><Relationship Id="rId54" Type="http://schemas.openxmlformats.org/officeDocument/2006/relationships/hyperlink" Target="http://books.google.fr/books?id=SwVNAAAAcAAJ" TargetMode="External"/><Relationship Id="rId96" Type="http://schemas.openxmlformats.org/officeDocument/2006/relationships/hyperlink" Target="http://books.google.fr/books?id=u388JWk-EeEC" TargetMode="External"/><Relationship Id="rId161" Type="http://schemas.openxmlformats.org/officeDocument/2006/relationships/hyperlink" Target="https://archive.org/details/bub_gb_HMvZXMwyLzwC" TargetMode="External"/><Relationship Id="rId217" Type="http://schemas.openxmlformats.org/officeDocument/2006/relationships/hyperlink" Target="http://dbooks.bodleian.ox.ac.uk/books/PDFs/600022368.pdf" TargetMode="External"/><Relationship Id="rId399" Type="http://schemas.openxmlformats.org/officeDocument/2006/relationships/hyperlink" Target="https://books.google.fr/books/about/I_comici_italiani_biografia_bibliografia.html?id=KZoZAAAAYAAJ" TargetMode="External"/><Relationship Id="rId564" Type="http://schemas.openxmlformats.org/officeDocument/2006/relationships/hyperlink" Target="http://books.google.fr/books?id=0a9PFOK1RqQC" TargetMode="External"/><Relationship Id="rId259" Type="http://schemas.openxmlformats.org/officeDocument/2006/relationships/hyperlink" Target="https://archive.org/details/uneviededanseus00ehrh" TargetMode="External"/><Relationship Id="rId424" Type="http://schemas.openxmlformats.org/officeDocument/2006/relationships/hyperlink" Target="https://archive.org/details/leromantismeetla00desguoft" TargetMode="External"/><Relationship Id="rId466" Type="http://schemas.openxmlformats.org/officeDocument/2006/relationships/hyperlink" Target="http://gallica.bnf.fr/ark:/12148/bpt6k12687058" TargetMode="External"/><Relationship Id="rId631" Type="http://schemas.openxmlformats.org/officeDocument/2006/relationships/hyperlink" Target="https://archive.org/details/longozlansc00aude" TargetMode="External"/><Relationship Id="rId23" Type="http://schemas.openxmlformats.org/officeDocument/2006/relationships/hyperlink" Target="http://dbooks.bodleian.ox.ac.uk/books/PDFs/500747817.pdf" TargetMode="External"/><Relationship Id="rId119" Type="http://schemas.openxmlformats.org/officeDocument/2006/relationships/hyperlink" Target="https://archive.org/details/tableaudelalitt01merl" TargetMode="External"/><Relationship Id="rId270" Type="http://schemas.openxmlformats.org/officeDocument/2006/relationships/hyperlink" Target="http://gallica.bnf.fr/ark:/12148/bpt6k1040284n" TargetMode="External"/><Relationship Id="rId326" Type="http://schemas.openxmlformats.org/officeDocument/2006/relationships/hyperlink" Target="http://gallica.bnf.fr/ark:/12148/bpt6k6356483t" TargetMode="External"/><Relationship Id="rId533" Type="http://schemas.openxmlformats.org/officeDocument/2006/relationships/hyperlink" Target="http://books.google.fr/books?id=fMAsAAAAYAAJ" TargetMode="External"/><Relationship Id="rId65" Type="http://schemas.openxmlformats.org/officeDocument/2006/relationships/hyperlink" Target="http://books.google.fr/books?id=Od86AAAAcAAJ" TargetMode="External"/><Relationship Id="rId130" Type="http://schemas.openxmlformats.org/officeDocument/2006/relationships/hyperlink" Target="https://archive.org/details/coursdelittrat05sainuoft" TargetMode="External"/><Relationship Id="rId368" Type="http://schemas.openxmlformats.org/officeDocument/2006/relationships/hyperlink" Target="https://books.google.fr/books?id=0IbMxw0ZbBkC" TargetMode="External"/><Relationship Id="rId575" Type="http://schemas.openxmlformats.org/officeDocument/2006/relationships/hyperlink" Target="http://books.google.fr/books?id=ksHCaEoqx1AC" TargetMode="External"/><Relationship Id="rId172" Type="http://schemas.openxmlformats.org/officeDocument/2006/relationships/hyperlink" Target="http://gallica.bnf.fr/ark:/12148/bpt6k1139213" TargetMode="External"/><Relationship Id="rId228" Type="http://schemas.openxmlformats.org/officeDocument/2006/relationships/hyperlink" Target="https://archive.org/details/uvrescompltesd10marm" TargetMode="External"/><Relationship Id="rId435" Type="http://schemas.openxmlformats.org/officeDocument/2006/relationships/hyperlink" Target="http://gallica.bnf.fr/ark:/12148/bpt6k9613171w" TargetMode="External"/><Relationship Id="rId477" Type="http://schemas.openxmlformats.org/officeDocument/2006/relationships/hyperlink" Target="https://archive.org/details/souvenirsdunvieu10pontuoft" TargetMode="External"/><Relationship Id="rId600" Type="http://schemas.openxmlformats.org/officeDocument/2006/relationships/hyperlink" Target="http://gallica.bnf.fr/ark:/12148/bpt6k9736782g" TargetMode="External"/><Relationship Id="rId281" Type="http://schemas.openxmlformats.org/officeDocument/2006/relationships/hyperlink" Target="https://archive.org/details/parisoulelivrede15pari" TargetMode="External"/><Relationship Id="rId337" Type="http://schemas.openxmlformats.org/officeDocument/2006/relationships/hyperlink" Target="http://gallica.bnf.fr/ark:/12148/bpt6k9642156q" TargetMode="External"/><Relationship Id="rId502" Type="http://schemas.openxmlformats.org/officeDocument/2006/relationships/hyperlink" Target="https://archive.org/details/portraitslittr02planuoft" TargetMode="External"/><Relationship Id="rId34" Type="http://schemas.openxmlformats.org/officeDocument/2006/relationships/hyperlink" Target="http://reader.digitale-sammlungen.de/resolve/display/bsb10731801.html" TargetMode="External"/><Relationship Id="rId76" Type="http://schemas.openxmlformats.org/officeDocument/2006/relationships/hyperlink" Target="https://books.google.fr/books?id=0llLAAAAcAAJ" TargetMode="External"/><Relationship Id="rId141" Type="http://schemas.openxmlformats.org/officeDocument/2006/relationships/hyperlink" Target="https://archive.org/details/lacomdieapr00lema" TargetMode="External"/><Relationship Id="rId379" Type="http://schemas.openxmlformats.org/officeDocument/2006/relationships/hyperlink" Target="https://books.google.fr/books?id=5TMjOxE_B1UC" TargetMode="External"/><Relationship Id="rId544" Type="http://schemas.openxmlformats.org/officeDocument/2006/relationships/hyperlink" Target="https://fr.wikisource.org/wiki/Livre:Sainte-Beuve_-_Portraits_contemporains,_t1,_1869.djvu" TargetMode="External"/><Relationship Id="rId586" Type="http://schemas.openxmlformats.org/officeDocument/2006/relationships/hyperlink" Target="http://gallica.bnf.fr/ark:/12148/bpt6k62612915/f59.image" TargetMode="External"/><Relationship Id="rId7" Type="http://schemas.openxmlformats.org/officeDocument/2006/relationships/hyperlink" Target="http://dbooks.bodleian.ox.ac.uk/books/PDFs/600022365.pdf" TargetMode="External"/><Relationship Id="rId183" Type="http://schemas.openxmlformats.org/officeDocument/2006/relationships/hyperlink" Target="https://archive.org/details/lesdeuxmasquestr03sainuoft" TargetMode="External"/><Relationship Id="rId239" Type="http://schemas.openxmlformats.org/officeDocument/2006/relationships/hyperlink" Target="https://archive.org/details/nouveauxsamedis04pont" TargetMode="External"/><Relationship Id="rId390" Type="http://schemas.openxmlformats.org/officeDocument/2006/relationships/hyperlink" Target="https://books.google.fr/books?id=TMxVAAAAYAAJ" TargetMode="External"/><Relationship Id="rId404" Type="http://schemas.openxmlformats.org/officeDocument/2006/relationships/hyperlink" Target="https://books.google.fr/books?id=DvGPLZjZqj4C" TargetMode="External"/><Relationship Id="rId446" Type="http://schemas.openxmlformats.org/officeDocument/2006/relationships/hyperlink" Target="http://gallica.bnf.fr/ark:/12148/bpt6k9611408j" TargetMode="External"/><Relationship Id="rId611" Type="http://schemas.openxmlformats.org/officeDocument/2006/relationships/hyperlink" Target="https://books.google.fr/books?id=3JbuM35prIIC" TargetMode="External"/><Relationship Id="rId250" Type="http://schemas.openxmlformats.org/officeDocument/2006/relationships/hyperlink" Target="https://archive.org/details/victorhugoleo02brun" TargetMode="External"/><Relationship Id="rId292" Type="http://schemas.openxmlformats.org/officeDocument/2006/relationships/hyperlink" Target="http://gallica.bnf.fr/ark:/12148/bpt6k6388595t" TargetMode="External"/><Relationship Id="rId306" Type="http://schemas.openxmlformats.org/officeDocument/2006/relationships/hyperlink" Target="https://books.google.com/books?id=-o9UmwynwkYC" TargetMode="External"/><Relationship Id="rId488" Type="http://schemas.openxmlformats.org/officeDocument/2006/relationships/hyperlink" Target="https://archive.org/details/nouveauxsamedis09pont" TargetMode="External"/><Relationship Id="rId45" Type="http://schemas.openxmlformats.org/officeDocument/2006/relationships/hyperlink" Target="https://archive.org/details/correspondanceli01lahauoft" TargetMode="External"/><Relationship Id="rId87" Type="http://schemas.openxmlformats.org/officeDocument/2006/relationships/hyperlink" Target="https://archive.org/details/lyceoucoursdel06laha" TargetMode="External"/><Relationship Id="rId110" Type="http://schemas.openxmlformats.org/officeDocument/2006/relationships/hyperlink" Target="http://gallica.bnf.fr/ark:/12148/bpt6k9609169d" TargetMode="External"/><Relationship Id="rId348" Type="http://schemas.openxmlformats.org/officeDocument/2006/relationships/hyperlink" Target="https://books.google.fr/books?id=IUJoAAAAcAAJ" TargetMode="External"/><Relationship Id="rId513" Type="http://schemas.openxmlformats.org/officeDocument/2006/relationships/hyperlink" Target="http://gallica.bnf.fr/ark:/12148/btv1b86268103" TargetMode="External"/><Relationship Id="rId555" Type="http://schemas.openxmlformats.org/officeDocument/2006/relationships/hyperlink" Target="http://gallica.bnf.fr/ark:/12148/bpt6k6503769r/f355.image" TargetMode="External"/><Relationship Id="rId597" Type="http://schemas.openxmlformats.org/officeDocument/2006/relationships/hyperlink" Target="http://gallica.bnf.fr/ark:/12148/bpt6k5427944z" TargetMode="External"/><Relationship Id="rId152" Type="http://schemas.openxmlformats.org/officeDocument/2006/relationships/hyperlink" Target="https://archive.org/details/histoiredelalitt02faguuoft" TargetMode="External"/><Relationship Id="rId194" Type="http://schemas.openxmlformats.org/officeDocument/2006/relationships/hyperlink" Target="https://archive.org/details/lethtredupeu00rolluoft" TargetMode="External"/><Relationship Id="rId208" Type="http://schemas.openxmlformats.org/officeDocument/2006/relationships/hyperlink" Target="https://archive.org/details/lettrespublieesp01rolauoft" TargetMode="External"/><Relationship Id="rId415" Type="http://schemas.openxmlformats.org/officeDocument/2006/relationships/hyperlink" Target="https://archive.org/details/histoiredelalitt05clar" TargetMode="External"/><Relationship Id="rId457" Type="http://schemas.openxmlformats.org/officeDocument/2006/relationships/hyperlink" Target="http://gallica.bnf.fr/ark:/12148/bpt6k9756401j" TargetMode="External"/><Relationship Id="rId622" Type="http://schemas.openxmlformats.org/officeDocument/2006/relationships/hyperlink" Target="https://fr.wikisource.org/wiki/Livre:De_Sta%C3%ABl_%E2%80%93_De_l%E2%80%99Allemagne,_Tome_1,_1814.djvu" TargetMode="External"/><Relationship Id="rId261" Type="http://schemas.openxmlformats.org/officeDocument/2006/relationships/hyperlink" Target="http://gallica.bnf.fr/ark:/12148/bpt6k35918b" TargetMode="External"/><Relationship Id="rId499" Type="http://schemas.openxmlformats.org/officeDocument/2006/relationships/hyperlink" Target="https://archive.org/details/nouveauxsamedis18pont" TargetMode="External"/><Relationship Id="rId14" Type="http://schemas.openxmlformats.org/officeDocument/2006/relationships/hyperlink" Target="http://gallica.bnf.fr/ark:/12148/bpt6k96135340" TargetMode="External"/><Relationship Id="rId56" Type="http://schemas.openxmlformats.org/officeDocument/2006/relationships/hyperlink" Target="http://gallica.bnf.fr/ark:/12148/bpt6k9613094j" TargetMode="External"/><Relationship Id="rId317" Type="http://schemas.openxmlformats.org/officeDocument/2006/relationships/hyperlink" Target="http://gallica.bnf.fr/ark:/12148/bpt6k6514539h" TargetMode="External"/><Relationship Id="rId359" Type="http://schemas.openxmlformats.org/officeDocument/2006/relationships/hyperlink" Target="https://books.google.fr/books?id=mLcnAAAAYAAJ" TargetMode="External"/><Relationship Id="rId524" Type="http://schemas.openxmlformats.org/officeDocument/2006/relationships/hyperlink" Target="https://books.google.fr/books?id=Yio6AAAAcAAJ" TargetMode="External"/><Relationship Id="rId566" Type="http://schemas.openxmlformats.org/officeDocument/2006/relationships/hyperlink" Target="https://books.google.fr/books?id=yDkVAAAAQAAJ" TargetMode="External"/><Relationship Id="rId98" Type="http://schemas.openxmlformats.org/officeDocument/2006/relationships/hyperlink" Target="http://books.google.fr/books?id=ATNAAAAAYAAJ" TargetMode="External"/><Relationship Id="rId121" Type="http://schemas.openxmlformats.org/officeDocument/2006/relationships/hyperlink" Target="https://archive.org/details/leralisme00chamgoog" TargetMode="External"/><Relationship Id="rId163" Type="http://schemas.openxmlformats.org/officeDocument/2006/relationships/hyperlink" Target="http://books.google.fr/books?id=_88BAAAAQAAJ" TargetMode="External"/><Relationship Id="rId219" Type="http://schemas.openxmlformats.org/officeDocument/2006/relationships/hyperlink" Target="http://dbooks.bodleian.ox.ac.uk/books/PDFs/N10971504.pdf" TargetMode="External"/><Relationship Id="rId370" Type="http://schemas.openxmlformats.org/officeDocument/2006/relationships/hyperlink" Target="https://books.google.co.uk/books?id=hBtdAAAAcAAJ" TargetMode="External"/><Relationship Id="rId426" Type="http://schemas.openxmlformats.org/officeDocument/2006/relationships/hyperlink" Target="http://archive.org/details/lesconventionsdu00desg" TargetMode="External"/><Relationship Id="rId633" Type="http://schemas.openxmlformats.org/officeDocument/2006/relationships/hyperlink" Target="https://gallica.bnf.fr/ark:/12148/bpt6k5553h" TargetMode="External"/><Relationship Id="rId230" Type="http://schemas.openxmlformats.org/officeDocument/2006/relationships/hyperlink" Target="https://archive.org/details/oeuvrescompltesd05caba" TargetMode="External"/><Relationship Id="rId468" Type="http://schemas.openxmlformats.org/officeDocument/2006/relationships/hyperlink" Target="http://gallica.bnf.fr/ark:/12148/bpt6k97370186" TargetMode="External"/><Relationship Id="rId25" Type="http://schemas.openxmlformats.org/officeDocument/2006/relationships/hyperlink" Target="http://reader.digitale-sammlungen.de/resolve/display/bsb10090941.html" TargetMode="External"/><Relationship Id="rId67" Type="http://schemas.openxmlformats.org/officeDocument/2006/relationships/hyperlink" Target="https://archive.org/details/nouvellebiblioth02barbuoft" TargetMode="External"/><Relationship Id="rId272" Type="http://schemas.openxmlformats.org/officeDocument/2006/relationships/hyperlink" Target="http://gallica.bnf.fr/ark:/12148/btv1b8530266k" TargetMode="External"/><Relationship Id="rId328" Type="http://schemas.openxmlformats.org/officeDocument/2006/relationships/hyperlink" Target="http://gallica.bnf.fr/ark:/12148/bpt6k1167840h" TargetMode="External"/><Relationship Id="rId535" Type="http://schemas.openxmlformats.org/officeDocument/2006/relationships/hyperlink" Target="https://archive.org/details/laviemoderneauth01claruoft" TargetMode="External"/><Relationship Id="rId577" Type="http://schemas.openxmlformats.org/officeDocument/2006/relationships/hyperlink" Target="http://gallica.bnf.fr/ark:/12148/bpt6k96116302" TargetMode="External"/><Relationship Id="rId132" Type="http://schemas.openxmlformats.org/officeDocument/2006/relationships/hyperlink" Target="https://archive.org/details/lettresdemadame00conogoog" TargetMode="External"/><Relationship Id="rId174" Type="http://schemas.openxmlformats.org/officeDocument/2006/relationships/hyperlink" Target="https://archive.org/details/s1oeuvresdiverse03jani" TargetMode="External"/><Relationship Id="rId381" Type="http://schemas.openxmlformats.org/officeDocument/2006/relationships/hyperlink" Target="https://archive.org/details/bub_gb__7BqsjloYywC" TargetMode="External"/><Relationship Id="rId602" Type="http://schemas.openxmlformats.org/officeDocument/2006/relationships/hyperlink" Target="http://gallica.bnf.fr/ark:/12148/bpt6k9736782g" TargetMode="External"/><Relationship Id="rId241" Type="http://schemas.openxmlformats.org/officeDocument/2006/relationships/hyperlink" Target="https://archive.org/details/nouveauxsamedis06pont" TargetMode="External"/><Relationship Id="rId437" Type="http://schemas.openxmlformats.org/officeDocument/2006/relationships/hyperlink" Target="https://archive.org/details/crivainsmoderne02montgoog" TargetMode="External"/><Relationship Id="rId479" Type="http://schemas.openxmlformats.org/officeDocument/2006/relationships/hyperlink" Target="http://gallica.bnf.fr/ark:/12148/bpt6k96904857" TargetMode="External"/><Relationship Id="rId36" Type="http://schemas.openxmlformats.org/officeDocument/2006/relationships/hyperlink" Target="http://reader.digitale-sammlungen.de/resolve/display/bsb10731804.html" TargetMode="External"/><Relationship Id="rId283" Type="http://schemas.openxmlformats.org/officeDocument/2006/relationships/hyperlink" Target="https://archive.org/details/bub_gb_CFShsZKmwcYC" TargetMode="External"/><Relationship Id="rId339" Type="http://schemas.openxmlformats.org/officeDocument/2006/relationships/hyperlink" Target="http://gallica.bnf.fr/ark:/12148/bpt6k2023632" TargetMode="External"/><Relationship Id="rId490" Type="http://schemas.openxmlformats.org/officeDocument/2006/relationships/hyperlink" Target="https://archive.org/details/nouveauxsamedis11pont" TargetMode="External"/><Relationship Id="rId504" Type="http://schemas.openxmlformats.org/officeDocument/2006/relationships/hyperlink" Target="http://books.google.be/books?id=mjwVAAAAQAAJ" TargetMode="External"/><Relationship Id="rId546" Type="http://schemas.openxmlformats.org/officeDocument/2006/relationships/hyperlink" Target="https://archive.org/details/portraitscontemp03sain" TargetMode="External"/><Relationship Id="rId78" Type="http://schemas.openxmlformats.org/officeDocument/2006/relationships/hyperlink" Target="https://archive.org/details/annaleslittrai02dussuoft" TargetMode="External"/><Relationship Id="rId101" Type="http://schemas.openxmlformats.org/officeDocument/2006/relationships/hyperlink" Target="https://archive.org/details/oeuvresdefbhoffm06hoff" TargetMode="External"/><Relationship Id="rId143" Type="http://schemas.openxmlformats.org/officeDocument/2006/relationships/hyperlink" Target="https://archive.org/details/lesymbolismeane00rettgoog" TargetMode="External"/><Relationship Id="rId185" Type="http://schemas.openxmlformats.org/officeDocument/2006/relationships/hyperlink" Target="https://archive.org/details/histoireetlitt02brunuoft" TargetMode="External"/><Relationship Id="rId350" Type="http://schemas.openxmlformats.org/officeDocument/2006/relationships/hyperlink" Target="https://books.google.fr/books?id=98onAAAAYAAJ" TargetMode="External"/><Relationship Id="rId406" Type="http://schemas.openxmlformats.org/officeDocument/2006/relationships/hyperlink" Target="http://gallica.bnf.fr/ark:/12148/bpt6k9642156q" TargetMode="External"/><Relationship Id="rId588" Type="http://schemas.openxmlformats.org/officeDocument/2006/relationships/hyperlink" Target="http://gallica.bnf.fr/ark:/12148/bpt6k5629039n" TargetMode="External"/><Relationship Id="rId9" Type="http://schemas.openxmlformats.org/officeDocument/2006/relationships/hyperlink" Target="http://dbooks.bodleian.ox.ac.uk/books/PDFs/600022367.pdf" TargetMode="External"/><Relationship Id="rId210" Type="http://schemas.openxmlformats.org/officeDocument/2006/relationships/hyperlink" Target="http://books.google.fr/books?id=nxo7AAAAcAAJ" TargetMode="External"/><Relationship Id="rId392" Type="http://schemas.openxmlformats.org/officeDocument/2006/relationships/hyperlink" Target="https://archive.org/details/daybyfireandothe00huntuoft" TargetMode="External"/><Relationship Id="rId448" Type="http://schemas.openxmlformats.org/officeDocument/2006/relationships/hyperlink" Target="http://gallica.bnf.fr/ark:/12148/bpt6k8809b" TargetMode="External"/><Relationship Id="rId613" Type="http://schemas.openxmlformats.org/officeDocument/2006/relationships/hyperlink" Target="https://books.google.fr/books?id=QgSJXueygSgC" TargetMode="External"/><Relationship Id="rId252" Type="http://schemas.openxmlformats.org/officeDocument/2006/relationships/hyperlink" Target="https://archive.org/details/lettressurladans02noveuoft" TargetMode="External"/><Relationship Id="rId294" Type="http://schemas.openxmlformats.org/officeDocument/2006/relationships/hyperlink" Target="http://gallica.bnf.fr/ark:/12148/bpt6k64542615" TargetMode="External"/><Relationship Id="rId308" Type="http://schemas.openxmlformats.org/officeDocument/2006/relationships/hyperlink" Target="http://gallica.bnf.fr/ark:/12148/bpt6k6429522t" TargetMode="External"/><Relationship Id="rId515" Type="http://schemas.openxmlformats.org/officeDocument/2006/relationships/hyperlink" Target="https://books.google.fr/books?id=76E5AAAAcAAJ" TargetMode="External"/><Relationship Id="rId47" Type="http://schemas.openxmlformats.org/officeDocument/2006/relationships/hyperlink" Target="https://archive.org/details/correspondanceli03lahauoft" TargetMode="External"/><Relationship Id="rId89" Type="http://schemas.openxmlformats.org/officeDocument/2006/relationships/hyperlink" Target="https://archive.org/details/lyceoucoursdel08laha" TargetMode="External"/><Relationship Id="rId112" Type="http://schemas.openxmlformats.org/officeDocument/2006/relationships/hyperlink" Target="http://gallica.bnf.fr/ark:/12148/bpt6k9427h" TargetMode="External"/><Relationship Id="rId154" Type="http://schemas.openxmlformats.org/officeDocument/2006/relationships/hyperlink" Target="https://archive.org/details/victorhugoleo01brun" TargetMode="External"/><Relationship Id="rId361" Type="http://schemas.openxmlformats.org/officeDocument/2006/relationships/hyperlink" Target="http://gallica.bnf.fr/ark:/12148/bpt6k9611481p" TargetMode="External"/><Relationship Id="rId557" Type="http://schemas.openxmlformats.org/officeDocument/2006/relationships/hyperlink" Target="http://books.google.fr/books?id=T9k_AAAAYAAJ" TargetMode="External"/><Relationship Id="rId599" Type="http://schemas.openxmlformats.org/officeDocument/2006/relationships/hyperlink" Target="http://gallica.bnf.fr/ark:/12148/bpt6k9736782g" TargetMode="External"/><Relationship Id="rId196" Type="http://schemas.openxmlformats.org/officeDocument/2006/relationships/hyperlink" Target="http://babel.hathitrust.org/cgi/pt?id=uc1.b4017964;view=1up;seq=10" TargetMode="External"/><Relationship Id="rId417" Type="http://schemas.openxmlformats.org/officeDocument/2006/relationships/hyperlink" Target="http://gallica.bnf.fr/ark:/12148/bpt6k54437591" TargetMode="External"/><Relationship Id="rId459" Type="http://schemas.openxmlformats.org/officeDocument/2006/relationships/hyperlink" Target="http://gallica.bnf.fr/ark:/12148/bpt6k63387153" TargetMode="External"/><Relationship Id="rId624" Type="http://schemas.openxmlformats.org/officeDocument/2006/relationships/hyperlink" Target="https://fr.wikisource.org/wiki/Le_Th%C3%A9%C3%A2tre_du_peuple_(Romain_Rolland)" TargetMode="External"/><Relationship Id="rId16" Type="http://schemas.openxmlformats.org/officeDocument/2006/relationships/hyperlink" Target="http://gallica.bnf.fr/ark:/12148/bpt6k63622909" TargetMode="External"/><Relationship Id="rId221" Type="http://schemas.openxmlformats.org/officeDocument/2006/relationships/hyperlink" Target="http://dbooks.bodleian.ox.ac.uk/books/PDFs/N10971506.pdf" TargetMode="External"/><Relationship Id="rId263" Type="http://schemas.openxmlformats.org/officeDocument/2006/relationships/hyperlink" Target="http://gallica.bnf.fr/ark:/12148/bpt6k5682434f" TargetMode="External"/><Relationship Id="rId319" Type="http://schemas.openxmlformats.org/officeDocument/2006/relationships/hyperlink" Target="https://books.google.com/books?id=2ukIAAAAQAAJ" TargetMode="External"/><Relationship Id="rId470" Type="http://schemas.openxmlformats.org/officeDocument/2006/relationships/hyperlink" Target="http://gallica.bnf.fr/ark:/12148/bpt6k9735061k" TargetMode="External"/><Relationship Id="rId526" Type="http://schemas.openxmlformats.org/officeDocument/2006/relationships/hyperlink" Target="http://books.google.fr/books?id=4-wMsnHKrnEC" TargetMode="External"/><Relationship Id="rId58" Type="http://schemas.openxmlformats.org/officeDocument/2006/relationships/hyperlink" Target="http://gallica.bnf.fr/ark:/12148/bpt6k80903" TargetMode="External"/><Relationship Id="rId123" Type="http://schemas.openxmlformats.org/officeDocument/2006/relationships/hyperlink" Target="https://archive.org/details/correspondancec02dude" TargetMode="External"/><Relationship Id="rId330" Type="http://schemas.openxmlformats.org/officeDocument/2006/relationships/hyperlink" Target="http://gallica.bnf.fr/ark:/12148/bpt6k6437762p" TargetMode="External"/><Relationship Id="rId568" Type="http://schemas.openxmlformats.org/officeDocument/2006/relationships/hyperlink" Target="https://books.google.fr/books?id=Gnke57EaIBsC" TargetMode="External"/><Relationship Id="rId165" Type="http://schemas.openxmlformats.org/officeDocument/2006/relationships/hyperlink" Target="http://dbooks.bodleian.ox.ac.uk/books/PDFs/555041854.pdf" TargetMode="External"/><Relationship Id="rId372" Type="http://schemas.openxmlformats.org/officeDocument/2006/relationships/hyperlink" Target="http://gallica.bnf.fr/ark:/12148/bpt6k289463/f259" TargetMode="External"/><Relationship Id="rId428" Type="http://schemas.openxmlformats.org/officeDocument/2006/relationships/hyperlink" Target="http://gallica.bnf.fr/ark:/12148/bpt6k9611850h" TargetMode="External"/><Relationship Id="rId635" Type="http://schemas.openxmlformats.org/officeDocument/2006/relationships/hyperlink" Target="https://gallica.bnf.fr/ark:/12148/bpt6k5553h" TargetMode="External"/><Relationship Id="rId232" Type="http://schemas.openxmlformats.org/officeDocument/2006/relationships/hyperlink" Target="https://archive.org/details/mlangesphiloso02auge" TargetMode="External"/><Relationship Id="rId274" Type="http://schemas.openxmlformats.org/officeDocument/2006/relationships/hyperlink" Target="https://archive.org/details/dictionnairedela00desruoft" TargetMode="External"/><Relationship Id="rId481" Type="http://schemas.openxmlformats.org/officeDocument/2006/relationships/hyperlink" Target="http://gallica.bnf.fr/ark:/12148/bpt6k9617279s" TargetMode="External"/><Relationship Id="rId27" Type="http://schemas.openxmlformats.org/officeDocument/2006/relationships/hyperlink" Target="http://reader.digitale-sammlungen.de/de/fs1/object/display/bsb10731793_00004.html" TargetMode="External"/><Relationship Id="rId69" Type="http://schemas.openxmlformats.org/officeDocument/2006/relationships/hyperlink" Target="https://archive.org/details/nouvellebiblioth04barbuoft" TargetMode="External"/><Relationship Id="rId134" Type="http://schemas.openxmlformats.org/officeDocument/2006/relationships/hyperlink" Target="https://archive.org/details/victorhugolephil00reno" TargetMode="External"/><Relationship Id="rId537" Type="http://schemas.openxmlformats.org/officeDocument/2006/relationships/hyperlink" Target="https://archive.org/details/tudescritiques02nettuoft" TargetMode="External"/><Relationship Id="rId579" Type="http://schemas.openxmlformats.org/officeDocument/2006/relationships/hyperlink" Target="https://books.google.fr/books?id=MOJspb_BxekC" TargetMode="External"/><Relationship Id="rId80" Type="http://schemas.openxmlformats.org/officeDocument/2006/relationships/hyperlink" Target="https://archive.org/details/annaleslittrai04dussuoft" TargetMode="External"/><Relationship Id="rId176" Type="http://schemas.openxmlformats.org/officeDocument/2006/relationships/hyperlink" Target="https://archive.org/details/potesetposie00albeuoft" TargetMode="External"/><Relationship Id="rId341" Type="http://schemas.openxmlformats.org/officeDocument/2006/relationships/hyperlink" Target="http://books.google.fr/books?id=z3kMAAAAYAAJ" TargetMode="External"/><Relationship Id="rId383" Type="http://schemas.openxmlformats.org/officeDocument/2006/relationships/hyperlink" Target="https://books.google.fr/books?id=tzCwMDtvOVAC" TargetMode="External"/><Relationship Id="rId439" Type="http://schemas.openxmlformats.org/officeDocument/2006/relationships/hyperlink" Target="http://gallica.bnf.fr/ark:/12148/bpt6k9611219n" TargetMode="External"/><Relationship Id="rId590" Type="http://schemas.openxmlformats.org/officeDocument/2006/relationships/hyperlink" Target="https://books.google.fr/books?id=eLETAAAAQAAJ" TargetMode="External"/><Relationship Id="rId604" Type="http://schemas.openxmlformats.org/officeDocument/2006/relationships/hyperlink" Target="http://gallica.bnf.fr/ark:/12148/bpt6k6471040x" TargetMode="External"/><Relationship Id="rId201" Type="http://schemas.openxmlformats.org/officeDocument/2006/relationships/hyperlink" Target="https://archive.org/details/s4cahiersdelaquinz01pg" TargetMode="External"/><Relationship Id="rId243" Type="http://schemas.openxmlformats.org/officeDocument/2006/relationships/hyperlink" Target="https://archive.org/details/nouveauxsamedis08pont" TargetMode="External"/><Relationship Id="rId285" Type="http://schemas.openxmlformats.org/officeDocument/2006/relationships/hyperlink" Target="http://gallica.bnf.fr/ark:/12148/bpt6k1047978h" TargetMode="External"/><Relationship Id="rId450" Type="http://schemas.openxmlformats.org/officeDocument/2006/relationships/hyperlink" Target="http://gallica.bnf.fr/ark:/12148/bpt6k9600628d" TargetMode="External"/><Relationship Id="rId506" Type="http://schemas.openxmlformats.org/officeDocument/2006/relationships/hyperlink" Target="https://books.google.fr/books/about/Le_M&#233;nage_de_Moli&#232;re.html?id=CY8_AAAAMAAJ" TargetMode="External"/><Relationship Id="rId38" Type="http://schemas.openxmlformats.org/officeDocument/2006/relationships/hyperlink" Target="https://books.google.fr/books?id=ZPtBAAAAYAAJ" TargetMode="External"/><Relationship Id="rId103" Type="http://schemas.openxmlformats.org/officeDocument/2006/relationships/hyperlink" Target="https://archive.org/details/oeuvresdefbhoffm08hoff" TargetMode="External"/><Relationship Id="rId310" Type="http://schemas.openxmlformats.org/officeDocument/2006/relationships/hyperlink" Target="http://gallica.bnf.fr/ark:/12148/bpt6k6549587z" TargetMode="External"/><Relationship Id="rId492" Type="http://schemas.openxmlformats.org/officeDocument/2006/relationships/hyperlink" Target="https://archive.org/details/nouveauxsamedis13pont" TargetMode="External"/><Relationship Id="rId548" Type="http://schemas.openxmlformats.org/officeDocument/2006/relationships/hyperlink" Target="https://archive.org/details/portraitscontemp05sain" TargetMode="External"/><Relationship Id="rId70" Type="http://schemas.openxmlformats.org/officeDocument/2006/relationships/hyperlink" Target="https://archive.org/details/nouvellebiblioth05barbuoft" TargetMode="External"/><Relationship Id="rId91" Type="http://schemas.openxmlformats.org/officeDocument/2006/relationships/hyperlink" Target="https://archive.org/details/lyceoucoursdel10laha" TargetMode="External"/><Relationship Id="rId145" Type="http://schemas.openxmlformats.org/officeDocument/2006/relationships/hyperlink" Target="https://archive.org/details/discoursdecomba02brun" TargetMode="External"/><Relationship Id="rId166" Type="http://schemas.openxmlformats.org/officeDocument/2006/relationships/hyperlink" Target="https://archive.org/details/nouveauxsamedis01pont" TargetMode="External"/><Relationship Id="rId187" Type="http://schemas.openxmlformats.org/officeDocument/2006/relationships/hyperlink" Target="https://archive.org/details/letheatredevolta00descuoft" TargetMode="External"/><Relationship Id="rId331" Type="http://schemas.openxmlformats.org/officeDocument/2006/relationships/hyperlink" Target="https://archive.org/details/icomiciitaliani00rasigoog" TargetMode="External"/><Relationship Id="rId352" Type="http://schemas.openxmlformats.org/officeDocument/2006/relationships/hyperlink" Target="https://books.google.fr/books?id=rVloAAAAcAAJ" TargetMode="External"/><Relationship Id="rId373" Type="http://schemas.openxmlformats.org/officeDocument/2006/relationships/hyperlink" Target="http://gallica.bnf.fr/ark:/12148/bpt6k9611474j" TargetMode="External"/><Relationship Id="rId394" Type="http://schemas.openxmlformats.org/officeDocument/2006/relationships/hyperlink" Target="https://books.google.fr/books?id=9flDAAAAcAAJ&amp;printsec=frontcover&amp;hl=fr" TargetMode="External"/><Relationship Id="rId408" Type="http://schemas.openxmlformats.org/officeDocument/2006/relationships/hyperlink" Target="http://gallica.bnf.fr/ark:/12148/bpt6k2023632" TargetMode="External"/><Relationship Id="rId429" Type="http://schemas.openxmlformats.org/officeDocument/2006/relationships/hyperlink" Target="http://gallica.bnf.fr/ark:/12148/bpt6k9694871t" TargetMode="External"/><Relationship Id="rId580" Type="http://schemas.openxmlformats.org/officeDocument/2006/relationships/hyperlink" Target="http://gallica.bnf.fr/ark:/12148/bpt6k318902k" TargetMode="External"/><Relationship Id="rId615" Type="http://schemas.openxmlformats.org/officeDocument/2006/relationships/hyperlink" Target="https://books.google.fr/books?id=Rbj7hgD2vf8C" TargetMode="External"/><Relationship Id="rId636" Type="http://schemas.openxmlformats.org/officeDocument/2006/relationships/hyperlink" Target="https://gallica.bnf.fr/ark:/12148/bpt6k5553h" TargetMode="External"/><Relationship Id="rId1" Type="http://schemas.openxmlformats.org/officeDocument/2006/relationships/hyperlink" Target="http://dbooks.bodleian.ox.ac.uk/books/PDFs/N10218385.pdf" TargetMode="External"/><Relationship Id="rId212" Type="http://schemas.openxmlformats.org/officeDocument/2006/relationships/hyperlink" Target="http://books.google.fr/books?id=zA87AAAAcAAJ" TargetMode="External"/><Relationship Id="rId233" Type="http://schemas.openxmlformats.org/officeDocument/2006/relationships/hyperlink" Target="https://archive.org/details/histoiredelapo00fauruoft" TargetMode="External"/><Relationship Id="rId254" Type="http://schemas.openxmlformats.org/officeDocument/2006/relationships/hyperlink" Target="https://archive.org/details/lettressurladans04noveuoft" TargetMode="External"/><Relationship Id="rId440" Type="http://schemas.openxmlformats.org/officeDocument/2006/relationships/hyperlink" Target="http://gallica.bnf.fr/ark:/12148/bpt6k9613305k" TargetMode="External"/><Relationship Id="rId28" Type="http://schemas.openxmlformats.org/officeDocument/2006/relationships/hyperlink" Target="http://reader.digitale-sammlungen.de/resolve/display/bsb10731795.html" TargetMode="External"/><Relationship Id="rId49" Type="http://schemas.openxmlformats.org/officeDocument/2006/relationships/hyperlink" Target="http://gallica.bnf.fr/ark:/12148/bpt6k205353j" TargetMode="External"/><Relationship Id="rId114" Type="http://schemas.openxmlformats.org/officeDocument/2006/relationships/hyperlink" Target="https://archive.org/details/moralistesetpo00sour" TargetMode="External"/><Relationship Id="rId275" Type="http://schemas.openxmlformats.org/officeDocument/2006/relationships/hyperlink" Target="http://gallica.bnf.fr/ark:/12148/bpt6k6378164m" TargetMode="External"/><Relationship Id="rId296" Type="http://schemas.openxmlformats.org/officeDocument/2006/relationships/hyperlink" Target="http://gallica.bnf.fr/ark:/12148/bpt6k205094c" TargetMode="External"/><Relationship Id="rId300" Type="http://schemas.openxmlformats.org/officeDocument/2006/relationships/hyperlink" Target="http://gallica.bnf.fr/ark:/12148/bpt6k5452638g" TargetMode="External"/><Relationship Id="rId461" Type="http://schemas.openxmlformats.org/officeDocument/2006/relationships/hyperlink" Target="http://gallica.bnf.fr/ark:/12148/bpt6k9609705j" TargetMode="External"/><Relationship Id="rId482" Type="http://schemas.openxmlformats.org/officeDocument/2006/relationships/hyperlink" Target="http://gallica.bnf.fr/ark:/12148/bpt6k9760469j" TargetMode="External"/><Relationship Id="rId517" Type="http://schemas.openxmlformats.org/officeDocument/2006/relationships/hyperlink" Target="https://books.google.fr/books?id=qGyDKDq0K3EC" TargetMode="External"/><Relationship Id="rId538" Type="http://schemas.openxmlformats.org/officeDocument/2006/relationships/hyperlink" Target="http://numelyo.bm-lyon.fr/f_view/BML:BML_00GOO0100137001101047012" TargetMode="External"/><Relationship Id="rId559" Type="http://schemas.openxmlformats.org/officeDocument/2006/relationships/hyperlink" Target="http://books.google.fr/books?id=01RnAXUtwxcC" TargetMode="External"/><Relationship Id="rId60" Type="http://schemas.openxmlformats.org/officeDocument/2006/relationships/hyperlink" Target="http://gallica.bnf.fr/ark:/12148/bpt6k9674148m" TargetMode="External"/><Relationship Id="rId81" Type="http://schemas.openxmlformats.org/officeDocument/2006/relationships/hyperlink" Target="https://archive.org/details/annaleslittrai05duss" TargetMode="External"/><Relationship Id="rId135" Type="http://schemas.openxmlformats.org/officeDocument/2006/relationships/hyperlink" Target="https://archive.org/details/chroniquesparis00sain" TargetMode="External"/><Relationship Id="rId156" Type="http://schemas.openxmlformats.org/officeDocument/2006/relationships/hyperlink" Target="https://books.google.com/books?id=Z33RAAAAMAAJ" TargetMode="External"/><Relationship Id="rId177" Type="http://schemas.openxmlformats.org/officeDocument/2006/relationships/hyperlink" Target="https://archive.org/details/lafindudixhuiti01carouoft" TargetMode="External"/><Relationship Id="rId198" Type="http://schemas.openxmlformats.org/officeDocument/2006/relationships/hyperlink" Target="https://archive.org/details/leromantismeetla00desguoft" TargetMode="External"/><Relationship Id="rId321" Type="http://schemas.openxmlformats.org/officeDocument/2006/relationships/hyperlink" Target="https://books.google.fr/books?id=JNd7ngEACAAJ" TargetMode="External"/><Relationship Id="rId342" Type="http://schemas.openxmlformats.org/officeDocument/2006/relationships/hyperlink" Target="http://books.google.fr/books?id=R4zsWNGbV00C" TargetMode="External"/><Relationship Id="rId363" Type="http://schemas.openxmlformats.org/officeDocument/2006/relationships/hyperlink" Target="http://books.google.fr/books?id=t7cnAAAAYAAJ" TargetMode="External"/><Relationship Id="rId384" Type="http://schemas.openxmlformats.org/officeDocument/2006/relationships/hyperlink" Target="https://archive.org/details/mythologiepittor00odol" TargetMode="External"/><Relationship Id="rId419" Type="http://schemas.openxmlformats.org/officeDocument/2006/relationships/hyperlink" Target="https://archive.org/details/histoiredelalitt02nettuoft" TargetMode="External"/><Relationship Id="rId570" Type="http://schemas.openxmlformats.org/officeDocument/2006/relationships/hyperlink" Target="http://books.google.fr/books?id=qnIzG_KREXQC" TargetMode="External"/><Relationship Id="rId591" Type="http://schemas.openxmlformats.org/officeDocument/2006/relationships/hyperlink" Target="http://gallica.bnf.fr/ark:/12148/bpt6k9602341v" TargetMode="External"/><Relationship Id="rId605" Type="http://schemas.openxmlformats.org/officeDocument/2006/relationships/hyperlink" Target="https://books.google.fr/books?id=poiwLkYxI1YC" TargetMode="External"/><Relationship Id="rId626" Type="http://schemas.openxmlformats.org/officeDocument/2006/relationships/hyperlink" Target="https://gallica.bnf.fr/ark:/12148/bpt6k6435935v" TargetMode="External"/><Relationship Id="rId202" Type="http://schemas.openxmlformats.org/officeDocument/2006/relationships/hyperlink" Target="https://archive.org/details/s4cahiersdelaquinz05pg" TargetMode="External"/><Relationship Id="rId223" Type="http://schemas.openxmlformats.org/officeDocument/2006/relationships/hyperlink" Target="https://books.google.fr/books?id=sHQFbatAPscC" TargetMode="External"/><Relationship Id="rId244" Type="http://schemas.openxmlformats.org/officeDocument/2006/relationships/hyperlink" Target="https://archive.org/details/portraitsdefemme00sainuoft" TargetMode="External"/><Relationship Id="rId430" Type="http://schemas.openxmlformats.org/officeDocument/2006/relationships/hyperlink" Target="http://gallica.bnf.fr/ark:/12148/bpt6k9693599j" TargetMode="External"/><Relationship Id="rId18" Type="http://schemas.openxmlformats.org/officeDocument/2006/relationships/hyperlink" Target="http://gallica.bnf.fr/ark:/12148/bpt6k205437p" TargetMode="External"/><Relationship Id="rId39" Type="http://schemas.openxmlformats.org/officeDocument/2006/relationships/hyperlink" Target="https://books.google.fr/books?id=SW1LAAAAcAAJ" TargetMode="External"/><Relationship Id="rId265" Type="http://schemas.openxmlformats.org/officeDocument/2006/relationships/hyperlink" Target="https://archive.org/details/petitsmmoiresde00boiggoog" TargetMode="External"/><Relationship Id="rId286" Type="http://schemas.openxmlformats.org/officeDocument/2006/relationships/hyperlink" Target="https://archive.org/details/lettressurladans00noveuoft" TargetMode="External"/><Relationship Id="rId451" Type="http://schemas.openxmlformats.org/officeDocument/2006/relationships/hyperlink" Target="http://www.leboucher.com/pdf/balzac/b_bal_j.pdf" TargetMode="External"/><Relationship Id="rId472" Type="http://schemas.openxmlformats.org/officeDocument/2006/relationships/hyperlink" Target="http://gallica.bnf.fr/ark:/12148/bpt6k9734747d" TargetMode="External"/><Relationship Id="rId493" Type="http://schemas.openxmlformats.org/officeDocument/2006/relationships/hyperlink" Target="https://archive.org/details/nouveauxsamedis14pont" TargetMode="External"/><Relationship Id="rId507" Type="http://schemas.openxmlformats.org/officeDocument/2006/relationships/hyperlink" Target="https://books.google.fr/books?id=Uc4nAAAAYAAJ" TargetMode="External"/><Relationship Id="rId528" Type="http://schemas.openxmlformats.org/officeDocument/2006/relationships/hyperlink" Target="http://books.google.fr/books?id=4-wMsnHKrnEC" TargetMode="External"/><Relationship Id="rId549" Type="http://schemas.openxmlformats.org/officeDocument/2006/relationships/hyperlink" Target="https://archive.org/details/messouvenirspeti00banvuoft" TargetMode="External"/><Relationship Id="rId50" Type="http://schemas.openxmlformats.org/officeDocument/2006/relationships/hyperlink" Target="http://gallica.bnf.fr/ark:/12148/bpt6k58081171" TargetMode="External"/><Relationship Id="rId104" Type="http://schemas.openxmlformats.org/officeDocument/2006/relationships/hyperlink" Target="https://archive.org/details/oeuvresdefbhoffm09hoff" TargetMode="External"/><Relationship Id="rId125" Type="http://schemas.openxmlformats.org/officeDocument/2006/relationships/hyperlink" Target="https://archive.org/details/correspondance02dude" TargetMode="External"/><Relationship Id="rId146" Type="http://schemas.openxmlformats.org/officeDocument/2006/relationships/hyperlink" Target="https://archive.org/details/tudesetportrai02bouruoft" TargetMode="External"/><Relationship Id="rId167" Type="http://schemas.openxmlformats.org/officeDocument/2006/relationships/hyperlink" Target="http://dbooks.bodleian.ox.ac.uk/books/PDFs/N10224729.pdf" TargetMode="External"/><Relationship Id="rId188" Type="http://schemas.openxmlformats.org/officeDocument/2006/relationships/hyperlink" Target="http://archive.org/details/esquissesetimpre00desj" TargetMode="External"/><Relationship Id="rId311" Type="http://schemas.openxmlformats.org/officeDocument/2006/relationships/hyperlink" Target="http://gallica.bnf.fr/ark:/12148/bpt6k6459831n" TargetMode="External"/><Relationship Id="rId332" Type="http://schemas.openxmlformats.org/officeDocument/2006/relationships/hyperlink" Target="https://babel.hathitrust.org/cgi/pt?id=coo.31924091763502;view=1up;seq=1" TargetMode="External"/><Relationship Id="rId353" Type="http://schemas.openxmlformats.org/officeDocument/2006/relationships/hyperlink" Target="https://books.google.fr/books?id=OhU6AAAAcAAJ" TargetMode="External"/><Relationship Id="rId374" Type="http://schemas.openxmlformats.org/officeDocument/2006/relationships/hyperlink" Target="http://gallica.bnf.fr/ark:/12148/bpt6k5789789v" TargetMode="External"/><Relationship Id="rId395" Type="http://schemas.openxmlformats.org/officeDocument/2006/relationships/hyperlink" Target="https://archive.org/details/b22028808" TargetMode="External"/><Relationship Id="rId409" Type="http://schemas.openxmlformats.org/officeDocument/2006/relationships/hyperlink" Target="http://gallica.bnf.fr/ark:/12148/bpt6k5727506m" TargetMode="External"/><Relationship Id="rId560" Type="http://schemas.openxmlformats.org/officeDocument/2006/relationships/hyperlink" Target="http://books.google.fr/books?id=moTTHvAHaJIC" TargetMode="External"/><Relationship Id="rId581" Type="http://schemas.openxmlformats.org/officeDocument/2006/relationships/hyperlink" Target="http://gallica.bnf.fr/ark:/12148/bpt6k29949c" TargetMode="External"/><Relationship Id="rId71" Type="http://schemas.openxmlformats.org/officeDocument/2006/relationships/hyperlink" Target="http://gallica.bnf.fr/ark:/12148/bpt6k62622791" TargetMode="External"/><Relationship Id="rId92" Type="http://schemas.openxmlformats.org/officeDocument/2006/relationships/hyperlink" Target="https://archive.org/details/lyceoucoursdel11laha" TargetMode="External"/><Relationship Id="rId213" Type="http://schemas.openxmlformats.org/officeDocument/2006/relationships/hyperlink" Target="http://books.google.fr/books?id=FYRKAAAAcAAJ" TargetMode="External"/><Relationship Id="rId234" Type="http://schemas.openxmlformats.org/officeDocument/2006/relationships/hyperlink" Target="https://archive.org/details/histoiredelapo02fauruoft" TargetMode="External"/><Relationship Id="rId420" Type="http://schemas.openxmlformats.org/officeDocument/2006/relationships/hyperlink" Target="http://gallica.bnf.fr/ark:/12148/bpt6k61492127" TargetMode="External"/><Relationship Id="rId616" Type="http://schemas.openxmlformats.org/officeDocument/2006/relationships/hyperlink" Target="http://catalogue.bnf.fr/ark:/12148/cb31085022p" TargetMode="External"/><Relationship Id="rId637" Type="http://schemas.openxmlformats.org/officeDocument/2006/relationships/hyperlink" Target="https://books.google.fr/books?id=idCrSZqkKRoC" TargetMode="External"/><Relationship Id="rId2" Type="http://schemas.openxmlformats.org/officeDocument/2006/relationships/hyperlink" Target="https://books.google.fr/books?id=z0J_481llMYC" TargetMode="External"/><Relationship Id="rId29" Type="http://schemas.openxmlformats.org/officeDocument/2006/relationships/hyperlink" Target="http://reader.digitale-sammlungen.de/resolve/display/bsb10731796.html" TargetMode="External"/><Relationship Id="rId255" Type="http://schemas.openxmlformats.org/officeDocument/2006/relationships/hyperlink" Target="http://gallica.bnf.fr/ark:/12148/bpt6k1082034" TargetMode="External"/><Relationship Id="rId276" Type="http://schemas.openxmlformats.org/officeDocument/2006/relationships/hyperlink" Target="http://gallica.bnf.fr/ark:/12148/bpt6k64713028" TargetMode="External"/><Relationship Id="rId297" Type="http://schemas.openxmlformats.org/officeDocument/2006/relationships/hyperlink" Target="http://gallica.bnf.fr/ark:/12148/bpt6k6437054q" TargetMode="External"/><Relationship Id="rId441" Type="http://schemas.openxmlformats.org/officeDocument/2006/relationships/hyperlink" Target="http://gallica.bnf.fr/ark:/12148/bpt6k9616879j/" TargetMode="External"/><Relationship Id="rId462" Type="http://schemas.openxmlformats.org/officeDocument/2006/relationships/hyperlink" Target="http://gallica.bnf.fr/ark:/12148/bpt6k9616731c" TargetMode="External"/><Relationship Id="rId483" Type="http://schemas.openxmlformats.org/officeDocument/2006/relationships/hyperlink" Target="http://gallica.bnf.fr/ark:/12148/bpt6k9611883w" TargetMode="External"/><Relationship Id="rId518" Type="http://schemas.openxmlformats.org/officeDocument/2006/relationships/hyperlink" Target="http://gallica.bnf.fr/ark:/12148/bpt6k108751n" TargetMode="External"/><Relationship Id="rId539" Type="http://schemas.openxmlformats.org/officeDocument/2006/relationships/hyperlink" Target="http://gallica.bnf.fr/ark:/12148/bpt6k9650523c" TargetMode="External"/><Relationship Id="rId40" Type="http://schemas.openxmlformats.org/officeDocument/2006/relationships/hyperlink" Target="http://gallica.bnf.fr/ark:/12148/bpt6k108517x" TargetMode="External"/><Relationship Id="rId115" Type="http://schemas.openxmlformats.org/officeDocument/2006/relationships/hyperlink" Target="http://dbooks.bodleian.ox.ac.uk/books/PDFs/N11075169.pdf" TargetMode="External"/><Relationship Id="rId136" Type="http://schemas.openxmlformats.org/officeDocument/2006/relationships/hyperlink" Target="https://archive.org/details/lepessimismeauxi00caro" TargetMode="External"/><Relationship Id="rId157" Type="http://schemas.openxmlformats.org/officeDocument/2006/relationships/hyperlink" Target="https://books.google.com/books?id=wH3RAAAAMAAJ" TargetMode="External"/><Relationship Id="rId178" Type="http://schemas.openxmlformats.org/officeDocument/2006/relationships/hyperlink" Target="https://archive.org/details/lafindudixhuiti02carouoft" TargetMode="External"/><Relationship Id="rId301" Type="http://schemas.openxmlformats.org/officeDocument/2006/relationships/hyperlink" Target="http://gallica.bnf.fr/ark:/12148/bpt6k135051c" TargetMode="External"/><Relationship Id="rId322" Type="http://schemas.openxmlformats.org/officeDocument/2006/relationships/hyperlink" Target="http://gallica.bnf.fr/ark:/12148/bpt6k104333c" TargetMode="External"/><Relationship Id="rId343" Type="http://schemas.openxmlformats.org/officeDocument/2006/relationships/hyperlink" Target="http://gallica.bnf.fr/ark:/12148/bpt6k96120020" TargetMode="External"/><Relationship Id="rId364" Type="http://schemas.openxmlformats.org/officeDocument/2006/relationships/hyperlink" Target="http://gallica.bnf.fr/ark:/12148/bpt6k9611842z" TargetMode="External"/><Relationship Id="rId550" Type="http://schemas.openxmlformats.org/officeDocument/2006/relationships/hyperlink" Target="https://archive.org/details/lethtreenfra7ed00petiuoft" TargetMode="External"/><Relationship Id="rId61" Type="http://schemas.openxmlformats.org/officeDocument/2006/relationships/hyperlink" Target="http://gallica.bnf.fr/ark:/12148/bpt6k9674144z" TargetMode="External"/><Relationship Id="rId82" Type="http://schemas.openxmlformats.org/officeDocument/2006/relationships/hyperlink" Target="https://archive.org/details/lyceoucoursdel01laha" TargetMode="External"/><Relationship Id="rId199" Type="http://schemas.openxmlformats.org/officeDocument/2006/relationships/hyperlink" Target="https://archive.org/details/pascallarochefou00descuoft" TargetMode="External"/><Relationship Id="rId203" Type="http://schemas.openxmlformats.org/officeDocument/2006/relationships/hyperlink" Target="https://archive.org/details/s7cahiersdelaquinz01pg" TargetMode="External"/><Relationship Id="rId385" Type="http://schemas.openxmlformats.org/officeDocument/2006/relationships/hyperlink" Target="https://books.google.fr/books?id=UWqdyWkqKBkC" TargetMode="External"/><Relationship Id="rId571" Type="http://schemas.openxmlformats.org/officeDocument/2006/relationships/hyperlink" Target="http://books.google.fr/books?id=oHaZh7fki8MC" TargetMode="External"/><Relationship Id="rId592" Type="http://schemas.openxmlformats.org/officeDocument/2006/relationships/hyperlink" Target="http://gallica.bnf.fr/ark:/12148/bpt6k96152832" TargetMode="External"/><Relationship Id="rId606" Type="http://schemas.openxmlformats.org/officeDocument/2006/relationships/hyperlink" Target="https://books.google.fr/books?id=K9t4HP8rj7cC" TargetMode="External"/><Relationship Id="rId627" Type="http://schemas.openxmlformats.org/officeDocument/2006/relationships/hyperlink" Target="https://gallica.bnf.fr/ark:/12148/bpt6k6429186c" TargetMode="External"/><Relationship Id="rId19" Type="http://schemas.openxmlformats.org/officeDocument/2006/relationships/hyperlink" Target="http://gallica.bnf.fr/ark:/12148/bpt6k57873804" TargetMode="External"/><Relationship Id="rId224" Type="http://schemas.openxmlformats.org/officeDocument/2006/relationships/hyperlink" Target="https://archive.org/details/uvrescompltesd12marm" TargetMode="External"/><Relationship Id="rId245" Type="http://schemas.openxmlformats.org/officeDocument/2006/relationships/hyperlink" Target="https://archive.org/details/instructionsrela00fran" TargetMode="External"/><Relationship Id="rId266" Type="http://schemas.openxmlformats.org/officeDocument/2006/relationships/hyperlink" Target="http://gallica.bnf.fr/ark:/12148/bpt6k1025063s/f104" TargetMode="External"/><Relationship Id="rId287" Type="http://schemas.openxmlformats.org/officeDocument/2006/relationships/hyperlink" Target="http://gallica.bnf.fr/ark:/12148/bpt6k6435356z" TargetMode="External"/><Relationship Id="rId410" Type="http://schemas.openxmlformats.org/officeDocument/2006/relationships/hyperlink" Target="http://books.google.fr/books?id=z3kMAAAAYAAJ" TargetMode="External"/><Relationship Id="rId431" Type="http://schemas.openxmlformats.org/officeDocument/2006/relationships/hyperlink" Target="http://gallica.bnf.fr/ark:/12148/bpt6k9674813t?rk=42918;4" TargetMode="External"/><Relationship Id="rId452" Type="http://schemas.openxmlformats.org/officeDocument/2006/relationships/hyperlink" Target="http://gallica.bnf.fr/ark:/12148/bpt6k6152360r" TargetMode="External"/><Relationship Id="rId473" Type="http://schemas.openxmlformats.org/officeDocument/2006/relationships/hyperlink" Target="http://gallica.bnf.fr/ark:/12148/bpt6k9736245g" TargetMode="External"/><Relationship Id="rId494" Type="http://schemas.openxmlformats.org/officeDocument/2006/relationships/hyperlink" Target="https://archive.org/details/nouveauxsamedis15pont" TargetMode="External"/><Relationship Id="rId508" Type="http://schemas.openxmlformats.org/officeDocument/2006/relationships/hyperlink" Target="https://books.google.fr/books?id=raEoHB_5UU0C" TargetMode="External"/><Relationship Id="rId529" Type="http://schemas.openxmlformats.org/officeDocument/2006/relationships/hyperlink" Target="https://books.google.fr/books?id=E4XUEOJQIcIC" TargetMode="External"/><Relationship Id="rId30" Type="http://schemas.openxmlformats.org/officeDocument/2006/relationships/hyperlink" Target="http://reader.digitale-sammlungen.de/resolve/display/bsb10731797.html" TargetMode="External"/><Relationship Id="rId105" Type="http://schemas.openxmlformats.org/officeDocument/2006/relationships/hyperlink" Target="https://archive.org/details/oeuvresdefbhoffm10hoff" TargetMode="External"/><Relationship Id="rId126" Type="http://schemas.openxmlformats.org/officeDocument/2006/relationships/hyperlink" Target="https://archive.org/details/correspondanceco03dude" TargetMode="External"/><Relationship Id="rId147" Type="http://schemas.openxmlformats.org/officeDocument/2006/relationships/hyperlink" Target="https://archive.org/details/histoiredelalit01brun" TargetMode="External"/><Relationship Id="rId168" Type="http://schemas.openxmlformats.org/officeDocument/2006/relationships/hyperlink" Target="https://archive.org/details/brangeretsonte01janiuoft" TargetMode="External"/><Relationship Id="rId312" Type="http://schemas.openxmlformats.org/officeDocument/2006/relationships/hyperlink" Target="http://gallica.bnf.fr/ark:/12148/bpt6k6461349d" TargetMode="External"/><Relationship Id="rId333" Type="http://schemas.openxmlformats.org/officeDocument/2006/relationships/hyperlink" Target="http://artflsrv02.uchicago.edu/cgi-bin/philologic/getobject.pl?c.2:470.bayle.11770474" TargetMode="External"/><Relationship Id="rId354" Type="http://schemas.openxmlformats.org/officeDocument/2006/relationships/hyperlink" Target="https://books.google.fr/books?id=WylMAAAAcAAJ" TargetMode="External"/><Relationship Id="rId540" Type="http://schemas.openxmlformats.org/officeDocument/2006/relationships/hyperlink" Target="http://gallica.bnf.fr/ark:/12148/bpt6k96128584" TargetMode="External"/><Relationship Id="rId51" Type="http://schemas.openxmlformats.org/officeDocument/2006/relationships/hyperlink" Target="http://gallica.bnf.fr/ark:/12148/bpt6k58081171" TargetMode="External"/><Relationship Id="rId72" Type="http://schemas.openxmlformats.org/officeDocument/2006/relationships/hyperlink" Target="https://archive.org/details/mlangesdelit04suar" TargetMode="External"/><Relationship Id="rId93" Type="http://schemas.openxmlformats.org/officeDocument/2006/relationships/hyperlink" Target="https://archive.org/details/lyceoucoursdel12laha" TargetMode="External"/><Relationship Id="rId189" Type="http://schemas.openxmlformats.org/officeDocument/2006/relationships/hyperlink" Target="https://archive.org/details/describeibsen00doum" TargetMode="External"/><Relationship Id="rId375" Type="http://schemas.openxmlformats.org/officeDocument/2006/relationships/hyperlink" Target="http://gallica.bnf.fr/ark:/12148/bpt6k103076p" TargetMode="External"/><Relationship Id="rId396" Type="http://schemas.openxmlformats.org/officeDocument/2006/relationships/hyperlink" Target="http://books.google.fr/books?id=ATNAAAAAYAAJ" TargetMode="External"/><Relationship Id="rId561" Type="http://schemas.openxmlformats.org/officeDocument/2006/relationships/hyperlink" Target="https://books.google.fr/books?id=gFE_AAAAcAAJ" TargetMode="External"/><Relationship Id="rId582" Type="http://schemas.openxmlformats.org/officeDocument/2006/relationships/hyperlink" Target="http://books.google.fr/books?id=eNRoLCr8utkC" TargetMode="External"/><Relationship Id="rId617" Type="http://schemas.openxmlformats.org/officeDocument/2006/relationships/hyperlink" Target="https://books.google.fr/books?id=x-sdyU_wktgC" TargetMode="External"/><Relationship Id="rId638" Type="http://schemas.openxmlformats.org/officeDocument/2006/relationships/hyperlink" Target="https://gallica.bnf.fr/ark:/12148/bpt6k5457513v" TargetMode="External"/><Relationship Id="rId3" Type="http://schemas.openxmlformats.org/officeDocument/2006/relationships/hyperlink" Target="https://books.google.fr/books?id=D8h1q49IgyIC" TargetMode="External"/><Relationship Id="rId214" Type="http://schemas.openxmlformats.org/officeDocument/2006/relationships/hyperlink" Target="https://archive.org/details/b22028808" TargetMode="External"/><Relationship Id="rId235" Type="http://schemas.openxmlformats.org/officeDocument/2006/relationships/hyperlink" Target="https://archive.org/details/histoiredelapo03fauruoft" TargetMode="External"/><Relationship Id="rId256" Type="http://schemas.openxmlformats.org/officeDocument/2006/relationships/hyperlink" Target="http://gallica.bnf.fr/ark:/12148/bpt6k108202r" TargetMode="External"/><Relationship Id="rId277" Type="http://schemas.openxmlformats.org/officeDocument/2006/relationships/hyperlink" Target="http://gallica.bnf.fr/ark:/12148/bpt6k6438746w" TargetMode="External"/><Relationship Id="rId298" Type="http://schemas.openxmlformats.org/officeDocument/2006/relationships/hyperlink" Target="http://gallica.bnf.fr/ark:/12148/bpt6k6437845h" TargetMode="External"/><Relationship Id="rId400" Type="http://schemas.openxmlformats.org/officeDocument/2006/relationships/hyperlink" Target="https://archive.org/details/icomiciitaliani00rasigoog" TargetMode="External"/><Relationship Id="rId421" Type="http://schemas.openxmlformats.org/officeDocument/2006/relationships/hyperlink" Target="http://gallica.bnf.fr/ark:/12148/bpt6k61492053" TargetMode="External"/><Relationship Id="rId442" Type="http://schemas.openxmlformats.org/officeDocument/2006/relationships/hyperlink" Target="http://gallica.bnf.fr/ark:/12148/bpt6k9611459v" TargetMode="External"/><Relationship Id="rId463" Type="http://schemas.openxmlformats.org/officeDocument/2006/relationships/hyperlink" Target="http://gallica.bnf.fr/ark:/12148/bpt6k9609485j" TargetMode="External"/><Relationship Id="rId484" Type="http://schemas.openxmlformats.org/officeDocument/2006/relationships/hyperlink" Target="http://gallica.bnf.fr/ark:/12148/bpt6k9687779f" TargetMode="External"/><Relationship Id="rId519" Type="http://schemas.openxmlformats.org/officeDocument/2006/relationships/hyperlink" Target="http://gallica.bnf.fr/ark:/12148/bpt6k109102q" TargetMode="External"/><Relationship Id="rId116" Type="http://schemas.openxmlformats.org/officeDocument/2006/relationships/hyperlink" Target="http://dbooks.bodleian.ox.ac.uk/books/PDFs/N10224050.pdf" TargetMode="External"/><Relationship Id="rId137" Type="http://schemas.openxmlformats.org/officeDocument/2006/relationships/hyperlink" Target="https://archive.org/details/tudescritiques05sche" TargetMode="External"/><Relationship Id="rId158" Type="http://schemas.openxmlformats.org/officeDocument/2006/relationships/hyperlink" Target="https://books.google.com/books?id=7xYUAAAAQAAJ" TargetMode="External"/><Relationship Id="rId302" Type="http://schemas.openxmlformats.org/officeDocument/2006/relationships/hyperlink" Target="http://gallica.bnf.fr/ark:/12148/bpt6k6460708j" TargetMode="External"/><Relationship Id="rId323" Type="http://schemas.openxmlformats.org/officeDocument/2006/relationships/hyperlink" Target="http://purl.ox.ac.uk/uuid/abd1b84302aa4c549cc06701e6895cf4" TargetMode="External"/><Relationship Id="rId344" Type="http://schemas.openxmlformats.org/officeDocument/2006/relationships/hyperlink" Target="https://archive.org/details/thtrecomplet01sanduoft" TargetMode="External"/><Relationship Id="rId530" Type="http://schemas.openxmlformats.org/officeDocument/2006/relationships/hyperlink" Target="https://books.google.fr/books?id=3rhkzYiiqSIC" TargetMode="External"/><Relationship Id="rId20" Type="http://schemas.openxmlformats.org/officeDocument/2006/relationships/hyperlink" Target="http://reader.digitale-sammlungen.de/resolve/display/bsb10110908.html" TargetMode="External"/><Relationship Id="rId41" Type="http://schemas.openxmlformats.org/officeDocument/2006/relationships/hyperlink" Target="https://books.google.fr/books?id=TsZDAAAAcAAJ" TargetMode="External"/><Relationship Id="rId62" Type="http://schemas.openxmlformats.org/officeDocument/2006/relationships/hyperlink" Target="https://books.google.fr/books?id=4KIGAAAAQAAJ" TargetMode="External"/><Relationship Id="rId83" Type="http://schemas.openxmlformats.org/officeDocument/2006/relationships/hyperlink" Target="https://archive.org/details/lyceoucoursdel02laha" TargetMode="External"/><Relationship Id="rId179" Type="http://schemas.openxmlformats.org/officeDocument/2006/relationships/hyperlink" Target="https://archive.org/details/essaisdecritiqu00laprgoog" TargetMode="External"/><Relationship Id="rId365" Type="http://schemas.openxmlformats.org/officeDocument/2006/relationships/hyperlink" Target="https://books.google.fr/books?id=4NrfV3IdqMoC" TargetMode="External"/><Relationship Id="rId386" Type="http://schemas.openxmlformats.org/officeDocument/2006/relationships/hyperlink" Target="https://books.google.fr/books?id=2x4681GQJzMC" TargetMode="External"/><Relationship Id="rId551" Type="http://schemas.openxmlformats.org/officeDocument/2006/relationships/hyperlink" Target="https://books.google.fr/books?id=VgmLwPlgW6kC" TargetMode="External"/><Relationship Id="rId572" Type="http://schemas.openxmlformats.org/officeDocument/2006/relationships/hyperlink" Target="http://books.google.fr/books?id=SJo0mBN1vdIC" TargetMode="External"/><Relationship Id="rId593" Type="http://schemas.openxmlformats.org/officeDocument/2006/relationships/hyperlink" Target="https://books.google.fr/books?id=LstsZ4cxFHEC" TargetMode="External"/><Relationship Id="rId607" Type="http://schemas.openxmlformats.org/officeDocument/2006/relationships/hyperlink" Target="https://books.google.fr/books?id=JZBcC8ZwFsYC" TargetMode="External"/><Relationship Id="rId628" Type="http://schemas.openxmlformats.org/officeDocument/2006/relationships/hyperlink" Target="https://gallica.bnf.fr/ark:/12148/bpt6k6429187s" TargetMode="External"/><Relationship Id="rId190" Type="http://schemas.openxmlformats.org/officeDocument/2006/relationships/hyperlink" Target="https://archive.org/details/linfluencedelasc00fathuoft" TargetMode="External"/><Relationship Id="rId204" Type="http://schemas.openxmlformats.org/officeDocument/2006/relationships/hyperlink" Target="https://archive.org/details/s7cahiersdelaquinz08pg" TargetMode="External"/><Relationship Id="rId225" Type="http://schemas.openxmlformats.org/officeDocument/2006/relationships/hyperlink" Target="https://archive.org/details/uvrescompltesd13marm" TargetMode="External"/><Relationship Id="rId246" Type="http://schemas.openxmlformats.org/officeDocument/2006/relationships/hyperlink" Target="https://www.gutenberg.org/files/53399/53399-h/53399-h.htm" TargetMode="External"/><Relationship Id="rId267" Type="http://schemas.openxmlformats.org/officeDocument/2006/relationships/hyperlink" Target="http://gallica.bnf.fr/ark:/12148/bpt6k57435347" TargetMode="External"/><Relationship Id="rId288" Type="http://schemas.openxmlformats.org/officeDocument/2006/relationships/hyperlink" Target="http://gallica.bnf.fr/ark:/12148/bpt6k6441187v" TargetMode="External"/><Relationship Id="rId411" Type="http://schemas.openxmlformats.org/officeDocument/2006/relationships/hyperlink" Target="https://archive.org/details/histoiredelalitt01clar" TargetMode="External"/><Relationship Id="rId432" Type="http://schemas.openxmlformats.org/officeDocument/2006/relationships/hyperlink" Target="https://archive.org/details/labataillerali00bouvuoft" TargetMode="External"/><Relationship Id="rId453" Type="http://schemas.openxmlformats.org/officeDocument/2006/relationships/hyperlink" Target="https://archive.org/details/histoiredelala02peti" TargetMode="External"/><Relationship Id="rId474" Type="http://schemas.openxmlformats.org/officeDocument/2006/relationships/hyperlink" Target="http://gallica.bnf.fr/ark:/12148/bpt6k97344444" TargetMode="External"/><Relationship Id="rId509" Type="http://schemas.openxmlformats.org/officeDocument/2006/relationships/hyperlink" Target="http://gallica.bnf.fr/ark:/12148/bpt6k9600238d/f508.image" TargetMode="External"/><Relationship Id="rId106" Type="http://schemas.openxmlformats.org/officeDocument/2006/relationships/hyperlink" Target="https://archive.org/details/oeuvresdefbhoffm03hoff" TargetMode="External"/><Relationship Id="rId127" Type="http://schemas.openxmlformats.org/officeDocument/2006/relationships/hyperlink" Target="https://archive.org/details/coursdelittrat03sainuoft" TargetMode="External"/><Relationship Id="rId313" Type="http://schemas.openxmlformats.org/officeDocument/2006/relationships/hyperlink" Target="https://archive.org/details/bub_gb_6eY9AAAAcAAJ" TargetMode="External"/><Relationship Id="rId495" Type="http://schemas.openxmlformats.org/officeDocument/2006/relationships/hyperlink" Target="https://archive.org/details/nouveauxsamedis16pont" TargetMode="External"/><Relationship Id="rId10" Type="http://schemas.openxmlformats.org/officeDocument/2006/relationships/hyperlink" Target="https://books.google.fr/books?id=tlcTAAAAQAAJ" TargetMode="External"/><Relationship Id="rId31" Type="http://schemas.openxmlformats.org/officeDocument/2006/relationships/hyperlink" Target="http://reader.digitale-sammlungen.de/resolve/display/bsb10731798.html" TargetMode="External"/><Relationship Id="rId52" Type="http://schemas.openxmlformats.org/officeDocument/2006/relationships/hyperlink" Target="http://books.google.fr/books?id=03goEi_prY8C" TargetMode="External"/><Relationship Id="rId73" Type="http://schemas.openxmlformats.org/officeDocument/2006/relationships/hyperlink" Target="https://archive.org/details/mlangesdelit05suar" TargetMode="External"/><Relationship Id="rId94" Type="http://schemas.openxmlformats.org/officeDocument/2006/relationships/hyperlink" Target="https://archive.org/details/lyceoucoursdel13laha" TargetMode="External"/><Relationship Id="rId148" Type="http://schemas.openxmlformats.org/officeDocument/2006/relationships/hyperlink" Target="https://archive.org/details/histoiredelalitt02brun" TargetMode="External"/><Relationship Id="rId169" Type="http://schemas.openxmlformats.org/officeDocument/2006/relationships/hyperlink" Target="https://archive.org/details/brangeretsonte02janiuoft" TargetMode="External"/><Relationship Id="rId334" Type="http://schemas.openxmlformats.org/officeDocument/2006/relationships/hyperlink" Target="http://gallica.bnf.fr/ark:/12148/bpt6k202650h" TargetMode="External"/><Relationship Id="rId355" Type="http://schemas.openxmlformats.org/officeDocument/2006/relationships/hyperlink" Target="https://books.google.fr/books?id=N8snAAAAYAAJ" TargetMode="External"/><Relationship Id="rId376" Type="http://schemas.openxmlformats.org/officeDocument/2006/relationships/hyperlink" Target="http://gallica.bnf.fr/ark:/12148/bpt6k5468767p" TargetMode="External"/><Relationship Id="rId397" Type="http://schemas.openxmlformats.org/officeDocument/2006/relationships/hyperlink" Target="http://books.google.fr/books?id=nxo7AAAAcAAJ" TargetMode="External"/><Relationship Id="rId520" Type="http://schemas.openxmlformats.org/officeDocument/2006/relationships/hyperlink" Target="http://gallica.bnf.fr/ark:/12148/bpt6k1091033" TargetMode="External"/><Relationship Id="rId541" Type="http://schemas.openxmlformats.org/officeDocument/2006/relationships/hyperlink" Target="https://archive.org/details/portroyal04sain" TargetMode="External"/><Relationship Id="rId562" Type="http://schemas.openxmlformats.org/officeDocument/2006/relationships/hyperlink" Target="http://books.google.fr/books?id=uV5PAAAAcAAJ" TargetMode="External"/><Relationship Id="rId583" Type="http://schemas.openxmlformats.org/officeDocument/2006/relationships/hyperlink" Target="http://www.mdz-nbn-resolving.de/urn/resolver.pl?urn=urn:nbn:de:bvb:12-bsb11231309-1" TargetMode="External"/><Relationship Id="rId618" Type="http://schemas.openxmlformats.org/officeDocument/2006/relationships/hyperlink" Target="http://gallica.bnf.fr/ark:/12148/bpt6k14107032" TargetMode="External"/><Relationship Id="rId639" Type="http://schemas.openxmlformats.org/officeDocument/2006/relationships/hyperlink" Target="https://gallica.bnf.fr/ark:/12148/bpt6k6116238q" TargetMode="External"/><Relationship Id="rId4" Type="http://schemas.openxmlformats.org/officeDocument/2006/relationships/hyperlink" Target="https://books.google.fr/books?id=bzQ3NH3lZIIC" TargetMode="External"/><Relationship Id="rId180" Type="http://schemas.openxmlformats.org/officeDocument/2006/relationships/hyperlink" Target="https://archive.org/details/lesdeuxmasquestr02sainuoft" TargetMode="External"/><Relationship Id="rId215" Type="http://schemas.openxmlformats.org/officeDocument/2006/relationships/hyperlink" Target="http://gallica.bnf.fr/ark:/12148/bpt6k9634146p" TargetMode="External"/><Relationship Id="rId236" Type="http://schemas.openxmlformats.org/officeDocument/2006/relationships/hyperlink" Target="https://archive.org/details/nouveauxsamedis02pont" TargetMode="External"/><Relationship Id="rId257" Type="http://schemas.openxmlformats.org/officeDocument/2006/relationships/hyperlink" Target="http://gallica.bnf.fr/ark:/12148/bpt6k9734454h" TargetMode="External"/><Relationship Id="rId278" Type="http://schemas.openxmlformats.org/officeDocument/2006/relationships/hyperlink" Target="https://archive.org/details/derrirelatoile00vizeuoft" TargetMode="External"/><Relationship Id="rId401" Type="http://schemas.openxmlformats.org/officeDocument/2006/relationships/hyperlink" Target="https://babel.hathitrust.org/cgi/pt?id=coo.31924091763502;view=1up;seq=1" TargetMode="External"/><Relationship Id="rId422" Type="http://schemas.openxmlformats.org/officeDocument/2006/relationships/hyperlink" Target="http://gallica.bnf.fr/ark:/12148/bpt6k208255t" TargetMode="External"/><Relationship Id="rId443" Type="http://schemas.openxmlformats.org/officeDocument/2006/relationships/hyperlink" Target="http://gallica.bnf.fr/ark:/12148/bpt6k9614436s" TargetMode="External"/><Relationship Id="rId464" Type="http://schemas.openxmlformats.org/officeDocument/2006/relationships/hyperlink" Target="http://gallica.bnf.fr/ark:/12148/bpt6k96118849" TargetMode="External"/><Relationship Id="rId303" Type="http://schemas.openxmlformats.org/officeDocument/2006/relationships/hyperlink" Target="http://gallica.bnf.fr/ark:/12148/bpt6k64565145" TargetMode="External"/><Relationship Id="rId485" Type="http://schemas.openxmlformats.org/officeDocument/2006/relationships/hyperlink" Target="http://gallica.bnf.fr/ark:/12148/bpt6k9784232m" TargetMode="External"/><Relationship Id="rId42" Type="http://schemas.openxmlformats.org/officeDocument/2006/relationships/hyperlink" Target="http://www.e-rara.ch/zut/doi/10.3931/e-rara-26095" TargetMode="External"/><Relationship Id="rId84" Type="http://schemas.openxmlformats.org/officeDocument/2006/relationships/hyperlink" Target="https://archive.org/details/lyceoucoursdel03laha" TargetMode="External"/><Relationship Id="rId138" Type="http://schemas.openxmlformats.org/officeDocument/2006/relationships/hyperlink" Target="https://archive.org/details/tudescritiques08sche" TargetMode="External"/><Relationship Id="rId345" Type="http://schemas.openxmlformats.org/officeDocument/2006/relationships/hyperlink" Target="https://books.google.fr/books?id=qkpWAAAAYAAJ" TargetMode="External"/><Relationship Id="rId387" Type="http://schemas.openxmlformats.org/officeDocument/2006/relationships/hyperlink" Target="https://archive.org/details/bub_gb_ctjMb9DPXQUC" TargetMode="External"/><Relationship Id="rId510" Type="http://schemas.openxmlformats.org/officeDocument/2006/relationships/hyperlink" Target="https://archive.org/details/lesleonsdethal01alle" TargetMode="External"/><Relationship Id="rId552" Type="http://schemas.openxmlformats.org/officeDocument/2006/relationships/hyperlink" Target="http://gallica.bnf.fr/ark:/12148/bpt6k96146426/f37.image" TargetMode="External"/><Relationship Id="rId594" Type="http://schemas.openxmlformats.org/officeDocument/2006/relationships/hyperlink" Target="https://books.google.fr/books?id=LstsZ4cxFHEC" TargetMode="External"/><Relationship Id="rId608" Type="http://schemas.openxmlformats.org/officeDocument/2006/relationships/hyperlink" Target="https://books.google.fr/books?id=CbyZfMHM0OEC" TargetMode="External"/><Relationship Id="rId191" Type="http://schemas.openxmlformats.org/officeDocument/2006/relationships/hyperlink" Target="https://archive.org/details/discoursacadmi00brunuoft" TargetMode="External"/><Relationship Id="rId205" Type="http://schemas.openxmlformats.org/officeDocument/2006/relationships/hyperlink" Target="https://archive.org/details/s7cahiersdelaquinz05pg" TargetMode="External"/><Relationship Id="rId247" Type="http://schemas.openxmlformats.org/officeDocument/2006/relationships/hyperlink" Target="https://archive.org/details/lesridiculesdute00barb" TargetMode="External"/><Relationship Id="rId412" Type="http://schemas.openxmlformats.org/officeDocument/2006/relationships/hyperlink" Target="https://archive.org/details/histoiredelalitt02clar" TargetMode="External"/><Relationship Id="rId107" Type="http://schemas.openxmlformats.org/officeDocument/2006/relationships/hyperlink" Target="https://archive.org/details/chantspopulaires00fauruoft" TargetMode="External"/><Relationship Id="rId289" Type="http://schemas.openxmlformats.org/officeDocument/2006/relationships/hyperlink" Target="http://gallica.bnf.fr/ark:/12148/bpt6k6429741v" TargetMode="External"/><Relationship Id="rId454" Type="http://schemas.openxmlformats.org/officeDocument/2006/relationships/hyperlink" Target="https://archive.org/details/histoiredelalang03peti" TargetMode="External"/><Relationship Id="rId496" Type="http://schemas.openxmlformats.org/officeDocument/2006/relationships/hyperlink" Target="http://gallica.bnf.fr/ark:/12148/bpt6k930335d" TargetMode="External"/><Relationship Id="rId11" Type="http://schemas.openxmlformats.org/officeDocument/2006/relationships/hyperlink" Target="http://dbooks.bodleian.ox.ac.uk/books/PDFs/N10218895.pdf" TargetMode="External"/><Relationship Id="rId53" Type="http://schemas.openxmlformats.org/officeDocument/2006/relationships/hyperlink" Target="http://gallica.bnf.fr/ark:/12148/bpt6k5784124w" TargetMode="External"/><Relationship Id="rId149" Type="http://schemas.openxmlformats.org/officeDocument/2006/relationships/hyperlink" Target="https://archive.org/details/histoiredelalit03brun" TargetMode="External"/><Relationship Id="rId314" Type="http://schemas.openxmlformats.org/officeDocument/2006/relationships/hyperlink" Target="http://gallica.bnf.fr/ark:/12148/bpt6k6433316t" TargetMode="External"/><Relationship Id="rId356" Type="http://schemas.openxmlformats.org/officeDocument/2006/relationships/hyperlink" Target="http://www.archive.org/details/recueildepices00bell" TargetMode="External"/><Relationship Id="rId398" Type="http://schemas.openxmlformats.org/officeDocument/2006/relationships/hyperlink" Target="https://books.google.fr/books?id=MOJspb_BxekC" TargetMode="External"/><Relationship Id="rId521" Type="http://schemas.openxmlformats.org/officeDocument/2006/relationships/hyperlink" Target="https://books.google.fr/books?id=HBQMKIZY7moC" TargetMode="External"/><Relationship Id="rId563" Type="http://schemas.openxmlformats.org/officeDocument/2006/relationships/hyperlink" Target="http://dbooks.bodleian.ox.ac.uk/books/PDFs/555081059.pdf" TargetMode="External"/><Relationship Id="rId619" Type="http://schemas.openxmlformats.org/officeDocument/2006/relationships/hyperlink" Target="https://archive.org/details/traitdeversific02quicgoog" TargetMode="External"/><Relationship Id="rId95" Type="http://schemas.openxmlformats.org/officeDocument/2006/relationships/hyperlink" Target="https://archive.org/details/lyceoucoursdel14laha" TargetMode="External"/><Relationship Id="rId160" Type="http://schemas.openxmlformats.org/officeDocument/2006/relationships/hyperlink" Target="https://archive.org/details/essaisdepolitiqu00pr" TargetMode="External"/><Relationship Id="rId216" Type="http://schemas.openxmlformats.org/officeDocument/2006/relationships/hyperlink" Target="https://archive.org/details/tudessurlalitt00chasuoft" TargetMode="External"/><Relationship Id="rId423" Type="http://schemas.openxmlformats.org/officeDocument/2006/relationships/hyperlink" Target="https://archive.org/details/artetlitterature00salo" TargetMode="External"/><Relationship Id="rId258" Type="http://schemas.openxmlformats.org/officeDocument/2006/relationships/hyperlink" Target="http://gallica.bnf.fr/ark:/12148/bpt6k9351007" TargetMode="External"/><Relationship Id="rId465" Type="http://schemas.openxmlformats.org/officeDocument/2006/relationships/hyperlink" Target="http://gallica.bnf.fr/ark:/12148/bpt6k96118901" TargetMode="External"/><Relationship Id="rId630" Type="http://schemas.openxmlformats.org/officeDocument/2006/relationships/hyperlink" Target="https://archive.org/details/approximations02dubo" TargetMode="External"/><Relationship Id="rId22" Type="http://schemas.openxmlformats.org/officeDocument/2006/relationships/hyperlink" Target="http://reader.digitale-sammlungen.de/resolve/display/bsb10090940.html" TargetMode="External"/><Relationship Id="rId64" Type="http://schemas.openxmlformats.org/officeDocument/2006/relationships/hyperlink" Target="http://gallica.bnf.fr/ark:/12148/bpt6k5401889s" TargetMode="External"/><Relationship Id="rId118" Type="http://schemas.openxmlformats.org/officeDocument/2006/relationships/hyperlink" Target="https://books.google.fr/books?id=WeXPVarg_KUC" TargetMode="External"/><Relationship Id="rId325" Type="http://schemas.openxmlformats.org/officeDocument/2006/relationships/hyperlink" Target="http://purl.ox.ac.uk/uuid/8e2dc8f2162143698fc85b685de9c684" TargetMode="External"/><Relationship Id="rId367" Type="http://schemas.openxmlformats.org/officeDocument/2006/relationships/hyperlink" Target="https://books.google.fr/books?id=wrwtAAAAMAAJ" TargetMode="External"/><Relationship Id="rId532" Type="http://schemas.openxmlformats.org/officeDocument/2006/relationships/hyperlink" Target="http://atena.beic.it/view/action/nmets.do?DOCCHOICE=14105315.xml&amp;dvs=1522330789148~824&amp;locale=fr&amp;search_terms=&amp;show_metadata=true&amp;adjacency=&amp;VIEWER_URL=/view/action/nmets.do?&amp;DELIVERY_RULE_ID=7&amp;divType=&amp;usePid1=true&amp;usePid2=true" TargetMode="External"/><Relationship Id="rId574" Type="http://schemas.openxmlformats.org/officeDocument/2006/relationships/hyperlink" Target="https://books.google.fr/books?id=jPwCAAAAQAAJ" TargetMode="External"/><Relationship Id="rId171" Type="http://schemas.openxmlformats.org/officeDocument/2006/relationships/hyperlink" Target="https://archive.org/details/tudescritiques04sche" TargetMode="External"/><Relationship Id="rId227" Type="http://schemas.openxmlformats.org/officeDocument/2006/relationships/hyperlink" Target="https://archive.org/details/uvrescompltesd15marm" TargetMode="External"/><Relationship Id="rId269" Type="http://schemas.openxmlformats.org/officeDocument/2006/relationships/hyperlink" Target="https://books.google.fr/books?id=NYqIf90YKUwC" TargetMode="External"/><Relationship Id="rId434" Type="http://schemas.openxmlformats.org/officeDocument/2006/relationships/hyperlink" Target="http://gallica.bnf.fr/ark:/12148/bpt6k9618908f" TargetMode="External"/><Relationship Id="rId476" Type="http://schemas.openxmlformats.org/officeDocument/2006/relationships/hyperlink" Target="http://gallica.bnf.fr/ark:/12148/bpt6k9737853d" TargetMode="External"/><Relationship Id="rId641" Type="http://schemas.openxmlformats.org/officeDocument/2006/relationships/printerSettings" Target="../printerSettings/printerSettings1.bin"/><Relationship Id="rId33" Type="http://schemas.openxmlformats.org/officeDocument/2006/relationships/hyperlink" Target="http://reader.digitale-sammlungen.de/resolve/display/bsb10731800.html" TargetMode="External"/><Relationship Id="rId129" Type="http://schemas.openxmlformats.org/officeDocument/2006/relationships/hyperlink" Target="https://archive.org/details/coursdelittrat00sainuoft" TargetMode="External"/><Relationship Id="rId280" Type="http://schemas.openxmlformats.org/officeDocument/2006/relationships/hyperlink" Target="https://books.google.fr/books?id=jOYJAllKOfkC" TargetMode="External"/><Relationship Id="rId336" Type="http://schemas.openxmlformats.org/officeDocument/2006/relationships/hyperlink" Target="http://gallica.bnf.fr/ark:/12148/bpt6k749523" TargetMode="External"/><Relationship Id="rId501" Type="http://schemas.openxmlformats.org/officeDocument/2006/relationships/hyperlink" Target="https://archive.org/details/nouveauxsamedis20pont" TargetMode="External"/><Relationship Id="rId543" Type="http://schemas.openxmlformats.org/officeDocument/2006/relationships/hyperlink" Target="https://fr.wikisource.org/wiki/Les_Cahiers_de_Sainte-Beuve" TargetMode="External"/><Relationship Id="rId75" Type="http://schemas.openxmlformats.org/officeDocument/2006/relationships/hyperlink" Target="https://archive.org/details/lesrvlations00augu" TargetMode="External"/><Relationship Id="rId140" Type="http://schemas.openxmlformats.org/officeDocument/2006/relationships/hyperlink" Target="https://archive.org/details/romancierscontem00topi" TargetMode="External"/><Relationship Id="rId182" Type="http://schemas.openxmlformats.org/officeDocument/2006/relationships/hyperlink" Target="https://archive.org/details/racinede01descuoft" TargetMode="External"/><Relationship Id="rId378" Type="http://schemas.openxmlformats.org/officeDocument/2006/relationships/hyperlink" Target="https://archive.org/details/bub_gb_IWv9FkuEj1YC" TargetMode="External"/><Relationship Id="rId403" Type="http://schemas.openxmlformats.org/officeDocument/2006/relationships/hyperlink" Target="http://gallica.bnf.fr/ark:/12148/bpt6k202650h" TargetMode="External"/><Relationship Id="rId585" Type="http://schemas.openxmlformats.org/officeDocument/2006/relationships/hyperlink" Target="http://gallica.bnf.fr/ark:/12148/bpt6k57899795" TargetMode="External"/><Relationship Id="rId6" Type="http://schemas.openxmlformats.org/officeDocument/2006/relationships/hyperlink" Target="http://dbooks.bodleian.ox.ac.uk/books/PDFs/600022364.pdf" TargetMode="External"/><Relationship Id="rId238" Type="http://schemas.openxmlformats.org/officeDocument/2006/relationships/hyperlink" Target="https://archive.org/details/nouveauxsamedis04pont" TargetMode="External"/><Relationship Id="rId445" Type="http://schemas.openxmlformats.org/officeDocument/2006/relationships/hyperlink" Target="http://dbooks.bodleian.ox.ac.uk/books/PDFs/N11075169.pdf" TargetMode="External"/><Relationship Id="rId487" Type="http://schemas.openxmlformats.org/officeDocument/2006/relationships/hyperlink" Target="http://gallica.bnf.fr/ark:/12148/bpt6k9687763k" TargetMode="External"/><Relationship Id="rId610" Type="http://schemas.openxmlformats.org/officeDocument/2006/relationships/hyperlink" Target="https://books.google.fr/books?id=0JPCWeO3PZEC" TargetMode="External"/><Relationship Id="rId291" Type="http://schemas.openxmlformats.org/officeDocument/2006/relationships/hyperlink" Target="http://gallica.bnf.fr/ark:/12148/bpt6k62288363" TargetMode="External"/><Relationship Id="rId305" Type="http://schemas.openxmlformats.org/officeDocument/2006/relationships/hyperlink" Target="https://archive.org/details/courscompletderh00amar" TargetMode="External"/><Relationship Id="rId347" Type="http://schemas.openxmlformats.org/officeDocument/2006/relationships/hyperlink" Target="http://gallica.bnf.fr/ark:/12148/bpt6k9738694z" TargetMode="External"/><Relationship Id="rId512" Type="http://schemas.openxmlformats.org/officeDocument/2006/relationships/hyperlink" Target="http://gallica.bnf.fr/ark:/12148/bpt6k15100420/f114.image" TargetMode="External"/><Relationship Id="rId44" Type="http://schemas.openxmlformats.org/officeDocument/2006/relationships/hyperlink" Target="http://gallica.bnf.fr/ark:/12148/bpt6k62597520" TargetMode="External"/><Relationship Id="rId86" Type="http://schemas.openxmlformats.org/officeDocument/2006/relationships/hyperlink" Target="https://archive.org/details/lyceoucoursdel05laha" TargetMode="External"/><Relationship Id="rId151" Type="http://schemas.openxmlformats.org/officeDocument/2006/relationships/hyperlink" Target="https://archive.org/details/histoiredelalitt01faguuoft" TargetMode="External"/><Relationship Id="rId389" Type="http://schemas.openxmlformats.org/officeDocument/2006/relationships/hyperlink" Target="https://archive.org/details/bub_gb_6qEF4FjgpWcC" TargetMode="External"/><Relationship Id="rId554" Type="http://schemas.openxmlformats.org/officeDocument/2006/relationships/hyperlink" Target="https://books.google.fr/books?id=PZCg_hUwlgEC" TargetMode="External"/><Relationship Id="rId596" Type="http://schemas.openxmlformats.org/officeDocument/2006/relationships/hyperlink" Target="http://books.google.fr/books?id=VIEIJ3TlLBQC" TargetMode="External"/><Relationship Id="rId193" Type="http://schemas.openxmlformats.org/officeDocument/2006/relationships/hyperlink" Target="https://archive.org/details/vusdudehorsessa00nordgoog" TargetMode="External"/><Relationship Id="rId207" Type="http://schemas.openxmlformats.org/officeDocument/2006/relationships/hyperlink" Target="https://archive.org/details/nouveauxdialogue00gouruoft" TargetMode="External"/><Relationship Id="rId249" Type="http://schemas.openxmlformats.org/officeDocument/2006/relationships/hyperlink" Target="https://books.google.com/books?id=vTh_0vtOOpgC" TargetMode="External"/><Relationship Id="rId414" Type="http://schemas.openxmlformats.org/officeDocument/2006/relationships/hyperlink" Target="https://archive.org/details/histoiredelalitt00claruoft" TargetMode="External"/><Relationship Id="rId456" Type="http://schemas.openxmlformats.org/officeDocument/2006/relationships/hyperlink" Target="https://archive.org/details/histoiredelala08peti" TargetMode="External"/><Relationship Id="rId498" Type="http://schemas.openxmlformats.org/officeDocument/2006/relationships/hyperlink" Target="https://archive.org/details/nouveauxsamedis17pont" TargetMode="External"/><Relationship Id="rId621" Type="http://schemas.openxmlformats.org/officeDocument/2006/relationships/hyperlink" Target="https://gallica.bnf.fr/ark:/12148/bpt6k864485" TargetMode="External"/><Relationship Id="rId13" Type="http://schemas.openxmlformats.org/officeDocument/2006/relationships/hyperlink" Target="http://gallica.bnf.fr/ark:/12148/bpt6k62709511" TargetMode="External"/><Relationship Id="rId109" Type="http://schemas.openxmlformats.org/officeDocument/2006/relationships/hyperlink" Target="http://gallica.bnf.fr/ark:/12148/bpt6k9610024z" TargetMode="External"/><Relationship Id="rId260" Type="http://schemas.openxmlformats.org/officeDocument/2006/relationships/hyperlink" Target="http://gallica.bnf.fr/ark:/12148/bpt6k1116945" TargetMode="External"/><Relationship Id="rId316" Type="http://schemas.openxmlformats.org/officeDocument/2006/relationships/hyperlink" Target="http://gallica.bnf.fr/ark:/12148/bpt6k62736708" TargetMode="External"/><Relationship Id="rId523" Type="http://schemas.openxmlformats.org/officeDocument/2006/relationships/hyperlink" Target="http://books.google.fr/books?id=kik-AAAAcAAJ" TargetMode="External"/><Relationship Id="rId55" Type="http://schemas.openxmlformats.org/officeDocument/2006/relationships/hyperlink" Target="http://gallica.bnf.fr/ark:/12148/bpt6k114060k" TargetMode="External"/><Relationship Id="rId97" Type="http://schemas.openxmlformats.org/officeDocument/2006/relationships/hyperlink" Target="http://gallica.bnf.fr/ark:/12148/bpt6k2081065" TargetMode="External"/><Relationship Id="rId120" Type="http://schemas.openxmlformats.org/officeDocument/2006/relationships/hyperlink" Target="https://archive.org/details/decgazettedecham00cham" TargetMode="External"/><Relationship Id="rId358" Type="http://schemas.openxmlformats.org/officeDocument/2006/relationships/hyperlink" Target="https://books.google.fr/books?id=TB2YoKWleVs" TargetMode="External"/><Relationship Id="rId565" Type="http://schemas.openxmlformats.org/officeDocument/2006/relationships/hyperlink" Target="http://gallica.bnf.fr/ark:/12148/bpt6k78216" TargetMode="External"/><Relationship Id="rId162" Type="http://schemas.openxmlformats.org/officeDocument/2006/relationships/hyperlink" Target="https://archive.org/details/critiquestudesl00rmgoog" TargetMode="External"/><Relationship Id="rId218" Type="http://schemas.openxmlformats.org/officeDocument/2006/relationships/hyperlink" Target="http://dbooks.bodleian.ox.ac.uk/books/PDFs/N10971503.pdf" TargetMode="External"/><Relationship Id="rId425" Type="http://schemas.openxmlformats.org/officeDocument/2006/relationships/hyperlink" Target="https://archive.org/details/20edhistoiredelali00desguoft" TargetMode="External"/><Relationship Id="rId467" Type="http://schemas.openxmlformats.org/officeDocument/2006/relationships/hyperlink" Target="http://gallica.bnf.fr/ark:/12148/bpt6k1268747m" TargetMode="External"/><Relationship Id="rId632" Type="http://schemas.openxmlformats.org/officeDocument/2006/relationships/hyperlink" Target="https://gallica.bnf.fr/ark:/12148/bpt6k200877x" TargetMode="External"/><Relationship Id="rId271" Type="http://schemas.openxmlformats.org/officeDocument/2006/relationships/hyperlink" Target="https://archive.org/details/basrigolbochesan00charuoft" TargetMode="External"/><Relationship Id="rId24" Type="http://schemas.openxmlformats.org/officeDocument/2006/relationships/hyperlink" Target="http://reader.digitale-sammlungen.de/de/fs1/object/display/bsb10090939_00001.html" TargetMode="External"/><Relationship Id="rId66" Type="http://schemas.openxmlformats.org/officeDocument/2006/relationships/hyperlink" Target="https://archive.org/details/nouvellebiblioth01barbuoft" TargetMode="External"/><Relationship Id="rId131" Type="http://schemas.openxmlformats.org/officeDocument/2006/relationships/hyperlink" Target="https://archive.org/details/coursdelitteratu01sain" TargetMode="External"/><Relationship Id="rId327" Type="http://schemas.openxmlformats.org/officeDocument/2006/relationships/hyperlink" Target="http://gallica.bnf.fr/ark:/12148/bpt6k65093482" TargetMode="External"/><Relationship Id="rId369" Type="http://schemas.openxmlformats.org/officeDocument/2006/relationships/hyperlink" Target="https://catalog.hathitrust.org/Record/011552478" TargetMode="External"/><Relationship Id="rId534" Type="http://schemas.openxmlformats.org/officeDocument/2006/relationships/hyperlink" Target="https://books.google.fr/books?id=_dVFAAAAcAAJ" TargetMode="External"/><Relationship Id="rId576" Type="http://schemas.openxmlformats.org/officeDocument/2006/relationships/hyperlink" Target="http://gallica.bnf.fr/ark:/12148/bpt6k116025n" TargetMode="External"/><Relationship Id="rId173" Type="http://schemas.openxmlformats.org/officeDocument/2006/relationships/hyperlink" Target="http://gallica.bnf.fr/ark:/12148/bpt6k104037z" TargetMode="External"/><Relationship Id="rId229" Type="http://schemas.openxmlformats.org/officeDocument/2006/relationships/hyperlink" Target="https://archive.org/details/b22028808" TargetMode="External"/><Relationship Id="rId380" Type="http://schemas.openxmlformats.org/officeDocument/2006/relationships/hyperlink" Target="https://archive.org/details/bub_gb_BxBTeDuDSZgC" TargetMode="External"/><Relationship Id="rId436" Type="http://schemas.openxmlformats.org/officeDocument/2006/relationships/hyperlink" Target="http://dbooks.bodleian.ox.ac.uk/books/PDFs/590692047.pdf" TargetMode="External"/><Relationship Id="rId601" Type="http://schemas.openxmlformats.org/officeDocument/2006/relationships/hyperlink" Target="http://gallica.bnf.fr/ark:/12148/bpt6k9736782g" TargetMode="External"/><Relationship Id="rId240" Type="http://schemas.openxmlformats.org/officeDocument/2006/relationships/hyperlink" Target="https://archive.org/details/nouveauxsamedis05pont" TargetMode="External"/><Relationship Id="rId478" Type="http://schemas.openxmlformats.org/officeDocument/2006/relationships/hyperlink" Target="http://gallica.bnf.fr/ark:/12148/bpt6k1265807h" TargetMode="External"/><Relationship Id="rId35" Type="http://schemas.openxmlformats.org/officeDocument/2006/relationships/hyperlink" Target="http://reader.digitale-sammlungen.de/resolve/display/bsb10731802.html" TargetMode="External"/><Relationship Id="rId77" Type="http://schemas.openxmlformats.org/officeDocument/2006/relationships/hyperlink" Target="https://archive.org/details/annaleslittrai01dussuoft" TargetMode="External"/><Relationship Id="rId100" Type="http://schemas.openxmlformats.org/officeDocument/2006/relationships/hyperlink" Target="https://archive.org/details/oeuvresdefbhoffm05hoff" TargetMode="External"/><Relationship Id="rId282" Type="http://schemas.openxmlformats.org/officeDocument/2006/relationships/hyperlink" Target="https://archive.org/details/deburauhistoired00janiuoft" TargetMode="External"/><Relationship Id="rId338" Type="http://schemas.openxmlformats.org/officeDocument/2006/relationships/hyperlink" Target="http://books.google.fr/books?id=_Zw-AAAAYAAJ" TargetMode="External"/><Relationship Id="rId503" Type="http://schemas.openxmlformats.org/officeDocument/2006/relationships/hyperlink" Target="http://gallica.bnf.fr/ark:/12148/bpt6k9674509w?rk=21459;2" TargetMode="External"/><Relationship Id="rId545" Type="http://schemas.openxmlformats.org/officeDocument/2006/relationships/hyperlink" Target="https://archive.org/details/portraitscontemp02sain" TargetMode="External"/><Relationship Id="rId587" Type="http://schemas.openxmlformats.org/officeDocument/2006/relationships/hyperlink" Target="https://books.google.fr/books?id=cgIUAAAAQAAJ" TargetMode="External"/><Relationship Id="rId8" Type="http://schemas.openxmlformats.org/officeDocument/2006/relationships/hyperlink" Target="http://dbooks.bodleian.ox.ac.uk/books/PDFs/600022366.pdf" TargetMode="External"/><Relationship Id="rId142" Type="http://schemas.openxmlformats.org/officeDocument/2006/relationships/hyperlink" Target="https://archive.org/details/dixseptim00fagu" TargetMode="External"/><Relationship Id="rId184" Type="http://schemas.openxmlformats.org/officeDocument/2006/relationships/hyperlink" Target="http://dbooks.bodleian.ox.ac.uk/books/PDFs/N10269752.pdf" TargetMode="External"/><Relationship Id="rId391" Type="http://schemas.openxmlformats.org/officeDocument/2006/relationships/hyperlink" Target="https://archive.org/details/bub_gb_zSxY5ZRncmkC" TargetMode="External"/><Relationship Id="rId405" Type="http://schemas.openxmlformats.org/officeDocument/2006/relationships/hyperlink" Target="http://gallica.bnf.fr/ark:/12148/bpt6k749523" TargetMode="External"/><Relationship Id="rId447" Type="http://schemas.openxmlformats.org/officeDocument/2006/relationships/hyperlink" Target="http://gallica.bnf.fr/ark:/12148/bpt6k96884648?rk=42918;4" TargetMode="External"/><Relationship Id="rId612" Type="http://schemas.openxmlformats.org/officeDocument/2006/relationships/hyperlink" Target="https://books.google.fr/books?id=9y1aDo24OtwC" TargetMode="External"/><Relationship Id="rId251" Type="http://schemas.openxmlformats.org/officeDocument/2006/relationships/hyperlink" Target="https://archive.org/details/lettressurladans01noveuoft" TargetMode="External"/><Relationship Id="rId489" Type="http://schemas.openxmlformats.org/officeDocument/2006/relationships/hyperlink" Target="https://archive.org/details/nouveauxsamedis10pont" TargetMode="External"/><Relationship Id="rId46" Type="http://schemas.openxmlformats.org/officeDocument/2006/relationships/hyperlink" Target="https://archive.org/details/correspondanceli02lahauoft" TargetMode="External"/><Relationship Id="rId293" Type="http://schemas.openxmlformats.org/officeDocument/2006/relationships/hyperlink" Target="http://gallica.bnf.fr/ark:/12148/bpt6k6389811g" TargetMode="External"/><Relationship Id="rId307" Type="http://schemas.openxmlformats.org/officeDocument/2006/relationships/hyperlink" Target="https://books.google.com/books?id=UV5PAQAAMAAJ" TargetMode="External"/><Relationship Id="rId349" Type="http://schemas.openxmlformats.org/officeDocument/2006/relationships/hyperlink" Target="https://books.google.fr/books?id=wnkMAAAAYAAJ" TargetMode="External"/><Relationship Id="rId514" Type="http://schemas.openxmlformats.org/officeDocument/2006/relationships/hyperlink" Target="https://books.google.fr/books?id=xCxBAAAAcAAJ" TargetMode="External"/><Relationship Id="rId556" Type="http://schemas.openxmlformats.org/officeDocument/2006/relationships/hyperlink" Target="http://gallica.bnf.fr/ark:/12148/bpt6k6503769r/f546.image" TargetMode="External"/><Relationship Id="rId88" Type="http://schemas.openxmlformats.org/officeDocument/2006/relationships/hyperlink" Target="https://archive.org/details/lyceoucoursdel07laha" TargetMode="External"/><Relationship Id="rId111" Type="http://schemas.openxmlformats.org/officeDocument/2006/relationships/hyperlink" Target="http://gallica.bnf.fr/ark:/12148/bpt6k94238" TargetMode="External"/><Relationship Id="rId153" Type="http://schemas.openxmlformats.org/officeDocument/2006/relationships/hyperlink" Target="https://archive.org/details/honordebalzac100brunuoft" TargetMode="External"/><Relationship Id="rId195" Type="http://schemas.openxmlformats.org/officeDocument/2006/relationships/hyperlink" Target="https://archive.org/details/varitslitt00brunuoft" TargetMode="External"/><Relationship Id="rId209" Type="http://schemas.openxmlformats.org/officeDocument/2006/relationships/hyperlink" Target="https://archive.org/details/lettrespublieesp02rolauoft" TargetMode="External"/><Relationship Id="rId360" Type="http://schemas.openxmlformats.org/officeDocument/2006/relationships/hyperlink" Target="http://gallica.bnf.fr/ark:/12148/bpt6k96951546" TargetMode="External"/><Relationship Id="rId416" Type="http://schemas.openxmlformats.org/officeDocument/2006/relationships/hyperlink" Target="https://archive.org/details/laviemoderneauth02claruoft" TargetMode="External"/><Relationship Id="rId598" Type="http://schemas.openxmlformats.org/officeDocument/2006/relationships/hyperlink" Target="http://gallica.bnf.fr/ark:/12148/bpt6k5407034x?rk=85837;2" TargetMode="External"/><Relationship Id="rId220" Type="http://schemas.openxmlformats.org/officeDocument/2006/relationships/hyperlink" Target="http://dbooks.bodleian.ox.ac.uk/books/PDFs/N10971505.pdf" TargetMode="External"/><Relationship Id="rId458" Type="http://schemas.openxmlformats.org/officeDocument/2006/relationships/hyperlink" Target="http://gallica.bnf.fr/ark:/12148/bpt6k9756721b" TargetMode="External"/><Relationship Id="rId623" Type="http://schemas.openxmlformats.org/officeDocument/2006/relationships/hyperlink" Target="https://fr.wikisource.org/wiki/Livre:De_Sta%C3%ABl_%E2%80%93_De_l%E2%80%99Allemagne,_Tome_2,_1814.djvu" TargetMode="External"/><Relationship Id="rId15" Type="http://schemas.openxmlformats.org/officeDocument/2006/relationships/hyperlink" Target="http://gallica.bnf.fr/ark:/12148/bpt6k9636372g" TargetMode="External"/><Relationship Id="rId57" Type="http://schemas.openxmlformats.org/officeDocument/2006/relationships/hyperlink" Target="http://gallica.bnf.fr/ark:/12148/bpt6k8089m" TargetMode="External"/><Relationship Id="rId262" Type="http://schemas.openxmlformats.org/officeDocument/2006/relationships/hyperlink" Target="http://gallica.bnf.fr/ark:/12148/bpt6k215485w/f142" TargetMode="External"/><Relationship Id="rId318" Type="http://schemas.openxmlformats.org/officeDocument/2006/relationships/hyperlink" Target="https://books.google.com/books?id=rrkPAAAAQAAJ" TargetMode="External"/><Relationship Id="rId525" Type="http://schemas.openxmlformats.org/officeDocument/2006/relationships/hyperlink" Target="http://books.google.fr/books?id=fMAsAAAAYAAJ" TargetMode="External"/><Relationship Id="rId567" Type="http://schemas.openxmlformats.org/officeDocument/2006/relationships/hyperlink" Target="https://books.google.fr/books?id=UF5DAAAAcAAJ" TargetMode="External"/><Relationship Id="rId99" Type="http://schemas.openxmlformats.org/officeDocument/2006/relationships/hyperlink" Target="https://archive.org/details/oeuvresdefbhoffm04hoff" TargetMode="External"/><Relationship Id="rId122" Type="http://schemas.openxmlformats.org/officeDocument/2006/relationships/hyperlink" Target="https://archive.org/details/correspondancec01dude" TargetMode="External"/><Relationship Id="rId164" Type="http://schemas.openxmlformats.org/officeDocument/2006/relationships/hyperlink" Target="http://dbooks.bodleian.ox.ac.uk/books/PDFs/N10217180.pdf" TargetMode="External"/><Relationship Id="rId371" Type="http://schemas.openxmlformats.org/officeDocument/2006/relationships/hyperlink" Target="https://books.google.fr/books?id=XbYnAAAAYAAJ" TargetMode="External"/><Relationship Id="rId427" Type="http://schemas.openxmlformats.org/officeDocument/2006/relationships/hyperlink" Target="http://archive.org/details/essaisurlenaturi00lebl" TargetMode="External"/><Relationship Id="rId469" Type="http://schemas.openxmlformats.org/officeDocument/2006/relationships/hyperlink" Target="http://gallica.bnf.fr/ark:/12148/bpt6k9734736m" TargetMode="External"/><Relationship Id="rId634" Type="http://schemas.openxmlformats.org/officeDocument/2006/relationships/hyperlink" Target="https://gallica.bnf.fr/ark:/12148/bpt6k5553h" TargetMode="External"/><Relationship Id="rId26" Type="http://schemas.openxmlformats.org/officeDocument/2006/relationships/hyperlink" Target="http://reader.digitale-sammlungen.de/resolve/display/bsb10090942.html" TargetMode="External"/><Relationship Id="rId231" Type="http://schemas.openxmlformats.org/officeDocument/2006/relationships/hyperlink" Target="https://archive.org/details/mlangesphiloso01auge" TargetMode="External"/><Relationship Id="rId273" Type="http://schemas.openxmlformats.org/officeDocument/2006/relationships/hyperlink" Target="https://books.google.fr/books?id=OhVdAAAAcAAJ" TargetMode="External"/><Relationship Id="rId329" Type="http://schemas.openxmlformats.org/officeDocument/2006/relationships/hyperlink" Target="http://gallica.bnf.fr/ark:/12148/bpt6k6522104k" TargetMode="External"/><Relationship Id="rId480" Type="http://schemas.openxmlformats.org/officeDocument/2006/relationships/hyperlink" Target="http://gallica.bnf.fr/ark:/12148/bpt6k12694860" TargetMode="External"/><Relationship Id="rId536" Type="http://schemas.openxmlformats.org/officeDocument/2006/relationships/hyperlink" Target="https://archive.org/details/tudescritiques01nettuoft" TargetMode="External"/><Relationship Id="rId68" Type="http://schemas.openxmlformats.org/officeDocument/2006/relationships/hyperlink" Target="https://archive.org/details/nouvellebiblioth03barbuoft" TargetMode="External"/><Relationship Id="rId133" Type="http://schemas.openxmlformats.org/officeDocument/2006/relationships/hyperlink" Target="https://archive.org/details/lettresdemadame01conogoog" TargetMode="External"/><Relationship Id="rId175" Type="http://schemas.openxmlformats.org/officeDocument/2006/relationships/hyperlink" Target="http://dbooks.bodleian.ox.ac.uk/books/PDFs/N11285264.pdf" TargetMode="External"/><Relationship Id="rId340" Type="http://schemas.openxmlformats.org/officeDocument/2006/relationships/hyperlink" Target="http://gallica.bnf.fr/ark:/12148/bpt6k5727506m" TargetMode="External"/><Relationship Id="rId578" Type="http://schemas.openxmlformats.org/officeDocument/2006/relationships/hyperlink" Target="http://gallica.bnf.fr/ark:/12148/bpt6k58324779" TargetMode="External"/><Relationship Id="rId200" Type="http://schemas.openxmlformats.org/officeDocument/2006/relationships/hyperlink" Target="https://archive.org/details/boileaucharles00desc" TargetMode="External"/><Relationship Id="rId382" Type="http://schemas.openxmlformats.org/officeDocument/2006/relationships/hyperlink" Target="https://books.google.fr/books?id=wUIvB1NFHzsC" TargetMode="External"/><Relationship Id="rId438" Type="http://schemas.openxmlformats.org/officeDocument/2006/relationships/hyperlink" Target="https://archive.org/details/crivainsmoderne03montgoog" TargetMode="External"/><Relationship Id="rId603" Type="http://schemas.openxmlformats.org/officeDocument/2006/relationships/hyperlink" Target="http://gallica.bnf.fr/ark:/12148/bpt6k96119125" TargetMode="External"/><Relationship Id="rId242" Type="http://schemas.openxmlformats.org/officeDocument/2006/relationships/hyperlink" Target="https://archive.org/details/nouveauxsamedis07pont" TargetMode="External"/><Relationship Id="rId284" Type="http://schemas.openxmlformats.org/officeDocument/2006/relationships/hyperlink" Target="https://archive.org/details/mmoiresderigol00blumuoft" TargetMode="External"/><Relationship Id="rId491" Type="http://schemas.openxmlformats.org/officeDocument/2006/relationships/hyperlink" Target="https://archive.org/details/nouveauxsamedis12pont" TargetMode="External"/><Relationship Id="rId505" Type="http://schemas.openxmlformats.org/officeDocument/2006/relationships/hyperlink" Target="https://catalog.hathitrust.org/Record/100388880" TargetMode="External"/><Relationship Id="rId37" Type="http://schemas.openxmlformats.org/officeDocument/2006/relationships/hyperlink" Target="http://reader.digitale-sammlungen.de/resolve/display/bsb10731805.html" TargetMode="External"/><Relationship Id="rId79" Type="http://schemas.openxmlformats.org/officeDocument/2006/relationships/hyperlink" Target="https://archive.org/details/annaleslittrai03dussuoft" TargetMode="External"/><Relationship Id="rId102" Type="http://schemas.openxmlformats.org/officeDocument/2006/relationships/hyperlink" Target="https://archive.org/details/oeuvresdefbhoffm07hoff" TargetMode="External"/><Relationship Id="rId144" Type="http://schemas.openxmlformats.org/officeDocument/2006/relationships/hyperlink" Target="https://archive.org/details/discoursdecombat03brun" TargetMode="External"/><Relationship Id="rId547" Type="http://schemas.openxmlformats.org/officeDocument/2006/relationships/hyperlink" Target="https://archive.org/details/portraitscontemp04sain" TargetMode="External"/><Relationship Id="rId589" Type="http://schemas.openxmlformats.org/officeDocument/2006/relationships/hyperlink" Target="http://gallica.bnf.fr/ark:/12148/bpt6k110525j" TargetMode="External"/><Relationship Id="rId90" Type="http://schemas.openxmlformats.org/officeDocument/2006/relationships/hyperlink" Target="https://archive.org/details/lyceoucoursdel09laha" TargetMode="External"/><Relationship Id="rId186" Type="http://schemas.openxmlformats.org/officeDocument/2006/relationships/hyperlink" Target="https://archive.org/details/histoireetlitt03brunuoft" TargetMode="External"/><Relationship Id="rId351" Type="http://schemas.openxmlformats.org/officeDocument/2006/relationships/hyperlink" Target="https://books.google.fr/books?id=C8snAAAAYAAJ" TargetMode="External"/><Relationship Id="rId393" Type="http://schemas.openxmlformats.org/officeDocument/2006/relationships/hyperlink" Target="https://archive.org/details/mythologyofancie00keig" TargetMode="External"/><Relationship Id="rId407" Type="http://schemas.openxmlformats.org/officeDocument/2006/relationships/hyperlink" Target="http://books.google.fr/books?id=_Zw-AAAAYAAJ" TargetMode="External"/><Relationship Id="rId449" Type="http://schemas.openxmlformats.org/officeDocument/2006/relationships/hyperlink" Target="http://gallica.bnf.fr/ark:/12148/bpt6k8810t" TargetMode="External"/><Relationship Id="rId614" Type="http://schemas.openxmlformats.org/officeDocument/2006/relationships/hyperlink" Target="https://books.google.fr/books?id=lSOhoTQwif8C" TargetMode="External"/><Relationship Id="rId211" Type="http://schemas.openxmlformats.org/officeDocument/2006/relationships/hyperlink" Target="http://books.google.fr/books?id=qg87AAAAcAAJ" TargetMode="External"/><Relationship Id="rId253" Type="http://schemas.openxmlformats.org/officeDocument/2006/relationships/hyperlink" Target="https://archive.org/details/lettressurladans03noveuoft" TargetMode="External"/><Relationship Id="rId295" Type="http://schemas.openxmlformats.org/officeDocument/2006/relationships/hyperlink" Target="http://gallica.bnf.fr/ark:/12148/bpt6k54600560" TargetMode="External"/><Relationship Id="rId309" Type="http://schemas.openxmlformats.org/officeDocument/2006/relationships/hyperlink" Target="http://gallica.bnf.fr/ark:/12148/bpt6k63572502" TargetMode="External"/><Relationship Id="rId460" Type="http://schemas.openxmlformats.org/officeDocument/2006/relationships/hyperlink" Target="http://gallica.bnf.fr/ark:/12148/bpt6k9609604s" TargetMode="External"/><Relationship Id="rId516" Type="http://schemas.openxmlformats.org/officeDocument/2006/relationships/hyperlink" Target="http://books.google.fr/books?id=SQVYAAAAcAAJ" TargetMode="External"/><Relationship Id="rId48" Type="http://schemas.openxmlformats.org/officeDocument/2006/relationships/hyperlink" Target="https://archive.org/details/correspondanceli04lahauoft" TargetMode="External"/><Relationship Id="rId113" Type="http://schemas.openxmlformats.org/officeDocument/2006/relationships/hyperlink" Target="https://archive.org/details/honordebalza00gaut" TargetMode="External"/><Relationship Id="rId320" Type="http://schemas.openxmlformats.org/officeDocument/2006/relationships/hyperlink" Target="http://gallica.bnf.fr/ark:/12148/bpt6k6509227j" TargetMode="External"/><Relationship Id="rId558" Type="http://schemas.openxmlformats.org/officeDocument/2006/relationships/hyperlink" Target="http://books.google.fr/books?id=01RnAXUtwxcC" TargetMode="External"/><Relationship Id="rId155" Type="http://schemas.openxmlformats.org/officeDocument/2006/relationships/hyperlink" Target="https://books.google.com/books?id=k6IPAAAAQAAJ" TargetMode="External"/><Relationship Id="rId197" Type="http://schemas.openxmlformats.org/officeDocument/2006/relationships/hyperlink" Target="https://archive.org/details/lethtreetles01brisuoft" TargetMode="External"/><Relationship Id="rId362" Type="http://schemas.openxmlformats.org/officeDocument/2006/relationships/hyperlink" Target="http://gallica.bnf.fr/ark:/12148/bpt6k5605476h" TargetMode="External"/><Relationship Id="rId418" Type="http://schemas.openxmlformats.org/officeDocument/2006/relationships/hyperlink" Target="http://books.google.be/books?id=mjwVAAAAQAAJ" TargetMode="External"/><Relationship Id="rId625" Type="http://schemas.openxmlformats.org/officeDocument/2006/relationships/hyperlink" Target="https://gallica.bnf.fr/ark:/12148/bpt6k6435934f" TargetMode="External"/><Relationship Id="rId222" Type="http://schemas.openxmlformats.org/officeDocument/2006/relationships/hyperlink" Target="https://books.google.fr/books?id=CFE3JR7pG4AC" TargetMode="External"/><Relationship Id="rId264" Type="http://schemas.openxmlformats.org/officeDocument/2006/relationships/hyperlink" Target="http://gallica.bnf.fr/ark:/12148/btv1b8623292z" TargetMode="External"/><Relationship Id="rId471" Type="http://schemas.openxmlformats.org/officeDocument/2006/relationships/hyperlink" Target="http://gallica.bnf.fr/ark:/12148/bpt6k1302499" TargetMode="External"/><Relationship Id="rId17" Type="http://schemas.openxmlformats.org/officeDocument/2006/relationships/hyperlink" Target="http://archive.org/details/ossianfilsdefing01macp" TargetMode="External"/><Relationship Id="rId59" Type="http://schemas.openxmlformats.org/officeDocument/2006/relationships/hyperlink" Target="http://gallica.bnf.fr/ark:/12148/bpt6k9676861h" TargetMode="External"/><Relationship Id="rId124" Type="http://schemas.openxmlformats.org/officeDocument/2006/relationships/hyperlink" Target="https://archive.org/details/pacorrespondance01dude" TargetMode="External"/><Relationship Id="rId527" Type="http://schemas.openxmlformats.org/officeDocument/2006/relationships/hyperlink" Target="http://books.google.fr/books?id=4-wMsnHKrnEC" TargetMode="External"/><Relationship Id="rId569" Type="http://schemas.openxmlformats.org/officeDocument/2006/relationships/hyperlink" Target="http://books.google.fr/books?id=BtUrvXJsOssC"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catalogue.bnf.fr/ark:/12148/cb317447295"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gallica.bnf.fr/ark:/12148/bpt6k816057" TargetMode="External"/><Relationship Id="rId3" Type="http://schemas.openxmlformats.org/officeDocument/2006/relationships/hyperlink" Target="http://gallica.bnf.fr/ark:/12148/bpt6k12694860" TargetMode="External"/><Relationship Id="rId7" Type="http://schemas.openxmlformats.org/officeDocument/2006/relationships/hyperlink" Target="http://gallica.bnf.fr/ark:/12148/bpt6k5401889s" TargetMode="External"/><Relationship Id="rId12" Type="http://schemas.openxmlformats.org/officeDocument/2006/relationships/printerSettings" Target="../printerSettings/printerSettings3.bin"/><Relationship Id="rId2" Type="http://schemas.openxmlformats.org/officeDocument/2006/relationships/hyperlink" Target="http://gallica.bnf.fr/ark:/12148/bpt6k8089m" TargetMode="External"/><Relationship Id="rId1" Type="http://schemas.openxmlformats.org/officeDocument/2006/relationships/hyperlink" Target="http://gallica.bnf.fr/ark:/12148/bpt6k80903" TargetMode="External"/><Relationship Id="rId6" Type="http://schemas.openxmlformats.org/officeDocument/2006/relationships/hyperlink" Target="http://dbooks.bodleian.ox.ac.uk/books/PDFs/N10269752.pdf" TargetMode="External"/><Relationship Id="rId11" Type="http://schemas.openxmlformats.org/officeDocument/2006/relationships/hyperlink" Target="http://catalogue.bnf.fr/ark:/12148/cb317447295" TargetMode="External"/><Relationship Id="rId5" Type="http://schemas.openxmlformats.org/officeDocument/2006/relationships/hyperlink" Target="http://gallica.bnf.fr/ark:/12148/bpt6k208255t" TargetMode="External"/><Relationship Id="rId10" Type="http://schemas.openxmlformats.org/officeDocument/2006/relationships/hyperlink" Target="http://catalogue.bnf.fr/ark:/12148/cb31085022p" TargetMode="External"/><Relationship Id="rId4" Type="http://schemas.openxmlformats.org/officeDocument/2006/relationships/hyperlink" Target="http://gallica.bnf.fr/ark:/12148/bpt6k54437591" TargetMode="External"/><Relationship Id="rId9" Type="http://schemas.openxmlformats.org/officeDocument/2006/relationships/hyperlink" Target="http://gallica.bnf.fr/ark:/12148/bpt6k5784124w"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fr.wikisource.org/wiki/Page:Morellet_-_Pr%C3%A9face_%C3%A0_la_Com%C3%A9die_des_Philosophes.djvu" TargetMode="External"/><Relationship Id="rId2" Type="http://schemas.openxmlformats.org/officeDocument/2006/relationships/hyperlink" Target="https://fr.wikisource.org/wiki/Le_Th%C3%A9%C3%A2tre_du_peuple_(Romain_Rolland)" TargetMode="External"/><Relationship Id="rId1" Type="http://schemas.openxmlformats.org/officeDocument/2006/relationships/hyperlink" Target="https://fr.wikisource.org/wiki/Livre:Anatole_France_-_Rabelais,_Calmann-L%C3%A9vy,_1928.djvu" TargetMode="External"/><Relationship Id="rId6" Type="http://schemas.openxmlformats.org/officeDocument/2006/relationships/printerSettings" Target="../printerSettings/printerSettings4.bin"/><Relationship Id="rId5" Type="http://schemas.openxmlformats.org/officeDocument/2006/relationships/hyperlink" Target="https://fr.wikisource.org/wiki/Cam%C3%A9es_parisiens" TargetMode="External"/><Relationship Id="rId4" Type="http://schemas.openxmlformats.org/officeDocument/2006/relationships/hyperlink" Target="https://books.google.fr/books?id=nLxIAQAAMAAJ"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hyperlink" Target="https://archive.org/details/thtrecomplet01sanduoft" TargetMode="External"/><Relationship Id="rId13" Type="http://schemas.openxmlformats.org/officeDocument/2006/relationships/hyperlink" Target="https://books.google.fr/books?id=wnkMAAAAYAAJ" TargetMode="External"/><Relationship Id="rId18" Type="http://schemas.openxmlformats.org/officeDocument/2006/relationships/hyperlink" Target="https://books.google.fr/books?id=WylMAAAAcAAJ" TargetMode="External"/><Relationship Id="rId26" Type="http://schemas.openxmlformats.org/officeDocument/2006/relationships/hyperlink" Target="http://gallica.bnf.fr/ark:/12148/bpt6k5605476h" TargetMode="External"/><Relationship Id="rId39" Type="http://schemas.openxmlformats.org/officeDocument/2006/relationships/hyperlink" Target="http://gallica.bnf.fr/ark:/12148/bpt6k103076p" TargetMode="External"/><Relationship Id="rId3" Type="http://schemas.openxmlformats.org/officeDocument/2006/relationships/hyperlink" Target="http://gallica.bnf.fr/ark:/12148/bpt6k2023632" TargetMode="External"/><Relationship Id="rId21" Type="http://schemas.openxmlformats.org/officeDocument/2006/relationships/hyperlink" Target="https://books.google.fr/books?id=w3oUAAAAQAAJ" TargetMode="External"/><Relationship Id="rId34" Type="http://schemas.openxmlformats.org/officeDocument/2006/relationships/hyperlink" Target="https://books.google.co.uk/books?id=hBtdAAAAcAAJ" TargetMode="External"/><Relationship Id="rId42" Type="http://schemas.openxmlformats.org/officeDocument/2006/relationships/hyperlink" Target="https://catalog.hathitrust.org/Record/100388880" TargetMode="External"/><Relationship Id="rId7" Type="http://schemas.openxmlformats.org/officeDocument/2006/relationships/hyperlink" Target="http://gallica.bnf.fr/ark:/12148/bpt6k96120020" TargetMode="External"/><Relationship Id="rId12" Type="http://schemas.openxmlformats.org/officeDocument/2006/relationships/hyperlink" Target="https://books.google.fr/books?id=IUJoAAAAcAAJ" TargetMode="External"/><Relationship Id="rId17" Type="http://schemas.openxmlformats.org/officeDocument/2006/relationships/hyperlink" Target="https://books.google.fr/books?id=OhU6AAAAcAAJ" TargetMode="External"/><Relationship Id="rId25" Type="http://schemas.openxmlformats.org/officeDocument/2006/relationships/hyperlink" Target="http://gallica.bnf.fr/ark:/12148/bpt6k9611481p" TargetMode="External"/><Relationship Id="rId33" Type="http://schemas.openxmlformats.org/officeDocument/2006/relationships/hyperlink" Target="https://catalog.hathitrust.org/Record/011552478" TargetMode="External"/><Relationship Id="rId38" Type="http://schemas.openxmlformats.org/officeDocument/2006/relationships/hyperlink" Target="http://gallica.bnf.fr/ark:/12148/bpt6k5789789v" TargetMode="External"/><Relationship Id="rId2" Type="http://schemas.openxmlformats.org/officeDocument/2006/relationships/hyperlink" Target="http://books.google.fr/books?id=_Zw-AAAAYAAJ" TargetMode="External"/><Relationship Id="rId16" Type="http://schemas.openxmlformats.org/officeDocument/2006/relationships/hyperlink" Target="https://books.google.fr/books?id=rVloAAAAcAAJ" TargetMode="External"/><Relationship Id="rId20" Type="http://schemas.openxmlformats.org/officeDocument/2006/relationships/hyperlink" Target="http://www.archive.org/details/recueildepices00bell" TargetMode="External"/><Relationship Id="rId29" Type="http://schemas.openxmlformats.org/officeDocument/2006/relationships/hyperlink" Target="https://books.google.fr/books?id=4NrfV3IdqMoC" TargetMode="External"/><Relationship Id="rId41" Type="http://schemas.openxmlformats.org/officeDocument/2006/relationships/hyperlink" Target="http://gallica.bnf.fr/ark:/12148/bpt6k36047p/f168.tableDesMatieres" TargetMode="External"/><Relationship Id="rId1" Type="http://schemas.openxmlformats.org/officeDocument/2006/relationships/hyperlink" Target="http://gallica.bnf.fr/ark:/12148/bpt6k749523" TargetMode="External"/><Relationship Id="rId6" Type="http://schemas.openxmlformats.org/officeDocument/2006/relationships/hyperlink" Target="http://books.google.fr/books?id=R4zsWNGbV00C" TargetMode="External"/><Relationship Id="rId11" Type="http://schemas.openxmlformats.org/officeDocument/2006/relationships/hyperlink" Target="http://gallica.bnf.fr/ark:/12148/bpt6k9738694z" TargetMode="External"/><Relationship Id="rId24" Type="http://schemas.openxmlformats.org/officeDocument/2006/relationships/hyperlink" Target="http://gallica.bnf.fr/ark:/12148/bpt6k96951546" TargetMode="External"/><Relationship Id="rId32" Type="http://schemas.openxmlformats.org/officeDocument/2006/relationships/hyperlink" Target="https://books.google.fr/books?id=0IbMxw0ZbBkC" TargetMode="External"/><Relationship Id="rId37" Type="http://schemas.openxmlformats.org/officeDocument/2006/relationships/hyperlink" Target="http://gallica.bnf.fr/ark:/12148/bpt6k9611474j" TargetMode="External"/><Relationship Id="rId40" Type="http://schemas.openxmlformats.org/officeDocument/2006/relationships/hyperlink" Target="http://gallica.bnf.fr/ark:/12148/bpt6k5468767p" TargetMode="External"/><Relationship Id="rId5" Type="http://schemas.openxmlformats.org/officeDocument/2006/relationships/hyperlink" Target="http://books.google.fr/books?id=z3kMAAAAYAAJ" TargetMode="External"/><Relationship Id="rId15" Type="http://schemas.openxmlformats.org/officeDocument/2006/relationships/hyperlink" Target="https://books.google.fr/books?id=C8snAAAAYAAJ" TargetMode="External"/><Relationship Id="rId23" Type="http://schemas.openxmlformats.org/officeDocument/2006/relationships/hyperlink" Target="https://books.google.fr/books?id=mLcnAAAAYAAJ" TargetMode="External"/><Relationship Id="rId28" Type="http://schemas.openxmlformats.org/officeDocument/2006/relationships/hyperlink" Target="http://gallica.bnf.fr/ark:/12148/bpt6k9611842z" TargetMode="External"/><Relationship Id="rId36" Type="http://schemas.openxmlformats.org/officeDocument/2006/relationships/hyperlink" Target="http://gallica.bnf.fr/ark:/12148/bpt6k289463/f259" TargetMode="External"/><Relationship Id="rId10" Type="http://schemas.openxmlformats.org/officeDocument/2006/relationships/hyperlink" Target="https://books.google.fr/books?id=3bdoAAAAcAAJ" TargetMode="External"/><Relationship Id="rId19" Type="http://schemas.openxmlformats.org/officeDocument/2006/relationships/hyperlink" Target="https://books.google.fr/books?id=N8snAAAAYAAJ" TargetMode="External"/><Relationship Id="rId31" Type="http://schemas.openxmlformats.org/officeDocument/2006/relationships/hyperlink" Target="https://books.google.fr/books?id=wrwtAAAAMAAJ" TargetMode="External"/><Relationship Id="rId44" Type="http://schemas.openxmlformats.org/officeDocument/2006/relationships/hyperlink" Target="https://books.google.fr/books?id=Uc4nAAAAYAAJ" TargetMode="External"/><Relationship Id="rId4" Type="http://schemas.openxmlformats.org/officeDocument/2006/relationships/hyperlink" Target="http://gallica.bnf.fr/ark:/12148/bpt6k5727506m" TargetMode="External"/><Relationship Id="rId9" Type="http://schemas.openxmlformats.org/officeDocument/2006/relationships/hyperlink" Target="https://books.google.fr/books?id=qkpWAAAAYAAJ" TargetMode="External"/><Relationship Id="rId14" Type="http://schemas.openxmlformats.org/officeDocument/2006/relationships/hyperlink" Target="https://books.google.fr/books?id=98onAAAAYAAJ" TargetMode="External"/><Relationship Id="rId22" Type="http://schemas.openxmlformats.org/officeDocument/2006/relationships/hyperlink" Target="https://books.google.fr/books?id=TB2YoKWleVs" TargetMode="External"/><Relationship Id="rId27" Type="http://schemas.openxmlformats.org/officeDocument/2006/relationships/hyperlink" Target="http://books.google.fr/books?id=t7cnAAAAYAAJ" TargetMode="External"/><Relationship Id="rId30" Type="http://schemas.openxmlformats.org/officeDocument/2006/relationships/hyperlink" Target="https://books.google.fr/books?id=QssnAAAAYAAJ" TargetMode="External"/><Relationship Id="rId35" Type="http://schemas.openxmlformats.org/officeDocument/2006/relationships/hyperlink" Target="https://books.google.fr/books?id=XbYnAAAAYAAJ" TargetMode="External"/><Relationship Id="rId43" Type="http://schemas.openxmlformats.org/officeDocument/2006/relationships/hyperlink" Target="https://books.google.fr/books/about/Le_M&#233;nage_de_Moli&#232;re.html?id=CY8_AAAAMAAJ"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catalogue.bnf.fr/ark:/12148/cb31085022p"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gallica.bnf.fr/ark:/12148/bpt6k8089m" TargetMode="External"/><Relationship Id="rId1" Type="http://schemas.openxmlformats.org/officeDocument/2006/relationships/hyperlink" Target="http://gallica.bnf.fr/ark:/12148/bpt6k80903"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gallica.bnf.fr/ark:/12148/bpt6k208255t" TargetMode="External"/><Relationship Id="rId1" Type="http://schemas.openxmlformats.org/officeDocument/2006/relationships/hyperlink" Target="http://gallica.bnf.fr/ark:/12148/bpt6k816057"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gallica.bnf.fr/ark:/12148/bpt6k5784124w"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dbooks.bodleian.ox.ac.uk/books/PDFs/N1026975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1902"/>
  <sheetViews>
    <sheetView tabSelected="1" zoomScaleNormal="100" workbookViewId="0">
      <pane ySplit="1" topLeftCell="A484" activePane="bottomLeft" state="frozen"/>
      <selection activeCell="B1" sqref="B1"/>
      <selection pane="bottomLeft" activeCell="B491" sqref="B491"/>
    </sheetView>
  </sheetViews>
  <sheetFormatPr baseColWidth="10" defaultRowHeight="12.5" x14ac:dyDescent="0.25"/>
  <cols>
    <col min="3" max="7" width="10.90625" style="93"/>
    <col min="8" max="8" width="29.1796875" style="93" customWidth="1"/>
    <col min="9" max="9" width="31.26953125" style="93" customWidth="1"/>
    <col min="10" max="10" width="10.90625" style="93"/>
    <col min="11" max="11" width="13.54296875" style="93" customWidth="1"/>
    <col min="12" max="12" width="10.90625" style="93"/>
    <col min="13" max="14" width="10.81640625" style="93"/>
    <col min="15" max="16" width="10.90625" style="93"/>
    <col min="17" max="17" width="39.1796875" customWidth="1"/>
  </cols>
  <sheetData>
    <row r="1" spans="1:18" ht="25" x14ac:dyDescent="0.25">
      <c r="A1" s="2" t="s">
        <v>1533</v>
      </c>
      <c r="B1" s="2" t="s">
        <v>1536</v>
      </c>
      <c r="C1" s="82" t="s">
        <v>1534</v>
      </c>
      <c r="D1" s="82" t="s">
        <v>1535</v>
      </c>
      <c r="E1" s="82" t="s">
        <v>11962</v>
      </c>
      <c r="F1" s="82" t="s">
        <v>1537</v>
      </c>
      <c r="G1" s="418" t="s">
        <v>2622</v>
      </c>
      <c r="H1" s="82" t="s">
        <v>1538</v>
      </c>
      <c r="I1" s="82" t="s">
        <v>1539</v>
      </c>
      <c r="J1" s="82" t="s">
        <v>1541</v>
      </c>
      <c r="K1" s="82" t="s">
        <v>1540</v>
      </c>
      <c r="L1" s="82" t="s">
        <v>1542</v>
      </c>
      <c r="M1" s="82" t="s">
        <v>1874</v>
      </c>
      <c r="N1" s="82" t="s">
        <v>2698</v>
      </c>
      <c r="O1" s="82" t="s">
        <v>1545</v>
      </c>
      <c r="P1" s="419" t="s">
        <v>1543</v>
      </c>
      <c r="Q1" s="63" t="s">
        <v>1544</v>
      </c>
    </row>
    <row r="2" spans="1:18" ht="37.5" hidden="1" customHeight="1" x14ac:dyDescent="0.25">
      <c r="A2" s="10" t="s">
        <v>79</v>
      </c>
      <c r="B2" s="25" t="s">
        <v>1096</v>
      </c>
      <c r="C2" s="25">
        <v>185000</v>
      </c>
      <c r="D2" s="16">
        <v>176</v>
      </c>
      <c r="E2" s="16" t="s">
        <v>11963</v>
      </c>
      <c r="F2" s="4" t="s">
        <v>1427</v>
      </c>
      <c r="G2" s="25" t="s">
        <v>72</v>
      </c>
      <c r="H2" s="17" t="s">
        <v>73</v>
      </c>
      <c r="I2" s="16"/>
      <c r="J2" s="17" t="s">
        <v>12</v>
      </c>
      <c r="K2" s="15" t="s">
        <v>74</v>
      </c>
      <c r="L2" s="430">
        <v>1823</v>
      </c>
      <c r="M2" s="430"/>
      <c r="N2" s="433"/>
      <c r="O2" s="430">
        <v>1823</v>
      </c>
      <c r="P2" s="72" t="s">
        <v>93</v>
      </c>
      <c r="Q2" s="52"/>
      <c r="R2" s="8"/>
    </row>
    <row r="3" spans="1:18" ht="62.5" hidden="1" customHeight="1" x14ac:dyDescent="0.25">
      <c r="A3" s="10" t="s">
        <v>79</v>
      </c>
      <c r="B3" s="10" t="s">
        <v>1103</v>
      </c>
      <c r="C3" s="10">
        <v>230000</v>
      </c>
      <c r="D3" s="47">
        <v>322</v>
      </c>
      <c r="E3" s="16" t="s">
        <v>11963</v>
      </c>
      <c r="F3" s="10" t="s">
        <v>1427</v>
      </c>
      <c r="G3" s="10" t="s">
        <v>1780</v>
      </c>
      <c r="H3" s="42" t="s">
        <v>2872</v>
      </c>
      <c r="I3" s="5"/>
      <c r="J3" s="42" t="s">
        <v>12</v>
      </c>
      <c r="K3" s="7" t="s">
        <v>147</v>
      </c>
      <c r="L3" s="68">
        <v>1865</v>
      </c>
      <c r="M3" s="81" t="s">
        <v>1877</v>
      </c>
      <c r="N3" s="84"/>
      <c r="O3" s="68">
        <v>1865</v>
      </c>
      <c r="P3" s="67" t="s">
        <v>151</v>
      </c>
      <c r="Q3" s="52" t="s">
        <v>1008</v>
      </c>
      <c r="R3" s="8"/>
    </row>
    <row r="4" spans="1:18" ht="62.5" hidden="1" customHeight="1" x14ac:dyDescent="0.25">
      <c r="A4" s="10" t="s">
        <v>79</v>
      </c>
      <c r="B4" s="42" t="s">
        <v>1105</v>
      </c>
      <c r="C4" s="42">
        <v>1478000</v>
      </c>
      <c r="D4" s="120">
        <v>625</v>
      </c>
      <c r="E4" s="16" t="s">
        <v>11963</v>
      </c>
      <c r="F4" s="42" t="s">
        <v>1427</v>
      </c>
      <c r="G4" s="42" t="s">
        <v>767</v>
      </c>
      <c r="H4" s="42" t="s">
        <v>1098</v>
      </c>
      <c r="I4" s="42"/>
      <c r="J4" s="42" t="s">
        <v>12</v>
      </c>
      <c r="K4" s="42" t="s">
        <v>157</v>
      </c>
      <c r="L4" s="125">
        <v>1868</v>
      </c>
      <c r="M4" s="125"/>
      <c r="N4" s="85"/>
      <c r="O4" s="125">
        <v>1868</v>
      </c>
      <c r="P4" s="75" t="s">
        <v>828</v>
      </c>
      <c r="Q4" s="51"/>
    </row>
    <row r="5" spans="1:18" ht="62.5" hidden="1" customHeight="1" x14ac:dyDescent="0.25">
      <c r="A5" s="10" t="s">
        <v>79</v>
      </c>
      <c r="B5" s="42" t="s">
        <v>1128</v>
      </c>
      <c r="C5" s="42">
        <v>1100000</v>
      </c>
      <c r="D5" s="120">
        <v>621</v>
      </c>
      <c r="E5" s="16" t="s">
        <v>11963</v>
      </c>
      <c r="F5" s="42" t="s">
        <v>1427</v>
      </c>
      <c r="G5" s="42" t="s">
        <v>767</v>
      </c>
      <c r="H5" s="42" t="s">
        <v>1020</v>
      </c>
      <c r="I5" s="42"/>
      <c r="J5" s="42" t="s">
        <v>12</v>
      </c>
      <c r="K5" s="42" t="s">
        <v>157</v>
      </c>
      <c r="L5" s="125">
        <v>1872</v>
      </c>
      <c r="M5" s="125"/>
      <c r="N5" s="85"/>
      <c r="O5" s="125">
        <v>1897</v>
      </c>
      <c r="P5" s="67" t="s">
        <v>158</v>
      </c>
      <c r="Q5" s="51"/>
    </row>
    <row r="6" spans="1:18" ht="62.5" hidden="1" customHeight="1" x14ac:dyDescent="0.25">
      <c r="A6" s="10" t="s">
        <v>79</v>
      </c>
      <c r="B6" s="42" t="s">
        <v>1106</v>
      </c>
      <c r="C6" s="42">
        <v>300000</v>
      </c>
      <c r="D6" s="120">
        <v>136</v>
      </c>
      <c r="E6" s="16" t="s">
        <v>11963</v>
      </c>
      <c r="F6" s="42" t="s">
        <v>1427</v>
      </c>
      <c r="G6" s="42" t="s">
        <v>767</v>
      </c>
      <c r="H6" s="42" t="s">
        <v>1022</v>
      </c>
      <c r="I6" s="42"/>
      <c r="J6" s="42" t="s">
        <v>12</v>
      </c>
      <c r="K6" s="42" t="s">
        <v>1023</v>
      </c>
      <c r="L6" s="125">
        <v>1897</v>
      </c>
      <c r="M6" s="125"/>
      <c r="N6" s="85"/>
      <c r="O6" s="58">
        <v>1853</v>
      </c>
      <c r="P6" s="75" t="s">
        <v>828</v>
      </c>
      <c r="Q6" s="51" t="s">
        <v>1021</v>
      </c>
    </row>
    <row r="7" spans="1:18" ht="50.15" hidden="1" customHeight="1" x14ac:dyDescent="0.25">
      <c r="A7" s="14" t="s">
        <v>79</v>
      </c>
      <c r="B7" s="25" t="s">
        <v>2337</v>
      </c>
      <c r="C7" s="11">
        <v>77000</v>
      </c>
      <c r="D7" s="11">
        <v>38</v>
      </c>
      <c r="E7" s="16" t="s">
        <v>11963</v>
      </c>
      <c r="F7" s="10" t="s">
        <v>1427</v>
      </c>
      <c r="G7" s="10" t="s">
        <v>2336</v>
      </c>
      <c r="H7" s="42" t="s">
        <v>2476</v>
      </c>
      <c r="I7" s="7" t="s">
        <v>2475</v>
      </c>
      <c r="J7" s="42" t="s">
        <v>12</v>
      </c>
      <c r="K7" s="42" t="s">
        <v>2338</v>
      </c>
      <c r="L7" s="58">
        <v>1759</v>
      </c>
      <c r="M7" s="58"/>
      <c r="N7" s="83" t="s">
        <v>2339</v>
      </c>
      <c r="O7" s="68">
        <v>1759</v>
      </c>
      <c r="P7" s="67" t="s">
        <v>2340</v>
      </c>
      <c r="Q7" s="74"/>
    </row>
    <row r="8" spans="1:18" ht="87.65" hidden="1" customHeight="1" x14ac:dyDescent="0.25">
      <c r="A8" s="14" t="s">
        <v>79</v>
      </c>
      <c r="B8" s="25" t="s">
        <v>2348</v>
      </c>
      <c r="C8" s="11">
        <v>2800</v>
      </c>
      <c r="D8" s="11">
        <v>4</v>
      </c>
      <c r="E8" s="16" t="s">
        <v>11963</v>
      </c>
      <c r="F8" s="10" t="s">
        <v>1427</v>
      </c>
      <c r="G8" s="10" t="s">
        <v>2341</v>
      </c>
      <c r="H8" s="42" t="s">
        <v>2344</v>
      </c>
      <c r="I8" s="42" t="s">
        <v>2584</v>
      </c>
      <c r="J8" s="42" t="s">
        <v>12</v>
      </c>
      <c r="K8" s="42" t="s">
        <v>2342</v>
      </c>
      <c r="L8" s="58">
        <v>1751</v>
      </c>
      <c r="M8" s="58"/>
      <c r="N8" s="83" t="s">
        <v>2343</v>
      </c>
      <c r="O8" s="68">
        <v>1751</v>
      </c>
      <c r="P8" s="67" t="s">
        <v>2360</v>
      </c>
      <c r="Q8" s="74"/>
    </row>
    <row r="9" spans="1:18" ht="87.65" hidden="1" customHeight="1" x14ac:dyDescent="0.25">
      <c r="A9" s="14" t="s">
        <v>79</v>
      </c>
      <c r="B9" s="25" t="s">
        <v>2349</v>
      </c>
      <c r="C9" s="11">
        <v>45000</v>
      </c>
      <c r="D9" s="11">
        <v>16</v>
      </c>
      <c r="E9" s="16" t="s">
        <v>11963</v>
      </c>
      <c r="F9" s="10" t="s">
        <v>1427</v>
      </c>
      <c r="G9" s="57" t="s">
        <v>2705</v>
      </c>
      <c r="H9" s="42" t="s">
        <v>2477</v>
      </c>
      <c r="I9" s="7" t="s">
        <v>2478</v>
      </c>
      <c r="J9" s="42" t="s">
        <v>255</v>
      </c>
      <c r="K9" s="42" t="s">
        <v>2345</v>
      </c>
      <c r="L9" s="58">
        <v>1725</v>
      </c>
      <c r="M9" s="58" t="s">
        <v>1877</v>
      </c>
      <c r="N9" s="83" t="s">
        <v>2346</v>
      </c>
      <c r="O9" s="68">
        <v>1725</v>
      </c>
      <c r="P9" s="67" t="s">
        <v>2361</v>
      </c>
      <c r="Q9" s="74"/>
    </row>
    <row r="10" spans="1:18" ht="87.65" hidden="1" customHeight="1" x14ac:dyDescent="0.25">
      <c r="A10" s="14" t="s">
        <v>79</v>
      </c>
      <c r="B10" s="25" t="s">
        <v>2356</v>
      </c>
      <c r="C10" s="11">
        <v>29500</v>
      </c>
      <c r="D10" s="11">
        <v>33</v>
      </c>
      <c r="E10" s="16" t="s">
        <v>11963</v>
      </c>
      <c r="F10" s="10" t="s">
        <v>1427</v>
      </c>
      <c r="G10" s="10" t="s">
        <v>2347</v>
      </c>
      <c r="H10" s="42" t="s">
        <v>2586</v>
      </c>
      <c r="I10" s="7" t="s">
        <v>2350</v>
      </c>
      <c r="J10" s="42" t="s">
        <v>12</v>
      </c>
      <c r="K10" s="42" t="s">
        <v>2351</v>
      </c>
      <c r="L10" s="58">
        <v>1646</v>
      </c>
      <c r="M10" s="58" t="s">
        <v>2585</v>
      </c>
      <c r="N10" s="83" t="s">
        <v>2352</v>
      </c>
      <c r="O10" s="68">
        <v>1644</v>
      </c>
      <c r="P10" s="67" t="s">
        <v>2362</v>
      </c>
      <c r="Q10" s="74"/>
    </row>
    <row r="11" spans="1:18" ht="87.65" hidden="1" customHeight="1" x14ac:dyDescent="0.25">
      <c r="A11" s="14" t="s">
        <v>79</v>
      </c>
      <c r="B11" s="25" t="s">
        <v>2357</v>
      </c>
      <c r="C11" s="11">
        <v>21000</v>
      </c>
      <c r="D11" s="11">
        <v>6</v>
      </c>
      <c r="E11" s="16" t="s">
        <v>11963</v>
      </c>
      <c r="F11" s="10" t="s">
        <v>1427</v>
      </c>
      <c r="G11" s="10" t="s">
        <v>1813</v>
      </c>
      <c r="H11" s="42" t="s">
        <v>2353</v>
      </c>
      <c r="I11" s="7" t="s">
        <v>2587</v>
      </c>
      <c r="J11" s="42" t="s">
        <v>561</v>
      </c>
      <c r="K11" s="42" t="s">
        <v>2354</v>
      </c>
      <c r="L11" s="58">
        <v>1722</v>
      </c>
      <c r="M11" s="58"/>
      <c r="N11" s="83" t="s">
        <v>2355</v>
      </c>
      <c r="O11" s="68">
        <v>1722</v>
      </c>
      <c r="P11" s="67" t="s">
        <v>2363</v>
      </c>
      <c r="Q11" s="74"/>
    </row>
    <row r="12" spans="1:18" ht="87.65" hidden="1" customHeight="1" x14ac:dyDescent="0.25">
      <c r="A12" s="14" t="s">
        <v>79</v>
      </c>
      <c r="B12" s="25" t="s">
        <v>2358</v>
      </c>
      <c r="C12" s="11">
        <v>46000</v>
      </c>
      <c r="D12" s="11">
        <v>15</v>
      </c>
      <c r="E12" s="16" t="s">
        <v>11963</v>
      </c>
      <c r="F12" s="10" t="s">
        <v>1427</v>
      </c>
      <c r="G12" s="10" t="s">
        <v>2359</v>
      </c>
      <c r="H12" s="42" t="s">
        <v>2589</v>
      </c>
      <c r="I12" s="7" t="s">
        <v>2588</v>
      </c>
      <c r="J12" s="42" t="s">
        <v>12</v>
      </c>
      <c r="K12" s="42" t="s">
        <v>2364</v>
      </c>
      <c r="L12" s="58">
        <v>1576</v>
      </c>
      <c r="M12" s="58"/>
      <c r="N12" s="83" t="s">
        <v>2365</v>
      </c>
      <c r="O12" s="68">
        <v>1576</v>
      </c>
      <c r="P12" s="67" t="s">
        <v>2367</v>
      </c>
      <c r="Q12" s="74" t="s">
        <v>2366</v>
      </c>
    </row>
    <row r="13" spans="1:18" ht="87.65" hidden="1" customHeight="1" x14ac:dyDescent="0.25">
      <c r="A13" s="10" t="s">
        <v>79</v>
      </c>
      <c r="B13" s="25" t="s">
        <v>2372</v>
      </c>
      <c r="C13" s="11">
        <v>50000</v>
      </c>
      <c r="D13" s="11">
        <v>43</v>
      </c>
      <c r="E13" s="16" t="s">
        <v>11963</v>
      </c>
      <c r="F13" s="10" t="s">
        <v>1427</v>
      </c>
      <c r="G13" s="10" t="s">
        <v>2368</v>
      </c>
      <c r="H13" s="42" t="s">
        <v>2590</v>
      </c>
      <c r="I13" s="5"/>
      <c r="J13" s="42" t="s">
        <v>2369</v>
      </c>
      <c r="K13" s="49" t="s">
        <v>2370</v>
      </c>
      <c r="L13" s="58">
        <v>1843</v>
      </c>
      <c r="M13" s="58"/>
      <c r="N13" s="83"/>
      <c r="O13" s="68">
        <v>1843</v>
      </c>
      <c r="P13" s="67" t="s">
        <v>2371</v>
      </c>
      <c r="Q13" s="74"/>
    </row>
    <row r="14" spans="1:18" ht="37.5" hidden="1" customHeight="1" x14ac:dyDescent="0.25">
      <c r="A14" s="14" t="s">
        <v>79</v>
      </c>
      <c r="B14" s="25" t="s">
        <v>2373</v>
      </c>
      <c r="C14" s="11">
        <v>9000</v>
      </c>
      <c r="D14" s="11">
        <v>8</v>
      </c>
      <c r="E14" s="16" t="s">
        <v>11963</v>
      </c>
      <c r="F14" s="10" t="s">
        <v>1427</v>
      </c>
      <c r="G14" s="10" t="s">
        <v>2388</v>
      </c>
      <c r="H14" s="42" t="s">
        <v>2592</v>
      </c>
      <c r="I14" s="7" t="s">
        <v>2591</v>
      </c>
      <c r="J14" s="11" t="s">
        <v>12</v>
      </c>
      <c r="K14" s="11" t="s">
        <v>2389</v>
      </c>
      <c r="L14" s="58">
        <v>1695</v>
      </c>
      <c r="M14" s="58"/>
      <c r="N14" s="83" t="s">
        <v>2390</v>
      </c>
      <c r="O14" s="68">
        <v>1695</v>
      </c>
      <c r="P14" s="67" t="s">
        <v>2391</v>
      </c>
      <c r="Q14" s="74"/>
    </row>
    <row r="15" spans="1:18" ht="50.15" hidden="1" customHeight="1" x14ac:dyDescent="0.25">
      <c r="A15" s="14" t="s">
        <v>79</v>
      </c>
      <c r="B15" s="25" t="s">
        <v>2374</v>
      </c>
      <c r="C15" s="11">
        <v>14500</v>
      </c>
      <c r="D15" s="11">
        <v>15</v>
      </c>
      <c r="E15" s="16" t="s">
        <v>11963</v>
      </c>
      <c r="F15" s="10" t="s">
        <v>1427</v>
      </c>
      <c r="G15" s="10" t="s">
        <v>2392</v>
      </c>
      <c r="H15" s="42" t="s">
        <v>2594</v>
      </c>
      <c r="I15" s="7" t="s">
        <v>2593</v>
      </c>
      <c r="J15" s="11" t="s">
        <v>2406</v>
      </c>
      <c r="K15" s="42" t="s">
        <v>2855</v>
      </c>
      <c r="L15" s="58">
        <v>1758</v>
      </c>
      <c r="M15" s="58"/>
      <c r="N15" s="83" t="s">
        <v>2393</v>
      </c>
      <c r="O15" s="68">
        <v>1758</v>
      </c>
      <c r="P15" s="67" t="s">
        <v>2394</v>
      </c>
      <c r="Q15" s="74"/>
    </row>
    <row r="16" spans="1:18" ht="75" hidden="1" customHeight="1" x14ac:dyDescent="0.25">
      <c r="A16" s="14" t="s">
        <v>79</v>
      </c>
      <c r="B16" s="25" t="s">
        <v>2376</v>
      </c>
      <c r="C16" s="11">
        <v>218000</v>
      </c>
      <c r="D16" s="11">
        <v>325</v>
      </c>
      <c r="E16" s="16" t="s">
        <v>11963</v>
      </c>
      <c r="F16" s="10" t="s">
        <v>1427</v>
      </c>
      <c r="G16" s="10" t="s">
        <v>2400</v>
      </c>
      <c r="H16" s="42" t="s">
        <v>2595</v>
      </c>
      <c r="I16" s="50"/>
      <c r="J16" s="11" t="s">
        <v>60</v>
      </c>
      <c r="K16" s="42" t="s">
        <v>2596</v>
      </c>
      <c r="L16" s="58">
        <v>1674</v>
      </c>
      <c r="M16" s="58"/>
      <c r="N16" s="83"/>
      <c r="O16" s="68">
        <v>1674</v>
      </c>
      <c r="P16" s="67" t="s">
        <v>2401</v>
      </c>
      <c r="Q16" s="74"/>
    </row>
    <row r="17" spans="1:18" ht="75" hidden="1" customHeight="1" x14ac:dyDescent="0.25">
      <c r="A17" s="14" t="s">
        <v>79</v>
      </c>
      <c r="B17" s="25" t="s">
        <v>2377</v>
      </c>
      <c r="C17" s="7">
        <v>181000</v>
      </c>
      <c r="D17" s="11">
        <v>248</v>
      </c>
      <c r="E17" s="16" t="s">
        <v>11963</v>
      </c>
      <c r="F17" s="10" t="s">
        <v>1427</v>
      </c>
      <c r="G17" s="10" t="s">
        <v>2402</v>
      </c>
      <c r="H17" s="11" t="s">
        <v>2616</v>
      </c>
      <c r="I17" s="5"/>
      <c r="J17" s="11" t="s">
        <v>2403</v>
      </c>
      <c r="K17" s="11" t="s">
        <v>2407</v>
      </c>
      <c r="L17" s="58">
        <v>1758</v>
      </c>
      <c r="M17" s="58"/>
      <c r="N17" s="83" t="s">
        <v>2614</v>
      </c>
      <c r="O17" s="68">
        <v>1758</v>
      </c>
      <c r="P17" s="67" t="s">
        <v>2418</v>
      </c>
      <c r="Q17" s="74"/>
    </row>
    <row r="18" spans="1:18" ht="75" hidden="1" customHeight="1" x14ac:dyDescent="0.25">
      <c r="A18" s="14" t="s">
        <v>79</v>
      </c>
      <c r="B18" s="25" t="s">
        <v>2378</v>
      </c>
      <c r="C18" s="7">
        <v>110000</v>
      </c>
      <c r="D18" s="11">
        <v>151</v>
      </c>
      <c r="E18" s="16" t="s">
        <v>11963</v>
      </c>
      <c r="F18" s="10" t="s">
        <v>1427</v>
      </c>
      <c r="G18" s="10" t="s">
        <v>2402</v>
      </c>
      <c r="H18" s="11" t="s">
        <v>2616</v>
      </c>
      <c r="I18" s="5"/>
      <c r="J18" s="11" t="s">
        <v>2403</v>
      </c>
      <c r="K18" s="11" t="s">
        <v>2407</v>
      </c>
      <c r="L18" s="58">
        <v>1758</v>
      </c>
      <c r="M18" s="58"/>
      <c r="N18" s="83" t="s">
        <v>2615</v>
      </c>
      <c r="O18" s="68">
        <v>1758</v>
      </c>
      <c r="P18" s="67" t="s">
        <v>2419</v>
      </c>
      <c r="Q18" s="74"/>
    </row>
    <row r="19" spans="1:18" ht="62.5" hidden="1" customHeight="1" x14ac:dyDescent="0.25">
      <c r="A19" s="14" t="s">
        <v>79</v>
      </c>
      <c r="B19" s="25" t="s">
        <v>2379</v>
      </c>
      <c r="C19" s="11">
        <v>22000</v>
      </c>
      <c r="D19" s="11">
        <v>20</v>
      </c>
      <c r="E19" s="16" t="s">
        <v>11963</v>
      </c>
      <c r="F19" s="10" t="s">
        <v>1427</v>
      </c>
      <c r="G19" s="10" t="s">
        <v>2420</v>
      </c>
      <c r="H19" s="11" t="s">
        <v>2619</v>
      </c>
      <c r="I19" s="11" t="s">
        <v>2618</v>
      </c>
      <c r="J19" s="11" t="s">
        <v>60</v>
      </c>
      <c r="K19" s="11" t="s">
        <v>2421</v>
      </c>
      <c r="L19" s="58">
        <v>1753</v>
      </c>
      <c r="M19" s="58"/>
      <c r="N19" s="83" t="s">
        <v>2617</v>
      </c>
      <c r="O19" s="68">
        <v>1753</v>
      </c>
      <c r="P19" s="67" t="s">
        <v>2422</v>
      </c>
      <c r="Q19" s="74"/>
    </row>
    <row r="20" spans="1:18" ht="62.5" hidden="1" customHeight="1" x14ac:dyDescent="0.25">
      <c r="A20" s="14" t="s">
        <v>79</v>
      </c>
      <c r="B20" s="25" t="s">
        <v>2380</v>
      </c>
      <c r="C20" s="11">
        <v>49000</v>
      </c>
      <c r="D20" s="11">
        <v>44</v>
      </c>
      <c r="E20" s="16" t="s">
        <v>11963</v>
      </c>
      <c r="F20" s="10" t="s">
        <v>1427</v>
      </c>
      <c r="G20" s="10" t="s">
        <v>2423</v>
      </c>
      <c r="H20" s="11" t="s">
        <v>2620</v>
      </c>
      <c r="I20" s="7" t="s">
        <v>2621</v>
      </c>
      <c r="J20" s="11" t="s">
        <v>12</v>
      </c>
      <c r="K20" s="11" t="s">
        <v>2424</v>
      </c>
      <c r="L20" s="58">
        <v>1772</v>
      </c>
      <c r="M20" s="58"/>
      <c r="N20" s="83" t="s">
        <v>2425</v>
      </c>
      <c r="O20" s="68">
        <v>1772</v>
      </c>
      <c r="P20" s="67" t="s">
        <v>2426</v>
      </c>
      <c r="Q20" s="74"/>
    </row>
    <row r="21" spans="1:18" ht="62.5" hidden="1" customHeight="1" x14ac:dyDescent="0.25">
      <c r="A21" s="14" t="s">
        <v>79</v>
      </c>
      <c r="B21" s="25" t="s">
        <v>2381</v>
      </c>
      <c r="C21" s="11">
        <v>5500</v>
      </c>
      <c r="D21" s="11">
        <v>2</v>
      </c>
      <c r="E21" s="16" t="s">
        <v>11963</v>
      </c>
      <c r="F21" s="10" t="s">
        <v>1427</v>
      </c>
      <c r="G21" s="10" t="s">
        <v>2427</v>
      </c>
      <c r="H21" s="11" t="s">
        <v>2428</v>
      </c>
      <c r="I21" s="7" t="s">
        <v>2890</v>
      </c>
      <c r="J21" s="11" t="s">
        <v>12</v>
      </c>
      <c r="K21" s="42" t="s">
        <v>2891</v>
      </c>
      <c r="L21" s="58">
        <v>1764</v>
      </c>
      <c r="M21" s="58"/>
      <c r="N21" s="83" t="s">
        <v>2429</v>
      </c>
      <c r="O21" s="68">
        <v>1764</v>
      </c>
      <c r="P21" s="67" t="s">
        <v>2430</v>
      </c>
      <c r="Q21" s="74"/>
    </row>
    <row r="22" spans="1:18" ht="62.5" hidden="1" customHeight="1" x14ac:dyDescent="0.25">
      <c r="A22" s="14" t="s">
        <v>79</v>
      </c>
      <c r="B22" s="25" t="s">
        <v>2382</v>
      </c>
      <c r="C22" s="42">
        <v>18000</v>
      </c>
      <c r="D22" s="11">
        <v>10</v>
      </c>
      <c r="E22" s="16" t="s">
        <v>11963</v>
      </c>
      <c r="F22" s="10" t="s">
        <v>1427</v>
      </c>
      <c r="G22" s="10" t="s">
        <v>2447</v>
      </c>
      <c r="H22" s="11" t="s">
        <v>2448</v>
      </c>
      <c r="I22" s="7" t="s">
        <v>2892</v>
      </c>
      <c r="J22" s="11" t="s">
        <v>12</v>
      </c>
      <c r="K22" s="42" t="s">
        <v>2893</v>
      </c>
      <c r="L22" s="58">
        <v>1777</v>
      </c>
      <c r="M22" s="58"/>
      <c r="N22" s="83" t="s">
        <v>2449</v>
      </c>
      <c r="O22" s="68">
        <v>1777</v>
      </c>
      <c r="P22" s="67" t="s">
        <v>2450</v>
      </c>
      <c r="Q22" s="74"/>
    </row>
    <row r="23" spans="1:18" ht="75" hidden="1" customHeight="1" x14ac:dyDescent="0.25">
      <c r="A23" s="14" t="s">
        <v>79</v>
      </c>
      <c r="B23" s="25" t="s">
        <v>2527</v>
      </c>
      <c r="C23" s="42">
        <v>20000</v>
      </c>
      <c r="D23" s="11">
        <v>19</v>
      </c>
      <c r="E23" s="16" t="s">
        <v>11963</v>
      </c>
      <c r="F23" s="10" t="s">
        <v>1427</v>
      </c>
      <c r="G23" s="10" t="s">
        <v>2451</v>
      </c>
      <c r="H23" s="42" t="s">
        <v>2550</v>
      </c>
      <c r="I23" s="7" t="s">
        <v>2894</v>
      </c>
      <c r="J23" s="11" t="s">
        <v>12</v>
      </c>
      <c r="K23" s="11" t="s">
        <v>2452</v>
      </c>
      <c r="L23" s="58">
        <v>1777</v>
      </c>
      <c r="M23" s="58" t="s">
        <v>2895</v>
      </c>
      <c r="N23" s="83" t="s">
        <v>2529</v>
      </c>
      <c r="O23" s="68">
        <v>1777</v>
      </c>
      <c r="P23" s="67" t="s">
        <v>2453</v>
      </c>
      <c r="Q23" s="74"/>
    </row>
    <row r="24" spans="1:18" ht="75" hidden="1" customHeight="1" x14ac:dyDescent="0.25">
      <c r="A24" s="14" t="s">
        <v>79</v>
      </c>
      <c r="B24" s="25" t="s">
        <v>2528</v>
      </c>
      <c r="C24" s="11">
        <v>20000</v>
      </c>
      <c r="D24" s="11">
        <v>18</v>
      </c>
      <c r="E24" s="16" t="s">
        <v>11963</v>
      </c>
      <c r="F24" s="10" t="s">
        <v>1427</v>
      </c>
      <c r="G24" s="10" t="s">
        <v>2451</v>
      </c>
      <c r="H24" s="42" t="s">
        <v>2896</v>
      </c>
      <c r="I24" s="7" t="s">
        <v>2894</v>
      </c>
      <c r="J24" s="11" t="s">
        <v>12</v>
      </c>
      <c r="K24" s="11" t="s">
        <v>2452</v>
      </c>
      <c r="L24" s="58">
        <v>1777</v>
      </c>
      <c r="M24" s="58" t="s">
        <v>2895</v>
      </c>
      <c r="N24" s="83" t="s">
        <v>2530</v>
      </c>
      <c r="O24" s="68">
        <v>1777</v>
      </c>
      <c r="P24" s="67" t="s">
        <v>2453</v>
      </c>
      <c r="Q24" s="74"/>
    </row>
    <row r="25" spans="1:18" ht="112.5" hidden="1" x14ac:dyDescent="0.25">
      <c r="A25" s="14" t="s">
        <v>79</v>
      </c>
      <c r="B25" s="25" t="s">
        <v>2531</v>
      </c>
      <c r="C25" s="42">
        <v>4500</v>
      </c>
      <c r="D25" s="11">
        <v>2</v>
      </c>
      <c r="E25" s="16" t="s">
        <v>11963</v>
      </c>
      <c r="F25" s="10" t="s">
        <v>1427</v>
      </c>
      <c r="G25" s="57" t="s">
        <v>2707</v>
      </c>
      <c r="H25" s="42" t="s">
        <v>2898</v>
      </c>
      <c r="I25" s="7" t="s">
        <v>2899</v>
      </c>
      <c r="J25" s="42" t="s">
        <v>12</v>
      </c>
      <c r="K25" s="42" t="s">
        <v>2454</v>
      </c>
      <c r="L25" s="58">
        <v>1574</v>
      </c>
      <c r="M25" s="58"/>
      <c r="N25" s="83" t="s">
        <v>2456</v>
      </c>
      <c r="O25" s="68">
        <v>1574</v>
      </c>
      <c r="P25" s="67" t="s">
        <v>2455</v>
      </c>
      <c r="Q25" s="74"/>
    </row>
    <row r="26" spans="1:18" ht="75" hidden="1" customHeight="1" x14ac:dyDescent="0.25">
      <c r="A26" s="14" t="s">
        <v>79</v>
      </c>
      <c r="B26" s="25" t="s">
        <v>2532</v>
      </c>
      <c r="C26" s="42">
        <v>8000</v>
      </c>
      <c r="D26" s="11">
        <v>2</v>
      </c>
      <c r="E26" s="16" t="s">
        <v>11963</v>
      </c>
      <c r="F26" s="10" t="s">
        <v>1427</v>
      </c>
      <c r="G26" s="57" t="s">
        <v>2707</v>
      </c>
      <c r="H26" s="42" t="s">
        <v>2900</v>
      </c>
      <c r="I26" s="7" t="s">
        <v>2899</v>
      </c>
      <c r="J26" s="42" t="s">
        <v>12</v>
      </c>
      <c r="K26" s="42" t="s">
        <v>2454</v>
      </c>
      <c r="L26" s="58">
        <v>1574</v>
      </c>
      <c r="M26" s="58"/>
      <c r="N26" s="83" t="s">
        <v>2457</v>
      </c>
      <c r="O26" s="68">
        <v>1574</v>
      </c>
      <c r="P26" s="67" t="s">
        <v>2455</v>
      </c>
      <c r="Q26" s="74"/>
    </row>
    <row r="27" spans="1:18" ht="50.15" hidden="1" customHeight="1" x14ac:dyDescent="0.25">
      <c r="A27" s="14" t="s">
        <v>79</v>
      </c>
      <c r="B27" s="25" t="s">
        <v>2533</v>
      </c>
      <c r="C27" s="42">
        <v>23000</v>
      </c>
      <c r="D27" s="11">
        <v>4</v>
      </c>
      <c r="E27" s="16" t="s">
        <v>11963</v>
      </c>
      <c r="F27" s="10" t="s">
        <v>1427</v>
      </c>
      <c r="G27" s="57" t="s">
        <v>2707</v>
      </c>
      <c r="H27" s="42" t="s">
        <v>2901</v>
      </c>
      <c r="I27" s="7" t="s">
        <v>2899</v>
      </c>
      <c r="J27" s="42" t="s">
        <v>12</v>
      </c>
      <c r="K27" s="42" t="s">
        <v>2454</v>
      </c>
      <c r="L27" s="58">
        <v>1574</v>
      </c>
      <c r="M27" s="58"/>
      <c r="N27" s="83" t="s">
        <v>2458</v>
      </c>
      <c r="O27" s="68">
        <v>1574</v>
      </c>
      <c r="P27" s="67" t="s">
        <v>2455</v>
      </c>
      <c r="Q27" s="74"/>
    </row>
    <row r="28" spans="1:18" ht="87.5" hidden="1" x14ac:dyDescent="0.25">
      <c r="A28" s="14" t="s">
        <v>79</v>
      </c>
      <c r="B28" s="25" t="s">
        <v>2383</v>
      </c>
      <c r="C28" s="42">
        <v>39000</v>
      </c>
      <c r="D28" s="11">
        <v>47</v>
      </c>
      <c r="E28" s="16" t="s">
        <v>11963</v>
      </c>
      <c r="F28" s="10" t="s">
        <v>1427</v>
      </c>
      <c r="G28" s="57" t="s">
        <v>2459</v>
      </c>
      <c r="H28" s="42" t="s">
        <v>2903</v>
      </c>
      <c r="I28" s="49" t="s">
        <v>2902</v>
      </c>
      <c r="J28" s="42" t="s">
        <v>12</v>
      </c>
      <c r="K28" s="42" t="s">
        <v>2460</v>
      </c>
      <c r="L28" s="58">
        <v>1640</v>
      </c>
      <c r="M28" s="58"/>
      <c r="N28" s="83" t="s">
        <v>2461</v>
      </c>
      <c r="O28" s="68">
        <v>1640</v>
      </c>
      <c r="P28" s="67" t="s">
        <v>2462</v>
      </c>
      <c r="Q28" s="74"/>
      <c r="R28" s="172"/>
    </row>
    <row r="29" spans="1:18" ht="75" hidden="1" customHeight="1" x14ac:dyDescent="0.25">
      <c r="A29" s="14" t="s">
        <v>79</v>
      </c>
      <c r="B29" s="25" t="s">
        <v>2384</v>
      </c>
      <c r="C29" s="42">
        <v>40000</v>
      </c>
      <c r="D29" s="11">
        <v>25</v>
      </c>
      <c r="E29" s="16" t="s">
        <v>11963</v>
      </c>
      <c r="F29" s="10" t="s">
        <v>1427</v>
      </c>
      <c r="G29" s="10" t="s">
        <v>2463</v>
      </c>
      <c r="H29" s="42" t="s">
        <v>2922</v>
      </c>
      <c r="I29" s="7" t="s">
        <v>2921</v>
      </c>
      <c r="J29" s="42" t="s">
        <v>12</v>
      </c>
      <c r="K29" s="42" t="s">
        <v>2464</v>
      </c>
      <c r="L29" s="58">
        <v>1742</v>
      </c>
      <c r="M29" s="58" t="s">
        <v>2465</v>
      </c>
      <c r="N29" s="83" t="s">
        <v>2466</v>
      </c>
      <c r="O29" s="68">
        <v>1741</v>
      </c>
      <c r="P29" s="67" t="s">
        <v>2467</v>
      </c>
      <c r="Q29" s="74"/>
      <c r="R29" s="172"/>
    </row>
    <row r="30" spans="1:18" ht="137.5" hidden="1" x14ac:dyDescent="0.25">
      <c r="A30" s="14" t="s">
        <v>79</v>
      </c>
      <c r="B30" s="25" t="s">
        <v>2386</v>
      </c>
      <c r="C30" s="11">
        <v>26500</v>
      </c>
      <c r="D30" s="11">
        <v>7</v>
      </c>
      <c r="E30" s="16" t="s">
        <v>11963</v>
      </c>
      <c r="F30" s="10" t="s">
        <v>2928</v>
      </c>
      <c r="G30" s="10" t="s">
        <v>2479</v>
      </c>
      <c r="H30" s="42" t="s">
        <v>2923</v>
      </c>
      <c r="I30" s="7" t="s">
        <v>2924</v>
      </c>
      <c r="J30" s="42" t="s">
        <v>2925</v>
      </c>
      <c r="K30" s="42" t="s">
        <v>2926</v>
      </c>
      <c r="L30" s="58">
        <v>1582</v>
      </c>
      <c r="M30" s="58"/>
      <c r="N30" s="83" t="s">
        <v>2927</v>
      </c>
      <c r="O30" s="68">
        <v>1582</v>
      </c>
      <c r="P30" s="67" t="s">
        <v>2474</v>
      </c>
      <c r="Q30" s="74"/>
      <c r="R30" s="172"/>
    </row>
    <row r="31" spans="1:18" ht="50.15" hidden="1" customHeight="1" x14ac:dyDescent="0.25">
      <c r="A31" s="14" t="s">
        <v>79</v>
      </c>
      <c r="B31" s="25" t="s">
        <v>2535</v>
      </c>
      <c r="C31" s="11">
        <v>15000</v>
      </c>
      <c r="D31" s="11">
        <v>14</v>
      </c>
      <c r="E31" s="16" t="s">
        <v>11963</v>
      </c>
      <c r="F31" s="10" t="s">
        <v>1427</v>
      </c>
      <c r="G31" s="10" t="s">
        <v>2480</v>
      </c>
      <c r="H31" s="42" t="s">
        <v>2534</v>
      </c>
      <c r="I31" s="7" t="s">
        <v>2934</v>
      </c>
      <c r="J31" s="42" t="s">
        <v>12</v>
      </c>
      <c r="K31" s="42" t="s">
        <v>2930</v>
      </c>
      <c r="L31" s="58">
        <v>1768</v>
      </c>
      <c r="M31" s="58"/>
      <c r="N31" s="83" t="s">
        <v>2931</v>
      </c>
      <c r="O31" s="68">
        <v>1768</v>
      </c>
      <c r="P31" s="67" t="s">
        <v>2929</v>
      </c>
      <c r="Q31" s="74"/>
      <c r="R31" s="172"/>
    </row>
    <row r="32" spans="1:18" ht="100" hidden="1" x14ac:dyDescent="0.25">
      <c r="A32" s="14" t="s">
        <v>79</v>
      </c>
      <c r="B32" s="25" t="s">
        <v>2536</v>
      </c>
      <c r="C32" s="11">
        <v>16500</v>
      </c>
      <c r="D32" s="11">
        <v>13</v>
      </c>
      <c r="E32" s="16" t="s">
        <v>11963</v>
      </c>
      <c r="F32" s="10" t="s">
        <v>1427</v>
      </c>
      <c r="G32" s="10" t="s">
        <v>2480</v>
      </c>
      <c r="H32" s="42" t="s">
        <v>2933</v>
      </c>
      <c r="I32" s="7" t="s">
        <v>2934</v>
      </c>
      <c r="J32" s="42" t="s">
        <v>12</v>
      </c>
      <c r="K32" s="42" t="s">
        <v>2930</v>
      </c>
      <c r="L32" s="58">
        <v>1768</v>
      </c>
      <c r="M32" s="58"/>
      <c r="N32" s="83" t="s">
        <v>2932</v>
      </c>
      <c r="O32" s="68">
        <v>1768</v>
      </c>
      <c r="P32" s="67" t="s">
        <v>2929</v>
      </c>
      <c r="Q32" s="74"/>
      <c r="R32" s="172"/>
    </row>
    <row r="33" spans="1:18" ht="75" hidden="1" customHeight="1" x14ac:dyDescent="0.25">
      <c r="A33" s="14" t="s">
        <v>79</v>
      </c>
      <c r="B33" s="25" t="s">
        <v>2387</v>
      </c>
      <c r="C33" s="11">
        <v>20000</v>
      </c>
      <c r="D33" s="11">
        <v>18</v>
      </c>
      <c r="E33" s="16" t="s">
        <v>11963</v>
      </c>
      <c r="F33" s="10" t="s">
        <v>1427</v>
      </c>
      <c r="G33" s="10" t="s">
        <v>2481</v>
      </c>
      <c r="H33" s="42" t="s">
        <v>2482</v>
      </c>
      <c r="I33" s="7" t="s">
        <v>2935</v>
      </c>
      <c r="J33" s="42" t="s">
        <v>12</v>
      </c>
      <c r="K33" s="42" t="s">
        <v>2936</v>
      </c>
      <c r="L33" s="58">
        <v>1684</v>
      </c>
      <c r="M33" s="58"/>
      <c r="N33" s="83" t="s">
        <v>2937</v>
      </c>
      <c r="O33" s="58">
        <v>1684</v>
      </c>
      <c r="P33" s="67" t="s">
        <v>2938</v>
      </c>
      <c r="Q33" s="74"/>
      <c r="R33" s="172"/>
    </row>
    <row r="34" spans="1:18" ht="100" hidden="1" x14ac:dyDescent="0.25">
      <c r="A34" s="10" t="s">
        <v>79</v>
      </c>
      <c r="B34" s="25" t="s">
        <v>2431</v>
      </c>
      <c r="C34" s="11">
        <v>113500</v>
      </c>
      <c r="D34" s="11">
        <v>201</v>
      </c>
      <c r="E34" s="16" t="s">
        <v>11963</v>
      </c>
      <c r="F34" s="10" t="s">
        <v>1427</v>
      </c>
      <c r="G34" s="10" t="s">
        <v>2483</v>
      </c>
      <c r="H34" s="42" t="s">
        <v>2904</v>
      </c>
      <c r="I34" s="5"/>
      <c r="J34" s="42" t="s">
        <v>12</v>
      </c>
      <c r="K34" s="42" t="s">
        <v>2905</v>
      </c>
      <c r="L34" s="58">
        <v>1819</v>
      </c>
      <c r="M34" s="58"/>
      <c r="N34" s="83" t="s">
        <v>1549</v>
      </c>
      <c r="O34" s="68">
        <v>1819</v>
      </c>
      <c r="P34" s="67" t="s">
        <v>2906</v>
      </c>
      <c r="Q34" s="74"/>
      <c r="R34" s="172"/>
    </row>
    <row r="35" spans="1:18" ht="100" hidden="1" x14ac:dyDescent="0.25">
      <c r="A35" s="10" t="s">
        <v>79</v>
      </c>
      <c r="B35" s="25" t="s">
        <v>2432</v>
      </c>
      <c r="C35" s="11">
        <v>125000</v>
      </c>
      <c r="D35" s="11">
        <v>216</v>
      </c>
      <c r="E35" s="16" t="s">
        <v>11963</v>
      </c>
      <c r="F35" s="10" t="s">
        <v>1427</v>
      </c>
      <c r="G35" s="10" t="s">
        <v>2483</v>
      </c>
      <c r="H35" s="42" t="s">
        <v>2904</v>
      </c>
      <c r="I35" s="5"/>
      <c r="J35" s="42" t="s">
        <v>12</v>
      </c>
      <c r="K35" s="42" t="s">
        <v>2905</v>
      </c>
      <c r="L35" s="58">
        <v>1819</v>
      </c>
      <c r="M35" s="58"/>
      <c r="N35" s="83" t="s">
        <v>1550</v>
      </c>
      <c r="O35" s="68">
        <v>1819</v>
      </c>
      <c r="P35" s="67" t="s">
        <v>2907</v>
      </c>
      <c r="Q35" s="74"/>
      <c r="R35" s="172"/>
    </row>
    <row r="36" spans="1:18" ht="100" hidden="1" x14ac:dyDescent="0.25">
      <c r="A36" s="14" t="s">
        <v>79</v>
      </c>
      <c r="B36" s="25" t="s">
        <v>2433</v>
      </c>
      <c r="C36" s="11">
        <v>81000</v>
      </c>
      <c r="D36" s="11">
        <v>47</v>
      </c>
      <c r="E36" s="16" t="s">
        <v>11963</v>
      </c>
      <c r="F36" s="10" t="s">
        <v>1427</v>
      </c>
      <c r="G36" s="10" t="s">
        <v>2484</v>
      </c>
      <c r="H36" s="42" t="s">
        <v>2485</v>
      </c>
      <c r="I36" s="7" t="s">
        <v>2939</v>
      </c>
      <c r="J36" s="42" t="s">
        <v>12</v>
      </c>
      <c r="K36" s="42" t="s">
        <v>2940</v>
      </c>
      <c r="L36" s="58">
        <v>1684</v>
      </c>
      <c r="M36" s="58"/>
      <c r="N36" s="83" t="s">
        <v>2941</v>
      </c>
      <c r="O36" s="68">
        <v>1684</v>
      </c>
      <c r="P36" s="67" t="s">
        <v>2942</v>
      </c>
      <c r="Q36" s="74"/>
      <c r="R36" s="172"/>
    </row>
    <row r="37" spans="1:18" ht="62.5" hidden="1" x14ac:dyDescent="0.25">
      <c r="A37" s="14" t="s">
        <v>79</v>
      </c>
      <c r="B37" s="25" t="s">
        <v>2434</v>
      </c>
      <c r="C37" s="11">
        <v>50000</v>
      </c>
      <c r="D37" s="11">
        <v>32</v>
      </c>
      <c r="E37" s="16" t="s">
        <v>11963</v>
      </c>
      <c r="F37" s="10" t="s">
        <v>1427</v>
      </c>
      <c r="G37" s="10" t="s">
        <v>2486</v>
      </c>
      <c r="H37" s="42" t="s">
        <v>2487</v>
      </c>
      <c r="I37" s="7" t="s">
        <v>2944</v>
      </c>
      <c r="J37" s="42" t="s">
        <v>12</v>
      </c>
      <c r="K37" s="42" t="s">
        <v>2943</v>
      </c>
      <c r="L37" s="58">
        <v>1700</v>
      </c>
      <c r="M37" s="58"/>
      <c r="N37" s="83" t="s">
        <v>2945</v>
      </c>
      <c r="O37" s="68">
        <v>1700</v>
      </c>
      <c r="P37" s="67" t="s">
        <v>2946</v>
      </c>
      <c r="Q37" s="74"/>
      <c r="R37" s="172"/>
    </row>
    <row r="38" spans="1:18" ht="87.5" hidden="1" x14ac:dyDescent="0.25">
      <c r="A38" s="14" t="s">
        <v>79</v>
      </c>
      <c r="B38" s="25" t="s">
        <v>2435</v>
      </c>
      <c r="C38" s="11">
        <v>23500</v>
      </c>
      <c r="D38" s="11">
        <v>27</v>
      </c>
      <c r="E38" s="16" t="s">
        <v>11963</v>
      </c>
      <c r="F38" s="10" t="s">
        <v>1427</v>
      </c>
      <c r="G38" s="10" t="s">
        <v>2488</v>
      </c>
      <c r="H38" s="42" t="s">
        <v>2950</v>
      </c>
      <c r="I38" s="7" t="s">
        <v>2949</v>
      </c>
      <c r="J38" s="42" t="s">
        <v>12</v>
      </c>
      <c r="K38" s="42" t="s">
        <v>424</v>
      </c>
      <c r="L38" s="58">
        <v>1761</v>
      </c>
      <c r="M38" s="58"/>
      <c r="N38" s="83" t="s">
        <v>2948</v>
      </c>
      <c r="O38" s="68">
        <v>1761</v>
      </c>
      <c r="P38" s="67" t="s">
        <v>2947</v>
      </c>
      <c r="Q38" s="74"/>
      <c r="R38" s="172"/>
    </row>
    <row r="39" spans="1:18" ht="37.5" hidden="1" customHeight="1" x14ac:dyDescent="0.25">
      <c r="A39" s="14" t="s">
        <v>79</v>
      </c>
      <c r="B39" s="25" t="s">
        <v>2436</v>
      </c>
      <c r="C39" s="11">
        <v>183000</v>
      </c>
      <c r="D39" s="11">
        <v>224</v>
      </c>
      <c r="E39" s="16" t="s">
        <v>11963</v>
      </c>
      <c r="F39" s="10" t="s">
        <v>1427</v>
      </c>
      <c r="G39" s="10" t="s">
        <v>2489</v>
      </c>
      <c r="H39" s="42" t="s">
        <v>2951</v>
      </c>
      <c r="I39" s="5"/>
      <c r="J39" s="42" t="s">
        <v>318</v>
      </c>
      <c r="K39" s="42" t="s">
        <v>2891</v>
      </c>
      <c r="L39" s="58">
        <v>1762</v>
      </c>
      <c r="M39" s="58"/>
      <c r="N39" s="83"/>
      <c r="O39" s="68">
        <v>1762</v>
      </c>
      <c r="P39" s="67"/>
      <c r="Q39" s="74"/>
      <c r="R39" s="172"/>
    </row>
    <row r="40" spans="1:18" ht="37.5" hidden="1" x14ac:dyDescent="0.25">
      <c r="A40" s="14" t="s">
        <v>79</v>
      </c>
      <c r="B40" s="25" t="s">
        <v>2493</v>
      </c>
      <c r="C40" s="11">
        <v>312000</v>
      </c>
      <c r="D40" s="11">
        <v>148</v>
      </c>
      <c r="E40" s="16" t="s">
        <v>11963</v>
      </c>
      <c r="F40" s="10" t="s">
        <v>1427</v>
      </c>
      <c r="G40" s="10" t="s">
        <v>2525</v>
      </c>
      <c r="H40" s="42" t="s">
        <v>2524</v>
      </c>
      <c r="I40" s="5"/>
      <c r="J40" s="42" t="s">
        <v>12</v>
      </c>
      <c r="K40" s="42" t="s">
        <v>2952</v>
      </c>
      <c r="L40" s="58">
        <v>1697</v>
      </c>
      <c r="M40" s="58"/>
      <c r="N40" s="83"/>
      <c r="O40" s="68">
        <v>1697</v>
      </c>
      <c r="P40" s="67" t="s">
        <v>2953</v>
      </c>
      <c r="Q40" s="74"/>
    </row>
    <row r="41" spans="1:18" ht="100" hidden="1" x14ac:dyDescent="0.25">
      <c r="A41" s="14" t="s">
        <v>79</v>
      </c>
      <c r="B41" s="25" t="s">
        <v>2709</v>
      </c>
      <c r="C41" s="11">
        <v>16000</v>
      </c>
      <c r="D41" s="11">
        <v>16</v>
      </c>
      <c r="E41" s="16" t="s">
        <v>11963</v>
      </c>
      <c r="F41" s="10" t="s">
        <v>1427</v>
      </c>
      <c r="G41" s="10" t="s">
        <v>2526</v>
      </c>
      <c r="H41" s="42" t="s">
        <v>2708</v>
      </c>
      <c r="I41" s="7" t="s">
        <v>2954</v>
      </c>
      <c r="J41" s="42" t="s">
        <v>12</v>
      </c>
      <c r="K41" s="42" t="s">
        <v>2955</v>
      </c>
      <c r="L41" s="58">
        <v>1668</v>
      </c>
      <c r="M41" s="58"/>
      <c r="N41" s="83" t="s">
        <v>2956</v>
      </c>
      <c r="O41" s="68">
        <v>1668</v>
      </c>
      <c r="P41" s="67" t="s">
        <v>2957</v>
      </c>
      <c r="Q41" s="74"/>
    </row>
    <row r="42" spans="1:18" ht="150" hidden="1" x14ac:dyDescent="0.25">
      <c r="A42" s="14" t="s">
        <v>79</v>
      </c>
      <c r="B42" s="25" t="s">
        <v>2495</v>
      </c>
      <c r="C42" s="11">
        <v>108000</v>
      </c>
      <c r="D42" s="11">
        <v>73</v>
      </c>
      <c r="E42" s="16" t="s">
        <v>11963</v>
      </c>
      <c r="F42" s="10" t="s">
        <v>1427</v>
      </c>
      <c r="G42" s="10" t="s">
        <v>2538</v>
      </c>
      <c r="H42" s="42" t="s">
        <v>2537</v>
      </c>
      <c r="I42" s="5"/>
      <c r="J42" s="42" t="s">
        <v>2369</v>
      </c>
      <c r="K42" s="42" t="s">
        <v>2958</v>
      </c>
      <c r="L42" s="58">
        <v>1738</v>
      </c>
      <c r="M42" s="58"/>
      <c r="N42" s="83"/>
      <c r="O42" s="68">
        <v>1738</v>
      </c>
      <c r="P42" s="67" t="s">
        <v>2959</v>
      </c>
      <c r="Q42" s="74"/>
    </row>
    <row r="43" spans="1:18" ht="37.5" hidden="1" customHeight="1" x14ac:dyDescent="0.25">
      <c r="A43" s="14" t="s">
        <v>79</v>
      </c>
      <c r="B43" s="25" t="s">
        <v>2496</v>
      </c>
      <c r="C43" s="11">
        <v>9000</v>
      </c>
      <c r="D43" s="11">
        <v>5</v>
      </c>
      <c r="E43" s="16" t="s">
        <v>11963</v>
      </c>
      <c r="F43" s="10" t="s">
        <v>1427</v>
      </c>
      <c r="G43" s="10" t="s">
        <v>2539</v>
      </c>
      <c r="H43" s="42" t="s">
        <v>2540</v>
      </c>
      <c r="I43" s="5"/>
      <c r="J43" s="42" t="s">
        <v>2965</v>
      </c>
      <c r="K43" s="42" t="s">
        <v>2966</v>
      </c>
      <c r="L43" s="58">
        <v>1586</v>
      </c>
      <c r="M43" s="58" t="s">
        <v>2963</v>
      </c>
      <c r="N43" s="83" t="s">
        <v>2964</v>
      </c>
      <c r="O43" s="68">
        <v>1586</v>
      </c>
      <c r="P43" s="67" t="s">
        <v>2967</v>
      </c>
      <c r="Q43" s="74"/>
    </row>
    <row r="44" spans="1:18" ht="100" hidden="1" x14ac:dyDescent="0.25">
      <c r="A44" s="14" t="s">
        <v>79</v>
      </c>
      <c r="B44" s="25" t="s">
        <v>2497</v>
      </c>
      <c r="C44" s="11">
        <v>92000</v>
      </c>
      <c r="D44" s="11">
        <v>70</v>
      </c>
      <c r="E44" s="16" t="s">
        <v>11963</v>
      </c>
      <c r="F44" s="10" t="s">
        <v>1427</v>
      </c>
      <c r="G44" s="10" t="s">
        <v>2541</v>
      </c>
      <c r="H44" s="42" t="s">
        <v>2542</v>
      </c>
      <c r="I44" s="5"/>
      <c r="J44" s="42" t="s">
        <v>2968</v>
      </c>
      <c r="K44" s="42" t="s">
        <v>2969</v>
      </c>
      <c r="L44" s="58">
        <v>1754</v>
      </c>
      <c r="M44" s="58"/>
      <c r="N44" s="83"/>
      <c r="O44" s="68">
        <v>1754</v>
      </c>
      <c r="P44" s="67" t="s">
        <v>2970</v>
      </c>
      <c r="Q44" s="74"/>
    </row>
    <row r="45" spans="1:18" ht="50" hidden="1" x14ac:dyDescent="0.25">
      <c r="A45" s="14" t="s">
        <v>79</v>
      </c>
      <c r="B45" s="25" t="s">
        <v>2498</v>
      </c>
      <c r="C45" s="11">
        <v>208000</v>
      </c>
      <c r="D45" s="11">
        <v>145</v>
      </c>
      <c r="E45" s="16" t="s">
        <v>11963</v>
      </c>
      <c r="F45" s="10" t="s">
        <v>1427</v>
      </c>
      <c r="G45" s="10" t="s">
        <v>2543</v>
      </c>
      <c r="H45" s="42" t="s">
        <v>2544</v>
      </c>
      <c r="I45" s="5"/>
      <c r="J45" s="42" t="s">
        <v>2971</v>
      </c>
      <c r="K45" s="42" t="s">
        <v>2972</v>
      </c>
      <c r="L45" s="58">
        <v>1782</v>
      </c>
      <c r="M45" s="58"/>
      <c r="N45" s="83"/>
      <c r="O45" s="58">
        <v>1782</v>
      </c>
      <c r="P45" s="67" t="s">
        <v>2973</v>
      </c>
      <c r="Q45" s="74"/>
    </row>
    <row r="46" spans="1:18" ht="50.15" hidden="1" customHeight="1" x14ac:dyDescent="0.25">
      <c r="A46" s="14" t="s">
        <v>79</v>
      </c>
      <c r="B46" s="25" t="s">
        <v>2499</v>
      </c>
      <c r="C46" s="11">
        <v>3500</v>
      </c>
      <c r="D46" s="11">
        <v>3</v>
      </c>
      <c r="E46" s="16" t="s">
        <v>11963</v>
      </c>
      <c r="F46" s="10" t="s">
        <v>1427</v>
      </c>
      <c r="G46" s="10" t="s">
        <v>2546</v>
      </c>
      <c r="H46" s="42" t="s">
        <v>2545</v>
      </c>
      <c r="I46" s="7" t="s">
        <v>2974</v>
      </c>
      <c r="J46" s="42" t="s">
        <v>2369</v>
      </c>
      <c r="K46" s="42" t="s">
        <v>2975</v>
      </c>
      <c r="L46" s="58">
        <v>1638</v>
      </c>
      <c r="M46" s="58"/>
      <c r="N46" s="83" t="s">
        <v>2980</v>
      </c>
      <c r="O46" s="68">
        <v>1638</v>
      </c>
      <c r="P46" s="67" t="s">
        <v>2976</v>
      </c>
      <c r="Q46" s="74"/>
    </row>
    <row r="47" spans="1:18" ht="50.15" hidden="1" customHeight="1" x14ac:dyDescent="0.3">
      <c r="A47" s="14" t="s">
        <v>79</v>
      </c>
      <c r="B47" s="25" t="s">
        <v>2500</v>
      </c>
      <c r="C47" s="11">
        <v>22000</v>
      </c>
      <c r="D47" s="11">
        <v>20</v>
      </c>
      <c r="E47" s="16" t="s">
        <v>11963</v>
      </c>
      <c r="F47" s="10" t="s">
        <v>1427</v>
      </c>
      <c r="G47" s="10" t="s">
        <v>2547</v>
      </c>
      <c r="H47" s="42" t="s">
        <v>2981</v>
      </c>
      <c r="I47" s="42" t="s">
        <v>2977</v>
      </c>
      <c r="J47" s="42" t="s">
        <v>2978</v>
      </c>
      <c r="K47" s="42" t="s">
        <v>2979</v>
      </c>
      <c r="L47" s="58">
        <v>1705</v>
      </c>
      <c r="M47" s="58"/>
      <c r="N47" s="460" t="s">
        <v>2982</v>
      </c>
      <c r="O47" s="68">
        <v>1705</v>
      </c>
      <c r="P47" s="67" t="s">
        <v>2987</v>
      </c>
      <c r="Q47" s="74"/>
    </row>
    <row r="48" spans="1:18" ht="50.15" hidden="1" customHeight="1" x14ac:dyDescent="0.25">
      <c r="A48" s="14" t="s">
        <v>79</v>
      </c>
      <c r="B48" s="25" t="s">
        <v>2501</v>
      </c>
      <c r="C48" s="11">
        <v>20500</v>
      </c>
      <c r="D48" s="11">
        <v>14</v>
      </c>
      <c r="E48" s="16" t="s">
        <v>11963</v>
      </c>
      <c r="F48" s="10" t="s">
        <v>1427</v>
      </c>
      <c r="G48" s="10" t="s">
        <v>2548</v>
      </c>
      <c r="H48" s="42" t="s">
        <v>2550</v>
      </c>
      <c r="I48" s="42" t="s">
        <v>2549</v>
      </c>
      <c r="J48" s="42" t="s">
        <v>12</v>
      </c>
      <c r="K48" s="42" t="s">
        <v>2984</v>
      </c>
      <c r="L48" s="58">
        <v>1770</v>
      </c>
      <c r="M48" s="58"/>
      <c r="N48" s="83" t="s">
        <v>2983</v>
      </c>
      <c r="O48" s="68">
        <v>1770</v>
      </c>
      <c r="P48" s="67" t="s">
        <v>2985</v>
      </c>
      <c r="Q48" s="74"/>
    </row>
    <row r="49" spans="1:18" ht="50.15" hidden="1" customHeight="1" x14ac:dyDescent="0.25">
      <c r="A49" s="14" t="s">
        <v>79</v>
      </c>
      <c r="B49" s="25" t="s">
        <v>2502</v>
      </c>
      <c r="C49" s="11">
        <v>66000</v>
      </c>
      <c r="D49" s="11">
        <v>58</v>
      </c>
      <c r="E49" s="16" t="s">
        <v>11963</v>
      </c>
      <c r="F49" s="10" t="s">
        <v>1427</v>
      </c>
      <c r="G49" s="10" t="s">
        <v>2551</v>
      </c>
      <c r="H49" s="42" t="s">
        <v>2552</v>
      </c>
      <c r="I49" s="5"/>
      <c r="J49" s="42" t="s">
        <v>12</v>
      </c>
      <c r="K49" s="42" t="s">
        <v>2986</v>
      </c>
      <c r="L49" s="58">
        <v>1790</v>
      </c>
      <c r="M49" s="58"/>
      <c r="N49" s="83"/>
      <c r="O49" s="68">
        <v>1790</v>
      </c>
      <c r="P49" s="67" t="s">
        <v>2988</v>
      </c>
      <c r="Q49" s="74"/>
    </row>
    <row r="50" spans="1:18" ht="50.15" hidden="1" customHeight="1" x14ac:dyDescent="0.25">
      <c r="A50" s="14" t="s">
        <v>79</v>
      </c>
      <c r="B50" s="25" t="s">
        <v>2503</v>
      </c>
      <c r="C50" s="11">
        <v>146000</v>
      </c>
      <c r="D50" s="11">
        <v>79</v>
      </c>
      <c r="E50" s="16" t="s">
        <v>11963</v>
      </c>
      <c r="F50" s="10" t="s">
        <v>1427</v>
      </c>
      <c r="G50" s="10" t="s">
        <v>2553</v>
      </c>
      <c r="H50" s="42" t="s">
        <v>2993</v>
      </c>
      <c r="I50" s="7" t="s">
        <v>2989</v>
      </c>
      <c r="J50" s="42" t="s">
        <v>12</v>
      </c>
      <c r="K50" s="42" t="s">
        <v>2991</v>
      </c>
      <c r="L50" s="58">
        <v>1757</v>
      </c>
      <c r="M50" s="58"/>
      <c r="N50" s="83" t="s">
        <v>2990</v>
      </c>
      <c r="O50" s="68">
        <v>1757</v>
      </c>
      <c r="P50" s="67" t="s">
        <v>2992</v>
      </c>
      <c r="Q50" s="74"/>
    </row>
    <row r="51" spans="1:18" ht="37.5" hidden="1" x14ac:dyDescent="0.25">
      <c r="A51" s="14" t="s">
        <v>79</v>
      </c>
      <c r="B51" s="25" t="s">
        <v>2437</v>
      </c>
      <c r="C51" s="11">
        <v>378000</v>
      </c>
      <c r="D51" s="11">
        <v>215</v>
      </c>
      <c r="E51" s="11" t="s">
        <v>11964</v>
      </c>
      <c r="F51" s="10" t="s">
        <v>1427</v>
      </c>
      <c r="G51" s="10" t="s">
        <v>2490</v>
      </c>
      <c r="H51" s="42" t="s">
        <v>2491</v>
      </c>
      <c r="I51" s="5"/>
      <c r="J51" s="11" t="s">
        <v>318</v>
      </c>
      <c r="K51" s="11" t="s">
        <v>2601</v>
      </c>
      <c r="L51" s="58">
        <v>1768</v>
      </c>
      <c r="M51" s="58"/>
      <c r="N51" s="83" t="s">
        <v>2600</v>
      </c>
      <c r="O51" s="68">
        <v>1768</v>
      </c>
      <c r="P51" s="67"/>
      <c r="Q51" s="74"/>
      <c r="R51" s="172"/>
    </row>
    <row r="52" spans="1:18" ht="50.15" hidden="1" customHeight="1" x14ac:dyDescent="0.25">
      <c r="A52" s="14" t="s">
        <v>79</v>
      </c>
      <c r="B52" s="25" t="s">
        <v>2438</v>
      </c>
      <c r="C52" s="11">
        <v>401000</v>
      </c>
      <c r="D52" s="11">
        <v>227</v>
      </c>
      <c r="E52" s="11" t="s">
        <v>11964</v>
      </c>
      <c r="F52" s="10" t="s">
        <v>1427</v>
      </c>
      <c r="G52" s="10" t="s">
        <v>2490</v>
      </c>
      <c r="H52" s="42" t="s">
        <v>2491</v>
      </c>
      <c r="I52" s="5"/>
      <c r="J52" s="11" t="s">
        <v>318</v>
      </c>
      <c r="K52" s="11" t="s">
        <v>2601</v>
      </c>
      <c r="L52" s="58">
        <v>1768</v>
      </c>
      <c r="M52" s="58"/>
      <c r="N52" s="83" t="s">
        <v>2602</v>
      </c>
      <c r="O52" s="68">
        <v>1768</v>
      </c>
      <c r="P52" s="67"/>
      <c r="Q52" s="74"/>
      <c r="R52" s="172"/>
    </row>
    <row r="53" spans="1:18" ht="50.15" hidden="1" customHeight="1" x14ac:dyDescent="0.25">
      <c r="A53" s="14" t="s">
        <v>79</v>
      </c>
      <c r="B53" s="25" t="s">
        <v>2439</v>
      </c>
      <c r="C53" s="11">
        <v>392000</v>
      </c>
      <c r="D53" s="11">
        <v>219</v>
      </c>
      <c r="E53" s="11" t="s">
        <v>11964</v>
      </c>
      <c r="F53" s="10" t="s">
        <v>1427</v>
      </c>
      <c r="G53" s="10" t="s">
        <v>2490</v>
      </c>
      <c r="H53" s="42" t="s">
        <v>2491</v>
      </c>
      <c r="I53" s="5"/>
      <c r="J53" s="11" t="s">
        <v>318</v>
      </c>
      <c r="K53" s="11" t="s">
        <v>2601</v>
      </c>
      <c r="L53" s="58">
        <v>1773</v>
      </c>
      <c r="M53" s="58"/>
      <c r="N53" s="83" t="s">
        <v>2603</v>
      </c>
      <c r="O53" s="68">
        <v>1773</v>
      </c>
      <c r="P53" s="67"/>
      <c r="Q53" s="74"/>
      <c r="R53" s="172"/>
    </row>
    <row r="54" spans="1:18" ht="50.15" hidden="1" customHeight="1" x14ac:dyDescent="0.25">
      <c r="A54" s="14" t="s">
        <v>79</v>
      </c>
      <c r="B54" s="25" t="s">
        <v>2440</v>
      </c>
      <c r="C54" s="11">
        <v>381000</v>
      </c>
      <c r="D54" s="11">
        <v>213</v>
      </c>
      <c r="E54" s="11" t="s">
        <v>11964</v>
      </c>
      <c r="F54" s="10" t="s">
        <v>1427</v>
      </c>
      <c r="G54" s="10" t="s">
        <v>2490</v>
      </c>
      <c r="H54" s="42" t="s">
        <v>2491</v>
      </c>
      <c r="I54" s="5"/>
      <c r="J54" s="11" t="s">
        <v>318</v>
      </c>
      <c r="K54" s="11" t="s">
        <v>2601</v>
      </c>
      <c r="L54" s="58">
        <v>1773</v>
      </c>
      <c r="M54" s="58"/>
      <c r="N54" s="83" t="s">
        <v>2604</v>
      </c>
      <c r="O54" s="68">
        <v>1773</v>
      </c>
      <c r="P54" s="67"/>
      <c r="Q54" s="74"/>
    </row>
    <row r="55" spans="1:18" ht="75" hidden="1" customHeight="1" x14ac:dyDescent="0.25">
      <c r="A55" s="14" t="s">
        <v>79</v>
      </c>
      <c r="B55" s="25" t="s">
        <v>2441</v>
      </c>
      <c r="C55" s="11">
        <v>384000</v>
      </c>
      <c r="D55" s="11">
        <v>227</v>
      </c>
      <c r="E55" s="11" t="s">
        <v>11964</v>
      </c>
      <c r="F55" s="10" t="s">
        <v>1427</v>
      </c>
      <c r="G55" s="10" t="s">
        <v>2490</v>
      </c>
      <c r="H55" s="42" t="s">
        <v>2491</v>
      </c>
      <c r="I55" s="5"/>
      <c r="J55" s="11" t="s">
        <v>318</v>
      </c>
      <c r="K55" s="11" t="s">
        <v>2601</v>
      </c>
      <c r="L55" s="58">
        <v>1773</v>
      </c>
      <c r="M55" s="58"/>
      <c r="N55" s="83" t="s">
        <v>2494</v>
      </c>
      <c r="O55" s="68">
        <v>1773</v>
      </c>
      <c r="P55" s="67"/>
      <c r="Q55" s="74"/>
    </row>
    <row r="56" spans="1:18" ht="75" hidden="1" customHeight="1" x14ac:dyDescent="0.25">
      <c r="A56" s="14" t="s">
        <v>79</v>
      </c>
      <c r="B56" s="25" t="s">
        <v>2442</v>
      </c>
      <c r="C56" s="11">
        <v>362000</v>
      </c>
      <c r="D56" s="11">
        <v>203</v>
      </c>
      <c r="E56" s="11" t="s">
        <v>11964</v>
      </c>
      <c r="F56" s="10" t="s">
        <v>1427</v>
      </c>
      <c r="G56" s="10" t="s">
        <v>2490</v>
      </c>
      <c r="H56" s="42" t="s">
        <v>2491</v>
      </c>
      <c r="I56" s="5"/>
      <c r="J56" s="11" t="s">
        <v>318</v>
      </c>
      <c r="K56" s="11" t="s">
        <v>2601</v>
      </c>
      <c r="L56" s="58">
        <v>1774</v>
      </c>
      <c r="M56" s="58"/>
      <c r="N56" s="464" t="s">
        <v>2605</v>
      </c>
      <c r="O56" s="68">
        <v>1774</v>
      </c>
      <c r="P56" s="67"/>
      <c r="Q56" s="74"/>
    </row>
    <row r="57" spans="1:18" ht="75" hidden="1" customHeight="1" x14ac:dyDescent="0.25">
      <c r="A57" s="14" t="s">
        <v>79</v>
      </c>
      <c r="B57" s="25" t="s">
        <v>2443</v>
      </c>
      <c r="C57" s="11">
        <v>356000</v>
      </c>
      <c r="D57" s="11">
        <v>203</v>
      </c>
      <c r="E57" s="11" t="s">
        <v>11964</v>
      </c>
      <c r="F57" s="10" t="s">
        <v>1427</v>
      </c>
      <c r="G57" s="10" t="s">
        <v>2490</v>
      </c>
      <c r="H57" s="42" t="s">
        <v>2491</v>
      </c>
      <c r="I57" s="5"/>
      <c r="J57" s="11" t="s">
        <v>318</v>
      </c>
      <c r="K57" s="11" t="s">
        <v>2601</v>
      </c>
      <c r="L57" s="58">
        <v>1775</v>
      </c>
      <c r="M57" s="58"/>
      <c r="N57" s="83" t="s">
        <v>2606</v>
      </c>
      <c r="O57" s="58">
        <v>1775</v>
      </c>
      <c r="P57" s="67"/>
      <c r="Q57" s="74"/>
    </row>
    <row r="58" spans="1:18" ht="75" hidden="1" customHeight="1" x14ac:dyDescent="0.25">
      <c r="A58" s="14" t="s">
        <v>79</v>
      </c>
      <c r="B58" s="25" t="s">
        <v>2444</v>
      </c>
      <c r="C58" s="11">
        <v>383000</v>
      </c>
      <c r="D58" s="11">
        <v>225</v>
      </c>
      <c r="E58" s="11" t="s">
        <v>11964</v>
      </c>
      <c r="F58" s="10" t="s">
        <v>1427</v>
      </c>
      <c r="G58" s="10" t="s">
        <v>2490</v>
      </c>
      <c r="H58" s="42" t="s">
        <v>2491</v>
      </c>
      <c r="I58" s="5"/>
      <c r="J58" s="11" t="s">
        <v>318</v>
      </c>
      <c r="K58" s="11" t="s">
        <v>2601</v>
      </c>
      <c r="L58" s="58">
        <v>1776</v>
      </c>
      <c r="M58" s="58"/>
      <c r="N58" s="83" t="s">
        <v>2607</v>
      </c>
      <c r="O58" s="58">
        <v>1776</v>
      </c>
      <c r="P58" s="67"/>
      <c r="Q58" s="74"/>
    </row>
    <row r="59" spans="1:18" ht="50.15" hidden="1" customHeight="1" x14ac:dyDescent="0.25">
      <c r="A59" s="14" t="s">
        <v>79</v>
      </c>
      <c r="B59" s="25" t="s">
        <v>2445</v>
      </c>
      <c r="C59" s="11">
        <v>384000</v>
      </c>
      <c r="D59" s="11">
        <v>231</v>
      </c>
      <c r="E59" s="11" t="s">
        <v>11964</v>
      </c>
      <c r="F59" s="10" t="s">
        <v>1427</v>
      </c>
      <c r="G59" s="10" t="s">
        <v>2490</v>
      </c>
      <c r="H59" s="42" t="s">
        <v>2491</v>
      </c>
      <c r="I59" s="5"/>
      <c r="J59" s="11" t="s">
        <v>318</v>
      </c>
      <c r="K59" s="11" t="s">
        <v>2601</v>
      </c>
      <c r="L59" s="58">
        <v>1776</v>
      </c>
      <c r="M59" s="58"/>
      <c r="N59" s="83" t="s">
        <v>2608</v>
      </c>
      <c r="O59" s="68">
        <v>1776</v>
      </c>
      <c r="P59" s="67"/>
      <c r="Q59" s="74"/>
    </row>
    <row r="60" spans="1:18" ht="62.5" hidden="1" customHeight="1" x14ac:dyDescent="0.25">
      <c r="A60" s="14" t="s">
        <v>79</v>
      </c>
      <c r="B60" s="25" t="s">
        <v>2446</v>
      </c>
      <c r="C60" s="11">
        <v>363000</v>
      </c>
      <c r="D60" s="11">
        <v>215</v>
      </c>
      <c r="E60" s="11" t="s">
        <v>11964</v>
      </c>
      <c r="F60" s="10" t="s">
        <v>1427</v>
      </c>
      <c r="G60" s="10" t="s">
        <v>2490</v>
      </c>
      <c r="H60" s="42" t="s">
        <v>2491</v>
      </c>
      <c r="I60" s="5"/>
      <c r="J60" s="11" t="s">
        <v>318</v>
      </c>
      <c r="K60" s="11" t="s">
        <v>2601</v>
      </c>
      <c r="L60" s="58">
        <v>1778</v>
      </c>
      <c r="M60" s="58"/>
      <c r="N60" s="83" t="s">
        <v>2609</v>
      </c>
      <c r="O60" s="68">
        <v>1778</v>
      </c>
      <c r="P60" s="67"/>
      <c r="Q60" s="74"/>
    </row>
    <row r="61" spans="1:18" ht="50.15" hidden="1" customHeight="1" x14ac:dyDescent="0.25">
      <c r="A61" s="14" t="s">
        <v>79</v>
      </c>
      <c r="B61" s="25" t="s">
        <v>2504</v>
      </c>
      <c r="C61" s="11">
        <v>97000</v>
      </c>
      <c r="D61" s="11">
        <v>40</v>
      </c>
      <c r="E61" s="11" t="s">
        <v>11964</v>
      </c>
      <c r="F61" s="10" t="s">
        <v>1427</v>
      </c>
      <c r="G61" s="10" t="s">
        <v>2555</v>
      </c>
      <c r="H61" s="42" t="s">
        <v>2556</v>
      </c>
      <c r="I61" s="7" t="s">
        <v>2994</v>
      </c>
      <c r="J61" s="42" t="s">
        <v>60</v>
      </c>
      <c r="K61" s="42" t="s">
        <v>2995</v>
      </c>
      <c r="L61" s="58">
        <v>1685</v>
      </c>
      <c r="M61" s="58"/>
      <c r="N61" s="83" t="s">
        <v>2996</v>
      </c>
      <c r="O61" s="58">
        <v>1685</v>
      </c>
      <c r="P61" s="67" t="s">
        <v>2997</v>
      </c>
      <c r="Q61" s="74"/>
    </row>
    <row r="62" spans="1:18" ht="50.15" hidden="1" customHeight="1" x14ac:dyDescent="0.25">
      <c r="A62" s="14" t="s">
        <v>79</v>
      </c>
      <c r="B62" s="25" t="s">
        <v>2505</v>
      </c>
      <c r="C62" s="11">
        <v>400000</v>
      </c>
      <c r="D62" s="11">
        <v>402</v>
      </c>
      <c r="E62" s="11" t="s">
        <v>11964</v>
      </c>
      <c r="F62" s="10" t="s">
        <v>1427</v>
      </c>
      <c r="G62" s="10" t="s">
        <v>1775</v>
      </c>
      <c r="H62" s="42" t="s">
        <v>2557</v>
      </c>
      <c r="I62" s="5"/>
      <c r="J62" s="42" t="s">
        <v>12</v>
      </c>
      <c r="K62" s="42" t="s">
        <v>450</v>
      </c>
      <c r="L62" s="58">
        <v>1769</v>
      </c>
      <c r="M62" s="58"/>
      <c r="N62" s="83" t="s">
        <v>1549</v>
      </c>
      <c r="O62" s="58">
        <v>1769</v>
      </c>
      <c r="P62" s="67" t="s">
        <v>2998</v>
      </c>
      <c r="Q62" s="74"/>
    </row>
    <row r="63" spans="1:18" ht="75" hidden="1" customHeight="1" x14ac:dyDescent="0.25">
      <c r="A63" s="14" t="s">
        <v>79</v>
      </c>
      <c r="B63" s="25" t="s">
        <v>2506</v>
      </c>
      <c r="C63" s="11">
        <v>390000</v>
      </c>
      <c r="D63" s="11">
        <v>377</v>
      </c>
      <c r="E63" s="11" t="s">
        <v>11964</v>
      </c>
      <c r="F63" s="10" t="s">
        <v>1427</v>
      </c>
      <c r="G63" s="10" t="s">
        <v>1775</v>
      </c>
      <c r="H63" s="42" t="s">
        <v>2557</v>
      </c>
      <c r="I63" s="5"/>
      <c r="J63" s="42" t="s">
        <v>12</v>
      </c>
      <c r="K63" s="42" t="s">
        <v>450</v>
      </c>
      <c r="L63" s="58">
        <v>1769</v>
      </c>
      <c r="M63" s="58"/>
      <c r="N63" s="83" t="s">
        <v>1550</v>
      </c>
      <c r="O63" s="58">
        <v>1769</v>
      </c>
      <c r="P63" s="67" t="s">
        <v>2999</v>
      </c>
      <c r="Q63" s="74"/>
    </row>
    <row r="64" spans="1:18" ht="112.5" hidden="1" customHeight="1" x14ac:dyDescent="0.25">
      <c r="A64" s="14" t="s">
        <v>79</v>
      </c>
      <c r="B64" s="25" t="s">
        <v>2507</v>
      </c>
      <c r="C64" s="11">
        <v>137500</v>
      </c>
      <c r="D64" s="11">
        <v>151</v>
      </c>
      <c r="E64" s="11" t="s">
        <v>11964</v>
      </c>
      <c r="F64" s="10" t="s">
        <v>1428</v>
      </c>
      <c r="G64" s="57" t="s">
        <v>2713</v>
      </c>
      <c r="H64" s="42" t="s">
        <v>3000</v>
      </c>
      <c r="I64" s="7" t="s">
        <v>3001</v>
      </c>
      <c r="J64" s="42" t="s">
        <v>3002</v>
      </c>
      <c r="K64" s="42" t="s">
        <v>3003</v>
      </c>
      <c r="L64" s="58">
        <v>1735</v>
      </c>
      <c r="M64" s="58"/>
      <c r="N64" s="83" t="s">
        <v>1550</v>
      </c>
      <c r="O64" s="58">
        <v>1735</v>
      </c>
      <c r="P64" s="67" t="s">
        <v>3004</v>
      </c>
      <c r="Q64" s="74" t="s">
        <v>2712</v>
      </c>
    </row>
    <row r="65" spans="1:18" ht="37.5" hidden="1" customHeight="1" x14ac:dyDescent="0.25">
      <c r="A65" s="14" t="s">
        <v>79</v>
      </c>
      <c r="B65" s="25" t="s">
        <v>2508</v>
      </c>
      <c r="C65" s="11">
        <v>413000</v>
      </c>
      <c r="D65" s="11">
        <v>333</v>
      </c>
      <c r="E65" s="11" t="s">
        <v>11964</v>
      </c>
      <c r="F65" s="10" t="s">
        <v>1427</v>
      </c>
      <c r="G65" s="10" t="s">
        <v>1745</v>
      </c>
      <c r="H65" s="42" t="s">
        <v>1746</v>
      </c>
      <c r="I65" s="5"/>
      <c r="J65" s="42" t="s">
        <v>12</v>
      </c>
      <c r="K65" s="42" t="s">
        <v>2389</v>
      </c>
      <c r="L65" s="58">
        <v>1668</v>
      </c>
      <c r="M65" s="58"/>
      <c r="N65" s="83"/>
      <c r="O65" s="68">
        <v>1668</v>
      </c>
      <c r="P65" s="67" t="s">
        <v>1750</v>
      </c>
      <c r="Q65" s="74"/>
    </row>
    <row r="66" spans="1:18" ht="150" hidden="1" customHeight="1" x14ac:dyDescent="0.25">
      <c r="A66" s="14" t="s">
        <v>79</v>
      </c>
      <c r="B66" s="25" t="s">
        <v>2509</v>
      </c>
      <c r="C66" s="11">
        <v>117000</v>
      </c>
      <c r="D66" s="11">
        <v>98</v>
      </c>
      <c r="E66" s="11" t="s">
        <v>11964</v>
      </c>
      <c r="F66" s="10" t="s">
        <v>1427</v>
      </c>
      <c r="G66" s="10" t="s">
        <v>2558</v>
      </c>
      <c r="H66" s="42" t="s">
        <v>3005</v>
      </c>
      <c r="I66" s="7"/>
      <c r="J66" s="7" t="s">
        <v>2567</v>
      </c>
      <c r="K66" s="42" t="s">
        <v>2566</v>
      </c>
      <c r="L66" s="58">
        <v>1769</v>
      </c>
      <c r="M66" s="58"/>
      <c r="N66" s="83"/>
      <c r="O66" s="68">
        <v>1769</v>
      </c>
      <c r="P66" s="67" t="s">
        <v>3006</v>
      </c>
      <c r="Q66" s="74"/>
    </row>
    <row r="67" spans="1:18" ht="37.5" hidden="1" customHeight="1" x14ac:dyDescent="0.25">
      <c r="A67" s="14" t="s">
        <v>79</v>
      </c>
      <c r="B67" s="25" t="s">
        <v>2510</v>
      </c>
      <c r="C67" s="11">
        <v>754000</v>
      </c>
      <c r="D67" s="11">
        <v>461</v>
      </c>
      <c r="E67" s="11" t="s">
        <v>11964</v>
      </c>
      <c r="F67" s="10" t="s">
        <v>1427</v>
      </c>
      <c r="G67" s="10" t="s">
        <v>2559</v>
      </c>
      <c r="H67" s="42" t="s">
        <v>2568</v>
      </c>
      <c r="I67" s="5"/>
      <c r="J67" s="42" t="s">
        <v>3025</v>
      </c>
      <c r="K67" s="42" t="s">
        <v>3026</v>
      </c>
      <c r="L67" s="58">
        <v>1770</v>
      </c>
      <c r="M67" s="58"/>
      <c r="N67" s="83"/>
      <c r="O67" s="68">
        <v>1770</v>
      </c>
      <c r="P67" s="67" t="s">
        <v>3007</v>
      </c>
      <c r="Q67" s="74"/>
    </row>
    <row r="68" spans="1:18" ht="75" hidden="1" customHeight="1" x14ac:dyDescent="0.25">
      <c r="A68" s="14" t="s">
        <v>79</v>
      </c>
      <c r="B68" s="25" t="s">
        <v>2511</v>
      </c>
      <c r="C68" s="11">
        <v>24000</v>
      </c>
      <c r="D68" s="11">
        <v>4</v>
      </c>
      <c r="E68" s="11" t="s">
        <v>11964</v>
      </c>
      <c r="F68" s="10" t="s">
        <v>1427</v>
      </c>
      <c r="G68" s="10" t="s">
        <v>2560</v>
      </c>
      <c r="H68" s="42" t="s">
        <v>2554</v>
      </c>
      <c r="I68" s="7" t="s">
        <v>3028</v>
      </c>
      <c r="J68" s="42" t="s">
        <v>12</v>
      </c>
      <c r="K68" s="42" t="s">
        <v>3027</v>
      </c>
      <c r="L68" s="58">
        <v>1772</v>
      </c>
      <c r="M68" s="58"/>
      <c r="N68" s="83" t="s">
        <v>3009</v>
      </c>
      <c r="O68" s="58">
        <v>1772</v>
      </c>
      <c r="P68" s="67" t="s">
        <v>3008</v>
      </c>
      <c r="Q68" s="74"/>
    </row>
    <row r="69" spans="1:18" ht="75" hidden="1" customHeight="1" x14ac:dyDescent="0.25">
      <c r="A69" s="14" t="s">
        <v>79</v>
      </c>
      <c r="B69" s="25" t="s">
        <v>2512</v>
      </c>
      <c r="C69" s="11">
        <v>49500</v>
      </c>
      <c r="D69" s="11">
        <v>13</v>
      </c>
      <c r="E69" s="11" t="s">
        <v>11964</v>
      </c>
      <c r="F69" s="10" t="s">
        <v>1810</v>
      </c>
      <c r="G69" s="10" t="s">
        <v>2561</v>
      </c>
      <c r="H69" s="42" t="s">
        <v>3032</v>
      </c>
      <c r="I69" s="7" t="s">
        <v>3029</v>
      </c>
      <c r="J69" s="42" t="s">
        <v>3030</v>
      </c>
      <c r="K69" s="42" t="s">
        <v>3031</v>
      </c>
      <c r="L69" s="58">
        <v>1632</v>
      </c>
      <c r="M69" s="58"/>
      <c r="N69" s="83" t="s">
        <v>3010</v>
      </c>
      <c r="O69" s="58">
        <v>1632</v>
      </c>
      <c r="P69" s="67" t="s">
        <v>3011</v>
      </c>
      <c r="Q69" s="74"/>
    </row>
    <row r="70" spans="1:18" ht="112.5" hidden="1" customHeight="1" x14ac:dyDescent="0.25">
      <c r="A70" s="14" t="s">
        <v>79</v>
      </c>
      <c r="B70" s="25" t="s">
        <v>2513</v>
      </c>
      <c r="C70" s="11">
        <v>40500</v>
      </c>
      <c r="D70" s="11">
        <v>45</v>
      </c>
      <c r="E70" s="11" t="s">
        <v>11964</v>
      </c>
      <c r="F70" s="10" t="s">
        <v>1427</v>
      </c>
      <c r="G70" s="10" t="s">
        <v>2562</v>
      </c>
      <c r="H70" s="42" t="s">
        <v>2569</v>
      </c>
      <c r="I70" s="5"/>
      <c r="J70" s="42" t="s">
        <v>255</v>
      </c>
      <c r="K70" s="49" t="s">
        <v>3033</v>
      </c>
      <c r="L70" s="58">
        <v>1764</v>
      </c>
      <c r="M70" s="58"/>
      <c r="N70" s="83"/>
      <c r="O70" s="68">
        <v>1764</v>
      </c>
      <c r="P70" s="67" t="s">
        <v>3012</v>
      </c>
      <c r="Q70" s="74"/>
    </row>
    <row r="71" spans="1:18" ht="112.5" hidden="1" customHeight="1" x14ac:dyDescent="0.25">
      <c r="A71" s="14" t="s">
        <v>79</v>
      </c>
      <c r="B71" s="25" t="s">
        <v>2514</v>
      </c>
      <c r="C71" s="11">
        <v>132000</v>
      </c>
      <c r="D71" s="11">
        <v>83</v>
      </c>
      <c r="E71" s="11" t="s">
        <v>11964</v>
      </c>
      <c r="F71" s="10" t="s">
        <v>1427</v>
      </c>
      <c r="G71" s="10" t="s">
        <v>2563</v>
      </c>
      <c r="H71" s="42" t="s">
        <v>3034</v>
      </c>
      <c r="I71" s="5"/>
      <c r="J71" s="42" t="s">
        <v>3035</v>
      </c>
      <c r="K71" s="42" t="s">
        <v>3036</v>
      </c>
      <c r="L71" s="58">
        <v>1781</v>
      </c>
      <c r="M71" s="58"/>
      <c r="N71" s="83"/>
      <c r="O71" s="68">
        <v>1781</v>
      </c>
      <c r="P71" s="67" t="s">
        <v>3013</v>
      </c>
      <c r="Q71" s="74"/>
    </row>
    <row r="72" spans="1:18" ht="112.5" hidden="1" customHeight="1" x14ac:dyDescent="0.25">
      <c r="A72" s="14" t="s">
        <v>79</v>
      </c>
      <c r="B72" s="25" t="s">
        <v>2515</v>
      </c>
      <c r="C72" s="11">
        <v>1000</v>
      </c>
      <c r="D72" s="11">
        <v>3</v>
      </c>
      <c r="E72" s="11" t="s">
        <v>11964</v>
      </c>
      <c r="F72" s="10" t="s">
        <v>1427</v>
      </c>
      <c r="G72" s="10" t="s">
        <v>2564</v>
      </c>
      <c r="H72" s="42" t="s">
        <v>3037</v>
      </c>
      <c r="I72" s="7" t="s">
        <v>3038</v>
      </c>
      <c r="J72" s="42" t="s">
        <v>12</v>
      </c>
      <c r="K72" s="42" t="s">
        <v>3039</v>
      </c>
      <c r="L72" s="58">
        <v>1778</v>
      </c>
      <c r="M72" s="58"/>
      <c r="N72" s="83" t="s">
        <v>3015</v>
      </c>
      <c r="O72" s="68">
        <v>1778</v>
      </c>
      <c r="P72" s="67" t="s">
        <v>3014</v>
      </c>
      <c r="Q72" s="74"/>
    </row>
    <row r="73" spans="1:18" ht="112.5" hidden="1" customHeight="1" x14ac:dyDescent="0.25">
      <c r="A73" s="14" t="s">
        <v>79</v>
      </c>
      <c r="B73" s="25" t="s">
        <v>2516</v>
      </c>
      <c r="C73" s="11">
        <v>56000</v>
      </c>
      <c r="D73" s="11">
        <v>33</v>
      </c>
      <c r="E73" s="11" t="s">
        <v>11964</v>
      </c>
      <c r="F73" s="10" t="s">
        <v>1427</v>
      </c>
      <c r="G73" s="10" t="s">
        <v>2565</v>
      </c>
      <c r="H73" s="42" t="s">
        <v>2570</v>
      </c>
      <c r="I73" s="5"/>
      <c r="J73" s="42" t="s">
        <v>12</v>
      </c>
      <c r="K73" s="42" t="s">
        <v>2571</v>
      </c>
      <c r="L73" s="58">
        <v>1608</v>
      </c>
      <c r="M73" s="58"/>
      <c r="N73" s="83"/>
      <c r="O73" s="68">
        <v>1608</v>
      </c>
      <c r="P73" s="67" t="s">
        <v>2572</v>
      </c>
      <c r="Q73" s="74"/>
    </row>
    <row r="74" spans="1:18" ht="62.5" hidden="1" customHeight="1" x14ac:dyDescent="0.25">
      <c r="A74" s="14" t="s">
        <v>79</v>
      </c>
      <c r="B74" s="25" t="s">
        <v>2517</v>
      </c>
      <c r="C74" s="11">
        <v>55000</v>
      </c>
      <c r="D74" s="11">
        <v>40</v>
      </c>
      <c r="E74" s="11" t="s">
        <v>11964</v>
      </c>
      <c r="F74" s="10" t="s">
        <v>1427</v>
      </c>
      <c r="G74" s="10" t="s">
        <v>2573</v>
      </c>
      <c r="H74" s="42" t="s">
        <v>3040</v>
      </c>
      <c r="I74" s="5"/>
      <c r="J74" s="42" t="s">
        <v>3041</v>
      </c>
      <c r="K74" s="42" t="s">
        <v>3042</v>
      </c>
      <c r="L74" s="58" t="s">
        <v>2574</v>
      </c>
      <c r="M74" s="58"/>
      <c r="N74" s="83"/>
      <c r="O74" s="68">
        <v>1744</v>
      </c>
      <c r="P74" s="67" t="s">
        <v>3016</v>
      </c>
      <c r="Q74" s="74"/>
    </row>
    <row r="75" spans="1:18" ht="62.5" hidden="1" customHeight="1" x14ac:dyDescent="0.25">
      <c r="A75" s="14" t="s">
        <v>79</v>
      </c>
      <c r="B75" s="25" t="s">
        <v>2518</v>
      </c>
      <c r="C75" s="11">
        <v>75000</v>
      </c>
      <c r="D75" s="11">
        <v>45</v>
      </c>
      <c r="E75" s="11" t="s">
        <v>11964</v>
      </c>
      <c r="F75" s="10" t="s">
        <v>1427</v>
      </c>
      <c r="G75" s="10" t="s">
        <v>2575</v>
      </c>
      <c r="H75" s="42" t="s">
        <v>3043</v>
      </c>
      <c r="I75" s="5"/>
      <c r="J75" s="42" t="s">
        <v>12</v>
      </c>
      <c r="K75" s="42" t="s">
        <v>3044</v>
      </c>
      <c r="L75" s="58">
        <v>1789</v>
      </c>
      <c r="M75" s="58"/>
      <c r="N75" s="83"/>
      <c r="O75" s="68">
        <v>1789</v>
      </c>
      <c r="P75" s="67" t="s">
        <v>3017</v>
      </c>
      <c r="Q75" s="74"/>
    </row>
    <row r="76" spans="1:18" ht="50.15" hidden="1" customHeight="1" x14ac:dyDescent="0.25">
      <c r="A76" s="14" t="s">
        <v>79</v>
      </c>
      <c r="B76" s="25" t="s">
        <v>2519</v>
      </c>
      <c r="C76" s="11">
        <v>90000</v>
      </c>
      <c r="D76" s="11">
        <v>48</v>
      </c>
      <c r="E76" s="11" t="s">
        <v>11964</v>
      </c>
      <c r="F76" s="10" t="s">
        <v>1427</v>
      </c>
      <c r="G76" s="10" t="s">
        <v>3020</v>
      </c>
      <c r="H76" s="42" t="s">
        <v>3021</v>
      </c>
      <c r="I76" s="7" t="s">
        <v>3045</v>
      </c>
      <c r="J76" s="42" t="s">
        <v>12</v>
      </c>
      <c r="K76" s="42" t="s">
        <v>3046</v>
      </c>
      <c r="L76" s="58">
        <v>1686</v>
      </c>
      <c r="M76" s="58"/>
      <c r="N76" s="83" t="s">
        <v>3018</v>
      </c>
      <c r="O76" s="68">
        <v>1686</v>
      </c>
      <c r="P76" s="67" t="s">
        <v>3019</v>
      </c>
      <c r="Q76" s="74"/>
    </row>
    <row r="77" spans="1:18" ht="37.5" hidden="1" customHeight="1" x14ac:dyDescent="0.25">
      <c r="A77" s="14" t="s">
        <v>79</v>
      </c>
      <c r="B77" s="25" t="s">
        <v>2521</v>
      </c>
      <c r="C77" s="11">
        <v>82000</v>
      </c>
      <c r="D77" s="11">
        <v>143</v>
      </c>
      <c r="E77" s="11" t="s">
        <v>11964</v>
      </c>
      <c r="F77" s="10" t="s">
        <v>1427</v>
      </c>
      <c r="G77" s="10" t="s">
        <v>3023</v>
      </c>
      <c r="H77" s="42" t="s">
        <v>3051</v>
      </c>
      <c r="I77" s="5"/>
      <c r="J77" s="42" t="s">
        <v>3052</v>
      </c>
      <c r="K77" s="42" t="s">
        <v>2854</v>
      </c>
      <c r="L77" s="58">
        <v>1762</v>
      </c>
      <c r="M77" s="58"/>
      <c r="N77" s="83"/>
      <c r="O77" s="68">
        <v>1762</v>
      </c>
      <c r="P77" s="67" t="s">
        <v>3022</v>
      </c>
      <c r="Q77" s="74"/>
    </row>
    <row r="78" spans="1:18" ht="50.15" hidden="1" customHeight="1" x14ac:dyDescent="0.25">
      <c r="A78" s="10" t="s">
        <v>79</v>
      </c>
      <c r="B78" s="10" t="s">
        <v>1061</v>
      </c>
      <c r="C78" s="417">
        <v>384000</v>
      </c>
      <c r="D78" s="89">
        <v>284</v>
      </c>
      <c r="E78" s="89" t="s">
        <v>11965</v>
      </c>
      <c r="F78" s="420" t="s">
        <v>1427</v>
      </c>
      <c r="G78" s="417" t="s">
        <v>1751</v>
      </c>
      <c r="H78" s="88" t="s">
        <v>13</v>
      </c>
      <c r="I78" s="90"/>
      <c r="J78" s="92" t="s">
        <v>1744</v>
      </c>
      <c r="K78" s="90" t="s">
        <v>14</v>
      </c>
      <c r="L78" s="84">
        <v>1803</v>
      </c>
      <c r="M78" s="84"/>
      <c r="N78" s="85" t="s">
        <v>1549</v>
      </c>
      <c r="O78" s="84">
        <v>1803</v>
      </c>
      <c r="P78" s="468" t="s">
        <v>15</v>
      </c>
      <c r="Q78" s="472"/>
      <c r="R78" s="191"/>
    </row>
    <row r="79" spans="1:18" ht="50.15" hidden="1" customHeight="1" x14ac:dyDescent="0.25">
      <c r="A79" s="10" t="s">
        <v>79</v>
      </c>
      <c r="B79" s="10" t="s">
        <v>1062</v>
      </c>
      <c r="C79" s="417">
        <v>361000</v>
      </c>
      <c r="D79" s="89">
        <v>266</v>
      </c>
      <c r="E79" s="89" t="s">
        <v>11965</v>
      </c>
      <c r="F79" s="420" t="s">
        <v>1427</v>
      </c>
      <c r="G79" s="417" t="s">
        <v>1751</v>
      </c>
      <c r="H79" s="88" t="s">
        <v>13</v>
      </c>
      <c r="I79" s="90"/>
      <c r="J79" s="92" t="s">
        <v>1744</v>
      </c>
      <c r="K79" s="90" t="s">
        <v>14</v>
      </c>
      <c r="L79" s="84">
        <v>1803</v>
      </c>
      <c r="M79" s="84"/>
      <c r="N79" s="85" t="s">
        <v>1550</v>
      </c>
      <c r="O79" s="84">
        <v>1803</v>
      </c>
      <c r="P79" s="466" t="s">
        <v>16</v>
      </c>
      <c r="Q79" s="52"/>
      <c r="R79" s="191"/>
    </row>
    <row r="80" spans="1:18" ht="112.5" hidden="1" customHeight="1" x14ac:dyDescent="0.25">
      <c r="A80" s="10" t="s">
        <v>79</v>
      </c>
      <c r="B80" s="10" t="s">
        <v>1063</v>
      </c>
      <c r="C80" s="417">
        <v>253000</v>
      </c>
      <c r="D80" s="89">
        <v>242</v>
      </c>
      <c r="E80" s="89" t="s">
        <v>11965</v>
      </c>
      <c r="F80" s="420" t="s">
        <v>1427</v>
      </c>
      <c r="G80" s="417" t="s">
        <v>1751</v>
      </c>
      <c r="H80" s="88" t="s">
        <v>13</v>
      </c>
      <c r="I80" s="90"/>
      <c r="J80" s="92" t="s">
        <v>1744</v>
      </c>
      <c r="K80" s="90" t="s">
        <v>14</v>
      </c>
      <c r="L80" s="84">
        <v>1804</v>
      </c>
      <c r="M80" s="84"/>
      <c r="N80" s="85" t="s">
        <v>1551</v>
      </c>
      <c r="O80" s="84">
        <v>1804</v>
      </c>
      <c r="P80" s="466" t="s">
        <v>17</v>
      </c>
      <c r="Q80" s="52"/>
      <c r="R80" s="191"/>
    </row>
    <row r="81" spans="1:18" ht="87.65" hidden="1" customHeight="1" x14ac:dyDescent="0.25">
      <c r="A81" s="10" t="s">
        <v>79</v>
      </c>
      <c r="B81" s="10" t="s">
        <v>1064</v>
      </c>
      <c r="C81" s="417">
        <v>317000</v>
      </c>
      <c r="D81" s="89">
        <v>272</v>
      </c>
      <c r="E81" s="89" t="s">
        <v>11965</v>
      </c>
      <c r="F81" s="420" t="s">
        <v>1427</v>
      </c>
      <c r="G81" s="417" t="s">
        <v>1751</v>
      </c>
      <c r="H81" s="88" t="s">
        <v>13</v>
      </c>
      <c r="I81" s="90"/>
      <c r="J81" s="92" t="s">
        <v>1744</v>
      </c>
      <c r="K81" s="90" t="s">
        <v>14</v>
      </c>
      <c r="L81" s="84">
        <v>1804</v>
      </c>
      <c r="M81" s="84"/>
      <c r="N81" s="85" t="s">
        <v>1552</v>
      </c>
      <c r="O81" s="84">
        <v>1804</v>
      </c>
      <c r="P81" s="466" t="s">
        <v>18</v>
      </c>
      <c r="Q81" s="52"/>
      <c r="R81" s="191"/>
    </row>
    <row r="82" spans="1:18" ht="87.65" hidden="1" customHeight="1" x14ac:dyDescent="0.25">
      <c r="A82" s="10" t="s">
        <v>79</v>
      </c>
      <c r="B82" s="25" t="s">
        <v>1116</v>
      </c>
      <c r="C82" s="447">
        <v>524000</v>
      </c>
      <c r="D82" s="449">
        <v>349</v>
      </c>
      <c r="E82" s="89" t="s">
        <v>11965</v>
      </c>
      <c r="F82" s="417" t="s">
        <v>1427</v>
      </c>
      <c r="G82" s="421" t="s">
        <v>1804</v>
      </c>
      <c r="H82" s="89" t="s">
        <v>2885</v>
      </c>
      <c r="I82" s="89"/>
      <c r="J82" s="89" t="s">
        <v>12</v>
      </c>
      <c r="K82" s="89" t="s">
        <v>219</v>
      </c>
      <c r="L82" s="83">
        <v>1881</v>
      </c>
      <c r="M82" s="83"/>
      <c r="N82" s="83" t="s">
        <v>1549</v>
      </c>
      <c r="O82" s="84">
        <v>1549</v>
      </c>
      <c r="P82" s="160" t="s">
        <v>232</v>
      </c>
      <c r="Q82" s="74" t="s">
        <v>1015</v>
      </c>
    </row>
    <row r="83" spans="1:18" ht="100" hidden="1" customHeight="1" x14ac:dyDescent="0.25">
      <c r="A83" s="10" t="s">
        <v>79</v>
      </c>
      <c r="B83" s="10" t="s">
        <v>1129</v>
      </c>
      <c r="C83" s="417">
        <v>477000</v>
      </c>
      <c r="D83" s="449">
        <v>343</v>
      </c>
      <c r="E83" s="89" t="s">
        <v>11965</v>
      </c>
      <c r="F83" s="417" t="s">
        <v>1427</v>
      </c>
      <c r="G83" s="421" t="s">
        <v>1804</v>
      </c>
      <c r="H83" s="92" t="s">
        <v>2885</v>
      </c>
      <c r="I83" s="90"/>
      <c r="J83" s="92" t="s">
        <v>12</v>
      </c>
      <c r="K83" s="92" t="s">
        <v>219</v>
      </c>
      <c r="L83" s="84">
        <v>1881</v>
      </c>
      <c r="M83" s="84"/>
      <c r="N83" s="85" t="s">
        <v>1550</v>
      </c>
      <c r="O83" s="83">
        <v>1584</v>
      </c>
      <c r="P83" s="160" t="s">
        <v>220</v>
      </c>
      <c r="Q83" s="74" t="s">
        <v>1015</v>
      </c>
    </row>
    <row r="84" spans="1:18" ht="62.5" hidden="1" customHeight="1" x14ac:dyDescent="0.25">
      <c r="A84" s="14" t="s">
        <v>79</v>
      </c>
      <c r="B84" s="25" t="s">
        <v>2520</v>
      </c>
      <c r="C84" s="88">
        <v>95000</v>
      </c>
      <c r="D84" s="88">
        <v>82</v>
      </c>
      <c r="E84" s="89" t="s">
        <v>11965</v>
      </c>
      <c r="F84" s="417" t="s">
        <v>1427</v>
      </c>
      <c r="G84" s="417" t="s">
        <v>3047</v>
      </c>
      <c r="H84" s="92" t="s">
        <v>3050</v>
      </c>
      <c r="I84" s="90"/>
      <c r="J84" s="92" t="s">
        <v>3048</v>
      </c>
      <c r="K84" s="92" t="s">
        <v>2854</v>
      </c>
      <c r="L84" s="83">
        <v>1759</v>
      </c>
      <c r="M84" s="83"/>
      <c r="N84" s="83"/>
      <c r="O84" s="84">
        <v>1759</v>
      </c>
      <c r="P84" s="469" t="s">
        <v>3049</v>
      </c>
      <c r="Q84" s="74" t="s">
        <v>2613</v>
      </c>
    </row>
    <row r="85" spans="1:18" ht="112.5" hidden="1" customHeight="1" x14ac:dyDescent="0.25">
      <c r="A85" s="14" t="s">
        <v>79</v>
      </c>
      <c r="B85" s="25" t="s">
        <v>2522</v>
      </c>
      <c r="C85" s="88">
        <v>31000</v>
      </c>
      <c r="D85" s="88">
        <v>82</v>
      </c>
      <c r="E85" s="89" t="s">
        <v>11965</v>
      </c>
      <c r="F85" s="417" t="s">
        <v>1427</v>
      </c>
      <c r="G85" s="417" t="s">
        <v>2576</v>
      </c>
      <c r="H85" s="92" t="s">
        <v>3054</v>
      </c>
      <c r="I85" s="90"/>
      <c r="J85" s="92" t="s">
        <v>561</v>
      </c>
      <c r="K85" s="92" t="s">
        <v>3053</v>
      </c>
      <c r="L85" s="83">
        <v>1754</v>
      </c>
      <c r="M85" s="83"/>
      <c r="N85" s="83"/>
      <c r="O85" s="84">
        <v>1754</v>
      </c>
      <c r="P85" s="160" t="s">
        <v>3024</v>
      </c>
      <c r="Q85" s="74"/>
    </row>
    <row r="86" spans="1:18" ht="50.15" hidden="1" customHeight="1" x14ac:dyDescent="0.25">
      <c r="A86" s="14" t="s">
        <v>79</v>
      </c>
      <c r="B86" s="25" t="s">
        <v>2960</v>
      </c>
      <c r="C86" s="88">
        <v>5100</v>
      </c>
      <c r="D86" s="88">
        <v>4</v>
      </c>
      <c r="E86" s="89" t="s">
        <v>11965</v>
      </c>
      <c r="F86" s="417" t="s">
        <v>1427</v>
      </c>
      <c r="G86" s="417" t="s">
        <v>2577</v>
      </c>
      <c r="H86" s="92" t="s">
        <v>3061</v>
      </c>
      <c r="I86" s="89" t="s">
        <v>3055</v>
      </c>
      <c r="J86" s="92" t="s">
        <v>3056</v>
      </c>
      <c r="K86" s="92" t="s">
        <v>3057</v>
      </c>
      <c r="L86" s="83">
        <v>1710</v>
      </c>
      <c r="M86" s="83"/>
      <c r="N86" s="83" t="s">
        <v>3059</v>
      </c>
      <c r="O86" s="83" t="s">
        <v>3063</v>
      </c>
      <c r="P86" s="160" t="s">
        <v>3058</v>
      </c>
      <c r="Q86" s="74"/>
    </row>
    <row r="87" spans="1:18" ht="50.15" hidden="1" customHeight="1" x14ac:dyDescent="0.25">
      <c r="A87" s="14" t="s">
        <v>79</v>
      </c>
      <c r="B87" s="25" t="s">
        <v>2961</v>
      </c>
      <c r="C87" s="88">
        <v>8100</v>
      </c>
      <c r="D87" s="88">
        <v>6</v>
      </c>
      <c r="E87" s="89" t="s">
        <v>11965</v>
      </c>
      <c r="F87" s="417" t="s">
        <v>1427</v>
      </c>
      <c r="G87" s="417" t="s">
        <v>2577</v>
      </c>
      <c r="H87" s="92" t="s">
        <v>3062</v>
      </c>
      <c r="I87" s="89" t="s">
        <v>3055</v>
      </c>
      <c r="J87" s="92" t="s">
        <v>3056</v>
      </c>
      <c r="K87" s="92" t="s">
        <v>3057</v>
      </c>
      <c r="L87" s="83">
        <v>1710</v>
      </c>
      <c r="M87" s="83"/>
      <c r="N87" s="83" t="s">
        <v>3060</v>
      </c>
      <c r="O87" s="83">
        <v>1698</v>
      </c>
      <c r="P87" s="467" t="s">
        <v>3058</v>
      </c>
      <c r="Q87" s="74"/>
    </row>
    <row r="88" spans="1:18" ht="250" hidden="1" customHeight="1" x14ac:dyDescent="0.25">
      <c r="A88" s="14" t="s">
        <v>79</v>
      </c>
      <c r="B88" s="25" t="s">
        <v>2962</v>
      </c>
      <c r="C88" s="88">
        <v>2000</v>
      </c>
      <c r="D88" s="88">
        <v>3</v>
      </c>
      <c r="E88" s="89" t="s">
        <v>11965</v>
      </c>
      <c r="F88" s="417" t="s">
        <v>1427</v>
      </c>
      <c r="G88" s="417" t="s">
        <v>2582</v>
      </c>
      <c r="H88" s="92" t="s">
        <v>2583</v>
      </c>
      <c r="I88" s="89" t="s">
        <v>2886</v>
      </c>
      <c r="J88" s="92" t="s">
        <v>335</v>
      </c>
      <c r="K88" s="92" t="s">
        <v>2887</v>
      </c>
      <c r="L88" s="83">
        <v>1704</v>
      </c>
      <c r="M88" s="83"/>
      <c r="N88" s="83" t="s">
        <v>2889</v>
      </c>
      <c r="O88" s="84">
        <v>1704</v>
      </c>
      <c r="P88" s="160" t="s">
        <v>2888</v>
      </c>
      <c r="Q88" s="74"/>
    </row>
    <row r="89" spans="1:18" ht="100" hidden="1" customHeight="1" x14ac:dyDescent="0.25">
      <c r="A89" s="57" t="s">
        <v>79</v>
      </c>
      <c r="B89" s="25" t="s">
        <v>2610</v>
      </c>
      <c r="C89" s="424">
        <v>32500</v>
      </c>
      <c r="D89" s="424">
        <v>21</v>
      </c>
      <c r="E89" s="89" t="s">
        <v>11965</v>
      </c>
      <c r="F89" s="424" t="s">
        <v>1427</v>
      </c>
      <c r="G89" s="424" t="s">
        <v>3069</v>
      </c>
      <c r="H89" s="92" t="s">
        <v>3071</v>
      </c>
      <c r="I89" s="89" t="s">
        <v>3070</v>
      </c>
      <c r="J89" s="89" t="s">
        <v>12</v>
      </c>
      <c r="K89" s="89" t="s">
        <v>3072</v>
      </c>
      <c r="L89" s="83">
        <v>1670</v>
      </c>
      <c r="M89" s="83" t="s">
        <v>1636</v>
      </c>
      <c r="N89" s="83" t="s">
        <v>3073</v>
      </c>
      <c r="O89" s="83">
        <v>1670</v>
      </c>
      <c r="P89" s="160" t="s">
        <v>3074</v>
      </c>
      <c r="Q89" s="74"/>
      <c r="R89" s="79"/>
    </row>
    <row r="90" spans="1:18" ht="100" hidden="1" customHeight="1" x14ac:dyDescent="0.25">
      <c r="A90" s="10" t="s">
        <v>79</v>
      </c>
      <c r="B90" s="4" t="s">
        <v>2292</v>
      </c>
      <c r="C90" s="444">
        <v>240000</v>
      </c>
      <c r="D90" s="444">
        <v>252</v>
      </c>
      <c r="E90" s="89" t="s">
        <v>11965</v>
      </c>
      <c r="F90" s="420" t="s">
        <v>1429</v>
      </c>
      <c r="G90" s="420" t="s">
        <v>1812</v>
      </c>
      <c r="H90" s="89" t="s">
        <v>1854</v>
      </c>
      <c r="I90" s="90"/>
      <c r="J90" s="89" t="s">
        <v>120</v>
      </c>
      <c r="K90" s="89" t="s">
        <v>1855</v>
      </c>
      <c r="L90" s="453">
        <v>1813</v>
      </c>
      <c r="M90" s="453"/>
      <c r="N90" s="83" t="s">
        <v>1856</v>
      </c>
      <c r="O90" s="453">
        <v>1813</v>
      </c>
      <c r="P90" s="160" t="s">
        <v>1439</v>
      </c>
      <c r="Q90" s="52"/>
      <c r="R90" s="192" t="s">
        <v>3172</v>
      </c>
    </row>
    <row r="91" spans="1:18" ht="112.5" hidden="1" customHeight="1" x14ac:dyDescent="0.25">
      <c r="A91" s="10" t="s">
        <v>79</v>
      </c>
      <c r="B91" s="4" t="s">
        <v>2293</v>
      </c>
      <c r="C91" s="444">
        <v>232000</v>
      </c>
      <c r="D91" s="444">
        <v>249</v>
      </c>
      <c r="E91" s="89" t="s">
        <v>11965</v>
      </c>
      <c r="F91" s="420" t="s">
        <v>1429</v>
      </c>
      <c r="G91" s="420" t="s">
        <v>1812</v>
      </c>
      <c r="H91" s="89" t="s">
        <v>1854</v>
      </c>
      <c r="I91" s="90"/>
      <c r="J91" s="89" t="s">
        <v>120</v>
      </c>
      <c r="K91" s="89" t="s">
        <v>1855</v>
      </c>
      <c r="L91" s="453">
        <v>1813</v>
      </c>
      <c r="M91" s="453"/>
      <c r="N91" s="83" t="s">
        <v>1857</v>
      </c>
      <c r="O91" s="453">
        <v>1813</v>
      </c>
      <c r="P91" s="160" t="s">
        <v>1437</v>
      </c>
      <c r="Q91" s="52"/>
      <c r="R91" s="192" t="s">
        <v>3173</v>
      </c>
    </row>
    <row r="92" spans="1:18" ht="112.5" hidden="1" customHeight="1" x14ac:dyDescent="0.25">
      <c r="A92" s="10" t="s">
        <v>79</v>
      </c>
      <c r="B92" s="4" t="s">
        <v>2294</v>
      </c>
      <c r="C92" s="444">
        <v>285000</v>
      </c>
      <c r="D92" s="444">
        <v>318</v>
      </c>
      <c r="E92" s="89" t="s">
        <v>11965</v>
      </c>
      <c r="F92" s="420" t="s">
        <v>1429</v>
      </c>
      <c r="G92" s="420" t="s">
        <v>1812</v>
      </c>
      <c r="H92" s="89" t="s">
        <v>1854</v>
      </c>
      <c r="I92" s="90"/>
      <c r="J92" s="89" t="s">
        <v>120</v>
      </c>
      <c r="K92" s="89" t="s">
        <v>1855</v>
      </c>
      <c r="L92" s="453">
        <v>1813</v>
      </c>
      <c r="M92" s="453"/>
      <c r="N92" s="83" t="s">
        <v>1858</v>
      </c>
      <c r="O92" s="453">
        <v>1813</v>
      </c>
      <c r="P92" s="160" t="s">
        <v>1436</v>
      </c>
      <c r="Q92" s="52"/>
      <c r="R92" s="192" t="s">
        <v>3174</v>
      </c>
    </row>
    <row r="93" spans="1:18" s="79" customFormat="1" ht="50.15" hidden="1" customHeight="1" x14ac:dyDescent="0.25">
      <c r="A93" s="10" t="s">
        <v>79</v>
      </c>
      <c r="B93" s="4" t="s">
        <v>2295</v>
      </c>
      <c r="C93" s="444">
        <v>215000</v>
      </c>
      <c r="D93" s="444">
        <v>227</v>
      </c>
      <c r="E93" s="89" t="s">
        <v>11965</v>
      </c>
      <c r="F93" s="420" t="s">
        <v>1429</v>
      </c>
      <c r="G93" s="420" t="s">
        <v>1812</v>
      </c>
      <c r="H93" s="89" t="s">
        <v>1854</v>
      </c>
      <c r="I93" s="90"/>
      <c r="J93" s="89" t="s">
        <v>120</v>
      </c>
      <c r="K93" s="89" t="s">
        <v>1855</v>
      </c>
      <c r="L93" s="453">
        <v>1813</v>
      </c>
      <c r="M93" s="453"/>
      <c r="N93" s="83" t="s">
        <v>1859</v>
      </c>
      <c r="O93" s="453">
        <v>1813</v>
      </c>
      <c r="P93" s="160" t="s">
        <v>1435</v>
      </c>
      <c r="Q93" s="52"/>
      <c r="R93" s="192" t="s">
        <v>3175</v>
      </c>
    </row>
    <row r="94" spans="1:18" s="79" customFormat="1" ht="50.15" hidden="1" customHeight="1" x14ac:dyDescent="0.25">
      <c r="A94" s="10" t="s">
        <v>79</v>
      </c>
      <c r="B94" s="4" t="s">
        <v>2296</v>
      </c>
      <c r="C94" s="444">
        <v>247000</v>
      </c>
      <c r="D94" s="444">
        <v>270</v>
      </c>
      <c r="E94" s="89" t="s">
        <v>11965</v>
      </c>
      <c r="F94" s="420" t="s">
        <v>1429</v>
      </c>
      <c r="G94" s="420" t="s">
        <v>1812</v>
      </c>
      <c r="H94" s="89" t="s">
        <v>1854</v>
      </c>
      <c r="I94" s="90"/>
      <c r="J94" s="89" t="s">
        <v>120</v>
      </c>
      <c r="K94" s="89" t="s">
        <v>1855</v>
      </c>
      <c r="L94" s="453">
        <v>1813</v>
      </c>
      <c r="M94" s="453"/>
      <c r="N94" s="83" t="s">
        <v>1860</v>
      </c>
      <c r="O94" s="453">
        <v>1813</v>
      </c>
      <c r="P94" s="160" t="s">
        <v>1434</v>
      </c>
      <c r="Q94" s="52"/>
      <c r="R94" s="192" t="s">
        <v>3176</v>
      </c>
    </row>
    <row r="95" spans="1:18" s="79" customFormat="1" ht="50.15" hidden="1" customHeight="1" x14ac:dyDescent="0.25">
      <c r="A95" s="10" t="s">
        <v>79</v>
      </c>
      <c r="B95" s="4" t="s">
        <v>2297</v>
      </c>
      <c r="C95" s="444">
        <v>348000</v>
      </c>
      <c r="D95" s="444">
        <v>366</v>
      </c>
      <c r="E95" s="89" t="s">
        <v>11965</v>
      </c>
      <c r="F95" s="420" t="s">
        <v>1429</v>
      </c>
      <c r="G95" s="420" t="s">
        <v>1812</v>
      </c>
      <c r="H95" s="89" t="s">
        <v>1854</v>
      </c>
      <c r="I95" s="90"/>
      <c r="J95" s="391" t="s">
        <v>120</v>
      </c>
      <c r="K95" s="391" t="s">
        <v>1855</v>
      </c>
      <c r="L95" s="454">
        <v>1813</v>
      </c>
      <c r="M95" s="454"/>
      <c r="N95" s="86" t="s">
        <v>1861</v>
      </c>
      <c r="O95" s="454">
        <v>1813</v>
      </c>
      <c r="P95" s="160" t="s">
        <v>1438</v>
      </c>
      <c r="Q95" s="52"/>
      <c r="R95" s="192" t="s">
        <v>3177</v>
      </c>
    </row>
    <row r="96" spans="1:18" s="79" customFormat="1" ht="50.15" hidden="1" customHeight="1" x14ac:dyDescent="0.25">
      <c r="A96" s="10" t="s">
        <v>79</v>
      </c>
      <c r="B96" s="4" t="s">
        <v>2298</v>
      </c>
      <c r="C96" s="444">
        <v>247000</v>
      </c>
      <c r="D96" s="444">
        <v>267</v>
      </c>
      <c r="E96" s="89" t="s">
        <v>11965</v>
      </c>
      <c r="F96" s="420" t="s">
        <v>1429</v>
      </c>
      <c r="G96" s="420" t="s">
        <v>1812</v>
      </c>
      <c r="H96" s="89" t="s">
        <v>1854</v>
      </c>
      <c r="I96" s="90"/>
      <c r="J96" s="95" t="s">
        <v>120</v>
      </c>
      <c r="K96" s="95" t="s">
        <v>1855</v>
      </c>
      <c r="L96" s="455">
        <v>1813</v>
      </c>
      <c r="M96" s="455"/>
      <c r="N96" s="87" t="s">
        <v>1862</v>
      </c>
      <c r="O96" s="455">
        <v>1813</v>
      </c>
      <c r="P96" s="160" t="s">
        <v>1433</v>
      </c>
      <c r="Q96" s="52"/>
      <c r="R96" s="192" t="s">
        <v>3178</v>
      </c>
    </row>
    <row r="97" spans="1:18" ht="50.15" hidden="1" customHeight="1" x14ac:dyDescent="0.25">
      <c r="A97" s="10" t="s">
        <v>79</v>
      </c>
      <c r="B97" s="4" t="s">
        <v>2299</v>
      </c>
      <c r="C97" s="444">
        <v>278000</v>
      </c>
      <c r="D97" s="444">
        <v>295</v>
      </c>
      <c r="E97" s="89" t="s">
        <v>11965</v>
      </c>
      <c r="F97" s="420" t="s">
        <v>1429</v>
      </c>
      <c r="G97" s="420" t="s">
        <v>1812</v>
      </c>
      <c r="H97" s="89" t="s">
        <v>1854</v>
      </c>
      <c r="I97" s="90"/>
      <c r="J97" s="95" t="s">
        <v>120</v>
      </c>
      <c r="K97" s="95" t="s">
        <v>1855</v>
      </c>
      <c r="L97" s="455">
        <v>1813</v>
      </c>
      <c r="M97" s="455"/>
      <c r="N97" s="87" t="s">
        <v>1863</v>
      </c>
      <c r="O97" s="455">
        <v>1813</v>
      </c>
      <c r="P97" s="160" t="s">
        <v>1432</v>
      </c>
      <c r="Q97" s="52"/>
      <c r="R97" s="192" t="s">
        <v>3179</v>
      </c>
    </row>
    <row r="98" spans="1:18" ht="62.5" hidden="1" customHeight="1" x14ac:dyDescent="0.25">
      <c r="A98" s="10" t="s">
        <v>79</v>
      </c>
      <c r="B98" s="4" t="s">
        <v>2300</v>
      </c>
      <c r="C98" s="444">
        <v>225000</v>
      </c>
      <c r="D98" s="444">
        <v>237</v>
      </c>
      <c r="E98" s="89" t="s">
        <v>11965</v>
      </c>
      <c r="F98" s="420" t="s">
        <v>1429</v>
      </c>
      <c r="G98" s="420" t="s">
        <v>1812</v>
      </c>
      <c r="H98" s="95" t="s">
        <v>1854</v>
      </c>
      <c r="I98" s="453"/>
      <c r="J98" s="95" t="s">
        <v>120</v>
      </c>
      <c r="K98" s="95" t="s">
        <v>1855</v>
      </c>
      <c r="L98" s="455">
        <v>1813</v>
      </c>
      <c r="M98" s="455"/>
      <c r="N98" s="87" t="s">
        <v>1864</v>
      </c>
      <c r="O98" s="455">
        <v>1813</v>
      </c>
      <c r="P98" s="160" t="s">
        <v>1440</v>
      </c>
      <c r="Q98" s="52"/>
      <c r="R98" s="192" t="s">
        <v>3180</v>
      </c>
    </row>
    <row r="99" spans="1:18" ht="62.5" hidden="1" customHeight="1" x14ac:dyDescent="0.25">
      <c r="A99" s="10" t="s">
        <v>79</v>
      </c>
      <c r="B99" s="14" t="s">
        <v>1067</v>
      </c>
      <c r="C99" s="14">
        <v>221000</v>
      </c>
      <c r="D99" s="16">
        <v>135</v>
      </c>
      <c r="E99" s="16" t="s">
        <v>11966</v>
      </c>
      <c r="F99" s="4" t="s">
        <v>1427</v>
      </c>
      <c r="G99" s="14" t="s">
        <v>1752</v>
      </c>
      <c r="H99" s="15" t="s">
        <v>20</v>
      </c>
      <c r="I99" s="451" t="s">
        <v>1753</v>
      </c>
      <c r="J99" s="124" t="s">
        <v>12</v>
      </c>
      <c r="K99" s="74" t="s">
        <v>21</v>
      </c>
      <c r="L99" s="456">
        <v>1806</v>
      </c>
      <c r="M99" s="456"/>
      <c r="N99" s="462" t="s">
        <v>1754</v>
      </c>
      <c r="O99" s="456">
        <v>1806</v>
      </c>
      <c r="P99" s="441" t="s">
        <v>22</v>
      </c>
      <c r="Q99" s="52" t="s">
        <v>95</v>
      </c>
      <c r="R99" s="191"/>
    </row>
    <row r="100" spans="1:18" ht="62.5" hidden="1" customHeight="1" x14ac:dyDescent="0.25">
      <c r="A100" s="10" t="s">
        <v>79</v>
      </c>
      <c r="B100" s="14" t="s">
        <v>1073</v>
      </c>
      <c r="C100" s="14">
        <v>82000</v>
      </c>
      <c r="D100" s="16">
        <v>46</v>
      </c>
      <c r="E100" s="16" t="s">
        <v>11966</v>
      </c>
      <c r="F100" s="4" t="s">
        <v>1427</v>
      </c>
      <c r="G100" s="14" t="s">
        <v>1760</v>
      </c>
      <c r="H100" s="15" t="s">
        <v>32</v>
      </c>
      <c r="I100" s="451" t="s">
        <v>1850</v>
      </c>
      <c r="J100" s="110" t="s">
        <v>12</v>
      </c>
      <c r="K100" s="74" t="s">
        <v>2854</v>
      </c>
      <c r="L100" s="456">
        <v>1881</v>
      </c>
      <c r="M100" s="456"/>
      <c r="N100" s="461" t="s">
        <v>2853</v>
      </c>
      <c r="O100" s="144">
        <v>1881</v>
      </c>
      <c r="P100" s="72" t="s">
        <v>98</v>
      </c>
      <c r="Q100" s="52"/>
      <c r="R100" s="8"/>
    </row>
    <row r="101" spans="1:18" ht="62.5" hidden="1" customHeight="1" x14ac:dyDescent="0.25">
      <c r="A101" s="10" t="s">
        <v>79</v>
      </c>
      <c r="B101" s="21" t="s">
        <v>1075</v>
      </c>
      <c r="C101" s="21">
        <v>12000</v>
      </c>
      <c r="D101" s="7">
        <v>8</v>
      </c>
      <c r="E101" s="16" t="s">
        <v>11966</v>
      </c>
      <c r="F101" s="4" t="s">
        <v>1427</v>
      </c>
      <c r="G101" s="21" t="s">
        <v>1762</v>
      </c>
      <c r="H101" s="11" t="s">
        <v>34</v>
      </c>
      <c r="I101" s="58" t="s">
        <v>1915</v>
      </c>
      <c r="J101" s="61"/>
      <c r="K101" s="61" t="s">
        <v>35</v>
      </c>
      <c r="L101" s="70">
        <v>1908</v>
      </c>
      <c r="M101" s="70"/>
      <c r="N101" s="94" t="s">
        <v>1916</v>
      </c>
      <c r="O101" s="70">
        <v>1908</v>
      </c>
      <c r="P101" s="67" t="s">
        <v>100</v>
      </c>
      <c r="Q101" s="52"/>
      <c r="R101" s="8"/>
    </row>
    <row r="102" spans="1:18" ht="63" hidden="1" customHeight="1" x14ac:dyDescent="0.25">
      <c r="A102" s="10" t="s">
        <v>79</v>
      </c>
      <c r="B102" s="10" t="s">
        <v>1076</v>
      </c>
      <c r="C102" s="10">
        <v>326000</v>
      </c>
      <c r="D102" s="7">
        <v>216</v>
      </c>
      <c r="E102" s="16" t="s">
        <v>11966</v>
      </c>
      <c r="F102" s="4" t="s">
        <v>1427</v>
      </c>
      <c r="G102" s="10" t="s">
        <v>1763</v>
      </c>
      <c r="H102" s="42" t="s">
        <v>1919</v>
      </c>
      <c r="I102" s="58" t="s">
        <v>1918</v>
      </c>
      <c r="J102" s="51" t="s">
        <v>60</v>
      </c>
      <c r="K102" s="51" t="s">
        <v>1922</v>
      </c>
      <c r="L102" s="147">
        <v>1821</v>
      </c>
      <c r="M102" s="147"/>
      <c r="N102" s="94" t="s">
        <v>1917</v>
      </c>
      <c r="O102" s="147">
        <v>1769</v>
      </c>
      <c r="P102" s="67" t="s">
        <v>107</v>
      </c>
      <c r="Q102" s="52" t="s">
        <v>106</v>
      </c>
      <c r="R102" s="8"/>
    </row>
    <row r="103" spans="1:18" ht="62.5" hidden="1" customHeight="1" x14ac:dyDescent="0.25">
      <c r="A103" s="10" t="s">
        <v>79</v>
      </c>
      <c r="B103" s="25" t="s">
        <v>1090</v>
      </c>
      <c r="C103" s="25">
        <v>16000</v>
      </c>
      <c r="D103" s="16">
        <v>6</v>
      </c>
      <c r="E103" s="16" t="s">
        <v>11966</v>
      </c>
      <c r="F103" s="4" t="s">
        <v>1427</v>
      </c>
      <c r="G103" s="30" t="s">
        <v>1772</v>
      </c>
      <c r="H103" s="427" t="s">
        <v>2864</v>
      </c>
      <c r="I103" s="452" t="s">
        <v>2856</v>
      </c>
      <c r="J103" s="124" t="s">
        <v>12</v>
      </c>
      <c r="K103" s="74" t="s">
        <v>51</v>
      </c>
      <c r="L103" s="456" t="s">
        <v>52</v>
      </c>
      <c r="M103" s="456"/>
      <c r="N103" s="462" t="s">
        <v>2863</v>
      </c>
      <c r="O103" s="456">
        <v>1852</v>
      </c>
      <c r="P103" s="72" t="s">
        <v>1080</v>
      </c>
      <c r="Q103" s="52"/>
      <c r="R103" s="8"/>
    </row>
    <row r="104" spans="1:18" ht="62.5" hidden="1" customHeight="1" x14ac:dyDescent="0.25">
      <c r="A104" s="10" t="s">
        <v>79</v>
      </c>
      <c r="B104" s="25" t="s">
        <v>1094</v>
      </c>
      <c r="C104" s="25">
        <v>124000</v>
      </c>
      <c r="D104" s="7">
        <v>188</v>
      </c>
      <c r="E104" s="16" t="s">
        <v>11966</v>
      </c>
      <c r="F104" s="4" t="s">
        <v>1427</v>
      </c>
      <c r="G104" s="25" t="s">
        <v>1777</v>
      </c>
      <c r="H104" s="11" t="s">
        <v>68</v>
      </c>
      <c r="I104" s="429"/>
      <c r="J104" s="61" t="s">
        <v>12</v>
      </c>
      <c r="K104" s="61" t="s">
        <v>69</v>
      </c>
      <c r="L104" s="70">
        <v>1860</v>
      </c>
      <c r="M104" s="70"/>
      <c r="N104" s="423"/>
      <c r="O104" s="70">
        <v>1860</v>
      </c>
      <c r="P104" s="67" t="s">
        <v>1081</v>
      </c>
      <c r="Q104" s="74"/>
      <c r="R104" s="8"/>
    </row>
    <row r="105" spans="1:18" ht="50.15" hidden="1" customHeight="1" x14ac:dyDescent="0.25">
      <c r="A105" s="10" t="s">
        <v>79</v>
      </c>
      <c r="B105" s="25" t="s">
        <v>1107</v>
      </c>
      <c r="C105" s="25">
        <v>165000</v>
      </c>
      <c r="D105" s="120">
        <v>72</v>
      </c>
      <c r="E105" s="16" t="s">
        <v>11966</v>
      </c>
      <c r="F105" s="25" t="s">
        <v>1427</v>
      </c>
      <c r="G105" s="14" t="s">
        <v>1801</v>
      </c>
      <c r="H105" s="7" t="s">
        <v>210</v>
      </c>
      <c r="I105" s="58"/>
      <c r="J105" s="52" t="s">
        <v>12</v>
      </c>
      <c r="K105" s="52" t="s">
        <v>160</v>
      </c>
      <c r="L105" s="173">
        <v>1853</v>
      </c>
      <c r="M105" s="173"/>
      <c r="N105" s="87"/>
      <c r="O105" s="70">
        <v>1892</v>
      </c>
      <c r="P105" s="75" t="s">
        <v>828</v>
      </c>
      <c r="Q105" s="74"/>
    </row>
    <row r="106" spans="1:18" ht="50.15" hidden="1" customHeight="1" x14ac:dyDescent="0.25">
      <c r="A106" s="10" t="s">
        <v>79</v>
      </c>
      <c r="B106" s="25" t="s">
        <v>1134</v>
      </c>
      <c r="C106" s="25">
        <v>589000</v>
      </c>
      <c r="D106" s="120">
        <v>429</v>
      </c>
      <c r="E106" s="16" t="s">
        <v>11966</v>
      </c>
      <c r="F106" s="25" t="s">
        <v>1427</v>
      </c>
      <c r="G106" s="14" t="s">
        <v>1797</v>
      </c>
      <c r="H106" s="7" t="s">
        <v>2868</v>
      </c>
      <c r="I106" s="58"/>
      <c r="J106" s="52" t="s">
        <v>12</v>
      </c>
      <c r="K106" s="52" t="s">
        <v>236</v>
      </c>
      <c r="L106" s="173">
        <v>1807</v>
      </c>
      <c r="M106" s="173"/>
      <c r="N106" s="87" t="s">
        <v>1549</v>
      </c>
      <c r="O106" s="173"/>
      <c r="P106" s="67" t="s">
        <v>233</v>
      </c>
      <c r="Q106" s="74" t="s">
        <v>243</v>
      </c>
    </row>
    <row r="107" spans="1:18" ht="50.15" hidden="1" customHeight="1" x14ac:dyDescent="0.25">
      <c r="A107" s="10" t="s">
        <v>79</v>
      </c>
      <c r="B107" s="25" t="s">
        <v>1136</v>
      </c>
      <c r="C107" s="25">
        <v>603000</v>
      </c>
      <c r="D107" s="120">
        <v>431</v>
      </c>
      <c r="E107" s="16" t="s">
        <v>11966</v>
      </c>
      <c r="F107" s="25" t="s">
        <v>1427</v>
      </c>
      <c r="G107" s="14" t="s">
        <v>1797</v>
      </c>
      <c r="H107" s="7" t="s">
        <v>2868</v>
      </c>
      <c r="I107" s="58"/>
      <c r="J107" s="52" t="s">
        <v>12</v>
      </c>
      <c r="K107" s="52" t="s">
        <v>236</v>
      </c>
      <c r="L107" s="173">
        <v>1807</v>
      </c>
      <c r="M107" s="173"/>
      <c r="N107" s="87" t="s">
        <v>1551</v>
      </c>
      <c r="O107" s="173"/>
      <c r="P107" s="67" t="s">
        <v>235</v>
      </c>
      <c r="Q107" s="74"/>
    </row>
    <row r="108" spans="1:18" ht="112.5" hidden="1" customHeight="1" x14ac:dyDescent="0.25">
      <c r="A108" s="10" t="s">
        <v>79</v>
      </c>
      <c r="B108" s="4" t="s">
        <v>2301</v>
      </c>
      <c r="C108" s="425">
        <v>245000</v>
      </c>
      <c r="D108" s="425">
        <v>271</v>
      </c>
      <c r="E108" s="16" t="s">
        <v>11966</v>
      </c>
      <c r="F108" s="4" t="s">
        <v>1429</v>
      </c>
      <c r="G108" s="4" t="s">
        <v>1812</v>
      </c>
      <c r="H108" s="7" t="s">
        <v>1854</v>
      </c>
      <c r="I108" s="5"/>
      <c r="J108" s="52" t="s">
        <v>120</v>
      </c>
      <c r="K108" s="52" t="s">
        <v>1855</v>
      </c>
      <c r="L108" s="457">
        <v>1813</v>
      </c>
      <c r="M108" s="457"/>
      <c r="N108" s="87" t="s">
        <v>1865</v>
      </c>
      <c r="O108" s="457">
        <v>1813</v>
      </c>
      <c r="P108" s="67" t="s">
        <v>1441</v>
      </c>
      <c r="Q108" s="52"/>
      <c r="R108" s="192" t="s">
        <v>3181</v>
      </c>
    </row>
    <row r="109" spans="1:18" ht="50.15" hidden="1" customHeight="1" x14ac:dyDescent="0.25">
      <c r="A109" s="10" t="s">
        <v>79</v>
      </c>
      <c r="B109" s="4" t="s">
        <v>2302</v>
      </c>
      <c r="C109" s="425">
        <v>232000</v>
      </c>
      <c r="D109" s="425">
        <v>245</v>
      </c>
      <c r="E109" s="16" t="s">
        <v>11966</v>
      </c>
      <c r="F109" s="4" t="s">
        <v>1429</v>
      </c>
      <c r="G109" s="4" t="s">
        <v>1812</v>
      </c>
      <c r="H109" s="7" t="s">
        <v>1854</v>
      </c>
      <c r="I109" s="5"/>
      <c r="J109" s="52" t="s">
        <v>120</v>
      </c>
      <c r="K109" s="52" t="s">
        <v>1855</v>
      </c>
      <c r="L109" s="457">
        <v>1813</v>
      </c>
      <c r="M109" s="457"/>
      <c r="N109" s="87" t="s">
        <v>1866</v>
      </c>
      <c r="O109" s="457">
        <v>1813</v>
      </c>
      <c r="P109" s="67" t="s">
        <v>1442</v>
      </c>
      <c r="Q109" s="52"/>
      <c r="R109" s="192" t="s">
        <v>3182</v>
      </c>
    </row>
    <row r="110" spans="1:18" ht="50.15" hidden="1" customHeight="1" x14ac:dyDescent="0.25">
      <c r="A110" s="21" t="s">
        <v>79</v>
      </c>
      <c r="B110" s="21" t="s">
        <v>1121</v>
      </c>
      <c r="C110" s="21">
        <v>300000</v>
      </c>
      <c r="D110" s="10">
        <v>248</v>
      </c>
      <c r="E110" s="16" t="s">
        <v>11966</v>
      </c>
      <c r="F110" s="10" t="s">
        <v>1429</v>
      </c>
      <c r="G110" s="21" t="s">
        <v>118</v>
      </c>
      <c r="H110" s="42" t="s">
        <v>119</v>
      </c>
      <c r="I110" s="5"/>
      <c r="J110" s="51" t="s">
        <v>120</v>
      </c>
      <c r="K110" s="51" t="s">
        <v>1902</v>
      </c>
      <c r="L110" s="173">
        <v>1824</v>
      </c>
      <c r="M110" s="173" t="s">
        <v>1896</v>
      </c>
      <c r="N110" s="87"/>
      <c r="O110" s="70">
        <v>1824</v>
      </c>
      <c r="P110" s="67" t="s">
        <v>121</v>
      </c>
      <c r="Q110" s="74"/>
    </row>
    <row r="111" spans="1:18" ht="50.15" hidden="1" customHeight="1" x14ac:dyDescent="0.25">
      <c r="A111" s="21" t="s">
        <v>79</v>
      </c>
      <c r="B111" s="21" t="s">
        <v>1122</v>
      </c>
      <c r="C111" s="21">
        <v>320000</v>
      </c>
      <c r="D111" s="10">
        <v>251</v>
      </c>
      <c r="E111" s="16" t="s">
        <v>11966</v>
      </c>
      <c r="F111" s="10" t="s">
        <v>1429</v>
      </c>
      <c r="G111" s="22" t="s">
        <v>123</v>
      </c>
      <c r="H111" s="7" t="s">
        <v>122</v>
      </c>
      <c r="I111" s="7"/>
      <c r="J111" s="7" t="s">
        <v>120</v>
      </c>
      <c r="K111" s="52" t="s">
        <v>1903</v>
      </c>
      <c r="L111" s="58">
        <v>1841</v>
      </c>
      <c r="M111" s="58"/>
      <c r="N111" s="83"/>
      <c r="O111" s="58">
        <v>1841</v>
      </c>
      <c r="P111" s="67" t="s">
        <v>1468</v>
      </c>
      <c r="Q111" s="74" t="s">
        <v>124</v>
      </c>
    </row>
    <row r="112" spans="1:18" ht="100" hidden="1" customHeight="1" x14ac:dyDescent="0.25">
      <c r="A112" s="21" t="s">
        <v>79</v>
      </c>
      <c r="B112" s="21" t="s">
        <v>1123</v>
      </c>
      <c r="C112" s="21">
        <v>750000</v>
      </c>
      <c r="D112" s="10">
        <v>396</v>
      </c>
      <c r="E112" s="16" t="s">
        <v>11966</v>
      </c>
      <c r="F112" s="10" t="s">
        <v>1429</v>
      </c>
      <c r="G112" s="21" t="s">
        <v>126</v>
      </c>
      <c r="H112" s="42" t="s">
        <v>125</v>
      </c>
      <c r="I112" s="5"/>
      <c r="J112" s="42" t="s">
        <v>120</v>
      </c>
      <c r="K112" s="42" t="s">
        <v>1904</v>
      </c>
      <c r="L112" s="58">
        <v>1855</v>
      </c>
      <c r="M112" s="58"/>
      <c r="N112" s="58" t="s">
        <v>1897</v>
      </c>
      <c r="O112" s="68">
        <v>1855</v>
      </c>
      <c r="P112" s="67" t="s">
        <v>1469</v>
      </c>
      <c r="Q112" s="52" t="s">
        <v>127</v>
      </c>
    </row>
    <row r="113" spans="1:17" ht="62.5" hidden="1" customHeight="1" x14ac:dyDescent="0.25">
      <c r="A113" s="25" t="s">
        <v>79</v>
      </c>
      <c r="B113" s="21" t="s">
        <v>1124</v>
      </c>
      <c r="C113" s="25">
        <v>160000</v>
      </c>
      <c r="D113" s="10">
        <v>62</v>
      </c>
      <c r="E113" s="16" t="s">
        <v>11966</v>
      </c>
      <c r="F113" s="10" t="s">
        <v>1429</v>
      </c>
      <c r="G113" s="14" t="s">
        <v>128</v>
      </c>
      <c r="H113" s="7" t="s">
        <v>1906</v>
      </c>
      <c r="I113" s="26"/>
      <c r="J113" s="7" t="s">
        <v>120</v>
      </c>
      <c r="K113" s="7" t="s">
        <v>1905</v>
      </c>
      <c r="L113" s="58">
        <v>1855</v>
      </c>
      <c r="M113" s="58"/>
      <c r="N113" s="83"/>
      <c r="O113" s="58">
        <v>1855</v>
      </c>
      <c r="P113" s="67" t="s">
        <v>129</v>
      </c>
      <c r="Q113" s="74" t="s">
        <v>936</v>
      </c>
    </row>
    <row r="114" spans="1:17" ht="50.15" hidden="1" customHeight="1" x14ac:dyDescent="0.25">
      <c r="A114" s="10" t="s">
        <v>79</v>
      </c>
      <c r="B114" s="10" t="s">
        <v>1125</v>
      </c>
      <c r="C114" s="10">
        <v>670000</v>
      </c>
      <c r="D114" s="10">
        <v>424</v>
      </c>
      <c r="E114" s="16" t="s">
        <v>11966</v>
      </c>
      <c r="F114" s="10" t="s">
        <v>1429</v>
      </c>
      <c r="G114" s="10" t="s">
        <v>935</v>
      </c>
      <c r="H114" s="42" t="s">
        <v>1898</v>
      </c>
      <c r="I114" s="5"/>
      <c r="J114" s="42" t="s">
        <v>930</v>
      </c>
      <c r="K114" s="42" t="s">
        <v>1907</v>
      </c>
      <c r="L114" s="58">
        <v>1806</v>
      </c>
      <c r="M114" s="58"/>
      <c r="N114" s="83" t="s">
        <v>1856</v>
      </c>
      <c r="O114" s="68">
        <v>1806</v>
      </c>
      <c r="P114" s="67" t="s">
        <v>937</v>
      </c>
      <c r="Q114" s="74" t="s">
        <v>936</v>
      </c>
    </row>
    <row r="115" spans="1:17" ht="50.15" hidden="1" customHeight="1" x14ac:dyDescent="0.25">
      <c r="A115" s="10" t="s">
        <v>79</v>
      </c>
      <c r="B115" s="10" t="s">
        <v>1126</v>
      </c>
      <c r="C115" s="10">
        <v>531000</v>
      </c>
      <c r="D115" s="10">
        <v>383</v>
      </c>
      <c r="E115" s="16" t="s">
        <v>11966</v>
      </c>
      <c r="F115" s="10" t="s">
        <v>1429</v>
      </c>
      <c r="G115" s="10" t="s">
        <v>935</v>
      </c>
      <c r="H115" s="42" t="s">
        <v>1898</v>
      </c>
      <c r="I115" s="5"/>
      <c r="J115" s="42" t="s">
        <v>930</v>
      </c>
      <c r="K115" s="42" t="s">
        <v>1907</v>
      </c>
      <c r="L115" s="58">
        <v>1806</v>
      </c>
      <c r="M115" s="58"/>
      <c r="N115" s="83" t="s">
        <v>1857</v>
      </c>
      <c r="O115" s="68">
        <v>1806</v>
      </c>
      <c r="P115" s="67" t="s">
        <v>938</v>
      </c>
      <c r="Q115" s="74" t="s">
        <v>936</v>
      </c>
    </row>
    <row r="116" spans="1:17" ht="50.15" hidden="1" customHeight="1" x14ac:dyDescent="0.25">
      <c r="A116" s="57" t="s">
        <v>79</v>
      </c>
      <c r="B116" s="10" t="s">
        <v>1142</v>
      </c>
      <c r="C116" s="25">
        <v>368000</v>
      </c>
      <c r="D116" s="10">
        <v>511</v>
      </c>
      <c r="E116" s="16" t="s">
        <v>11966</v>
      </c>
      <c r="F116" s="10" t="s">
        <v>1429</v>
      </c>
      <c r="G116" s="14" t="s">
        <v>1846</v>
      </c>
      <c r="H116" s="7" t="s">
        <v>933</v>
      </c>
      <c r="I116" s="7"/>
      <c r="J116" s="7" t="s">
        <v>133</v>
      </c>
      <c r="K116" s="7" t="s">
        <v>934</v>
      </c>
      <c r="L116" s="58"/>
      <c r="M116" s="58"/>
      <c r="N116" s="83"/>
      <c r="O116" s="58">
        <v>1831</v>
      </c>
      <c r="P116" s="67" t="s">
        <v>944</v>
      </c>
      <c r="Q116" s="74" t="s">
        <v>954</v>
      </c>
    </row>
    <row r="117" spans="1:17" ht="50.15" hidden="1" customHeight="1" x14ac:dyDescent="0.25">
      <c r="A117" s="10" t="s">
        <v>79</v>
      </c>
      <c r="B117" s="25" t="s">
        <v>1479</v>
      </c>
      <c r="C117" s="11">
        <v>3123000</v>
      </c>
      <c r="D117" s="11">
        <v>355</v>
      </c>
      <c r="E117" s="16" t="s">
        <v>11966</v>
      </c>
      <c r="F117" s="10" t="s">
        <v>1429</v>
      </c>
      <c r="G117" s="25" t="s">
        <v>1474</v>
      </c>
      <c r="H117" s="11" t="s">
        <v>1478</v>
      </c>
      <c r="I117" s="5"/>
      <c r="J117" s="11" t="s">
        <v>120</v>
      </c>
      <c r="K117" s="11" t="s">
        <v>1476</v>
      </c>
      <c r="L117" s="58">
        <v>1874</v>
      </c>
      <c r="M117" s="58"/>
      <c r="N117" s="83"/>
      <c r="O117" s="68">
        <v>1874</v>
      </c>
      <c r="P117" s="67" t="s">
        <v>1475</v>
      </c>
      <c r="Q117" s="74" t="s">
        <v>1477</v>
      </c>
    </row>
    <row r="118" spans="1:17" ht="50.15" hidden="1" customHeight="1" x14ac:dyDescent="0.25">
      <c r="A118" s="10" t="s">
        <v>79</v>
      </c>
      <c r="B118" s="10" t="s">
        <v>1040</v>
      </c>
      <c r="C118" s="10">
        <v>386000</v>
      </c>
      <c r="D118" s="10">
        <v>378</v>
      </c>
      <c r="E118" s="10" t="s">
        <v>11967</v>
      </c>
      <c r="F118" s="14" t="s">
        <v>1427</v>
      </c>
      <c r="G118" s="9" t="s">
        <v>423</v>
      </c>
      <c r="H118" s="42" t="s">
        <v>1548</v>
      </c>
      <c r="I118" s="5"/>
      <c r="J118" s="42" t="s">
        <v>12</v>
      </c>
      <c r="K118" s="42" t="s">
        <v>424</v>
      </c>
      <c r="L118" s="68">
        <v>1761</v>
      </c>
      <c r="M118" s="68"/>
      <c r="N118" s="83" t="s">
        <v>1549</v>
      </c>
      <c r="O118" s="68">
        <v>1761</v>
      </c>
      <c r="P118" s="71" t="s">
        <v>430</v>
      </c>
      <c r="Q118" s="52"/>
    </row>
    <row r="119" spans="1:17" ht="50.15" hidden="1" customHeight="1" x14ac:dyDescent="0.25">
      <c r="A119" s="10" t="s">
        <v>79</v>
      </c>
      <c r="B119" s="10" t="s">
        <v>1041</v>
      </c>
      <c r="C119" s="10">
        <v>456000</v>
      </c>
      <c r="D119" s="10">
        <v>446</v>
      </c>
      <c r="E119" s="10" t="s">
        <v>11967</v>
      </c>
      <c r="F119" s="14" t="s">
        <v>1427</v>
      </c>
      <c r="G119" s="9" t="s">
        <v>423</v>
      </c>
      <c r="H119" s="42" t="s">
        <v>1548</v>
      </c>
      <c r="I119" s="5"/>
      <c r="J119" s="42" t="s">
        <v>12</v>
      </c>
      <c r="K119" s="42" t="s">
        <v>424</v>
      </c>
      <c r="L119" s="68">
        <v>1761</v>
      </c>
      <c r="M119" s="68"/>
      <c r="N119" s="83" t="s">
        <v>1550</v>
      </c>
      <c r="O119" s="68">
        <v>1761</v>
      </c>
      <c r="P119" s="67" t="s">
        <v>431</v>
      </c>
      <c r="Q119" s="52"/>
    </row>
    <row r="120" spans="1:17" ht="50.15" hidden="1" customHeight="1" x14ac:dyDescent="0.25">
      <c r="A120" s="10" t="s">
        <v>79</v>
      </c>
      <c r="B120" s="10" t="s">
        <v>1042</v>
      </c>
      <c r="C120" s="36">
        <v>327000</v>
      </c>
      <c r="D120" s="36">
        <v>320</v>
      </c>
      <c r="E120" s="10" t="s">
        <v>11967</v>
      </c>
      <c r="F120" s="14" t="s">
        <v>1427</v>
      </c>
      <c r="G120" s="4" t="s">
        <v>423</v>
      </c>
      <c r="H120" s="42" t="s">
        <v>1548</v>
      </c>
      <c r="I120" s="7"/>
      <c r="J120" s="7" t="s">
        <v>12</v>
      </c>
      <c r="K120" s="7" t="s">
        <v>424</v>
      </c>
      <c r="L120" s="58">
        <v>1761</v>
      </c>
      <c r="M120" s="58"/>
      <c r="N120" s="83" t="s">
        <v>1551</v>
      </c>
      <c r="O120" s="58">
        <v>1761</v>
      </c>
      <c r="P120" s="72" t="s">
        <v>432</v>
      </c>
      <c r="Q120" s="52"/>
    </row>
    <row r="121" spans="1:17" ht="50.15" hidden="1" customHeight="1" x14ac:dyDescent="0.25">
      <c r="A121" s="10" t="s">
        <v>79</v>
      </c>
      <c r="B121" s="10" t="s">
        <v>1043</v>
      </c>
      <c r="C121" s="25">
        <v>346000</v>
      </c>
      <c r="D121" s="25">
        <v>330</v>
      </c>
      <c r="E121" s="10" t="s">
        <v>11967</v>
      </c>
      <c r="F121" s="14" t="s">
        <v>1427</v>
      </c>
      <c r="G121" s="25" t="s">
        <v>423</v>
      </c>
      <c r="H121" s="42" t="s">
        <v>1548</v>
      </c>
      <c r="I121" s="5"/>
      <c r="J121" s="42" t="s">
        <v>12</v>
      </c>
      <c r="K121" s="42" t="s">
        <v>424</v>
      </c>
      <c r="L121" s="68">
        <v>1761</v>
      </c>
      <c r="M121" s="68"/>
      <c r="N121" s="83" t="s">
        <v>1552</v>
      </c>
      <c r="O121" s="68">
        <v>1761</v>
      </c>
      <c r="P121" s="72" t="s">
        <v>433</v>
      </c>
      <c r="Q121" s="73"/>
    </row>
    <row r="122" spans="1:17" ht="50.15" hidden="1" customHeight="1" x14ac:dyDescent="0.25">
      <c r="A122" s="10" t="s">
        <v>79</v>
      </c>
      <c r="B122" s="25" t="s">
        <v>1044</v>
      </c>
      <c r="C122" s="10">
        <v>66000</v>
      </c>
      <c r="D122" s="10">
        <v>57</v>
      </c>
      <c r="E122" s="10" t="s">
        <v>11967</v>
      </c>
      <c r="F122" s="14" t="s">
        <v>1427</v>
      </c>
      <c r="G122" s="10" t="s">
        <v>449</v>
      </c>
      <c r="H122" s="42" t="s">
        <v>451</v>
      </c>
      <c r="I122" s="5"/>
      <c r="J122" s="42" t="s">
        <v>12</v>
      </c>
      <c r="K122" s="42" t="s">
        <v>450</v>
      </c>
      <c r="L122" s="69">
        <v>1766</v>
      </c>
      <c r="M122" s="69"/>
      <c r="N122" s="84"/>
      <c r="O122" s="69">
        <v>1766</v>
      </c>
      <c r="P122" s="67" t="s">
        <v>452</v>
      </c>
      <c r="Q122" s="52" t="s">
        <v>1417</v>
      </c>
    </row>
    <row r="123" spans="1:17" ht="50.15" hidden="1" customHeight="1" x14ac:dyDescent="0.25">
      <c r="A123" s="10" t="s">
        <v>79</v>
      </c>
      <c r="B123" s="10" t="s">
        <v>1108</v>
      </c>
      <c r="C123" s="21">
        <v>1097000</v>
      </c>
      <c r="D123" s="120">
        <v>515</v>
      </c>
      <c r="E123" s="10" t="s">
        <v>11967</v>
      </c>
      <c r="F123" s="21" t="s">
        <v>1427</v>
      </c>
      <c r="G123" s="21" t="s">
        <v>1800</v>
      </c>
      <c r="H123" s="42" t="s">
        <v>168</v>
      </c>
      <c r="I123" s="26"/>
      <c r="J123" s="42" t="s">
        <v>12</v>
      </c>
      <c r="K123" s="42" t="s">
        <v>169</v>
      </c>
      <c r="L123" s="68">
        <v>1892</v>
      </c>
      <c r="M123" s="68"/>
      <c r="N123" s="84"/>
      <c r="O123" s="68">
        <v>1881</v>
      </c>
      <c r="P123" s="67" t="s">
        <v>170</v>
      </c>
      <c r="Q123" s="52" t="s">
        <v>1011</v>
      </c>
    </row>
    <row r="124" spans="1:17" ht="50.15" hidden="1" customHeight="1" x14ac:dyDescent="0.25">
      <c r="A124" s="10" t="s">
        <v>79</v>
      </c>
      <c r="B124" s="10" t="s">
        <v>1111</v>
      </c>
      <c r="C124" s="10">
        <v>150000</v>
      </c>
      <c r="D124" s="120">
        <v>76</v>
      </c>
      <c r="E124" s="10" t="s">
        <v>11967</v>
      </c>
      <c r="F124" s="10" t="s">
        <v>1428</v>
      </c>
      <c r="G124" s="10" t="s">
        <v>1799</v>
      </c>
      <c r="H124" s="42" t="s">
        <v>181</v>
      </c>
      <c r="I124" s="5"/>
      <c r="J124" s="42" t="s">
        <v>12</v>
      </c>
      <c r="K124" s="42" t="s">
        <v>182</v>
      </c>
      <c r="L124" s="69">
        <v>1845</v>
      </c>
      <c r="M124" s="69"/>
      <c r="N124" s="84"/>
      <c r="O124" s="58">
        <v>1807</v>
      </c>
      <c r="P124" s="67" t="s">
        <v>183</v>
      </c>
      <c r="Q124" s="52" t="s">
        <v>1025</v>
      </c>
    </row>
    <row r="125" spans="1:17" ht="50.15" hidden="1" customHeight="1" x14ac:dyDescent="0.25">
      <c r="A125" s="10" t="s">
        <v>79</v>
      </c>
      <c r="B125" s="10" t="s">
        <v>1113</v>
      </c>
      <c r="C125" s="10">
        <v>710000</v>
      </c>
      <c r="D125" s="120">
        <v>451</v>
      </c>
      <c r="E125" s="10" t="s">
        <v>11967</v>
      </c>
      <c r="F125" s="10" t="s">
        <v>1428</v>
      </c>
      <c r="G125" s="10" t="s">
        <v>1784</v>
      </c>
      <c r="H125" s="42" t="s">
        <v>186</v>
      </c>
      <c r="I125" s="5"/>
      <c r="J125" s="42" t="s">
        <v>12</v>
      </c>
      <c r="K125" s="42" t="s">
        <v>187</v>
      </c>
      <c r="L125" s="69">
        <v>1825</v>
      </c>
      <c r="M125" s="69"/>
      <c r="N125" s="84"/>
      <c r="O125" s="58">
        <v>1862</v>
      </c>
      <c r="P125" s="67" t="s">
        <v>188</v>
      </c>
      <c r="Q125" s="52"/>
    </row>
    <row r="126" spans="1:17" ht="50.15" hidden="1" customHeight="1" x14ac:dyDescent="0.25">
      <c r="A126" s="10" t="s">
        <v>79</v>
      </c>
      <c r="B126" s="10" t="s">
        <v>1130</v>
      </c>
      <c r="C126" s="10">
        <v>129000</v>
      </c>
      <c r="D126" s="120">
        <v>108</v>
      </c>
      <c r="E126" s="10" t="s">
        <v>11967</v>
      </c>
      <c r="F126" s="10" t="s">
        <v>1427</v>
      </c>
      <c r="G126" s="10" t="s">
        <v>201</v>
      </c>
      <c r="H126" s="42" t="s">
        <v>202</v>
      </c>
      <c r="I126" s="50"/>
      <c r="J126" s="42" t="s">
        <v>12</v>
      </c>
      <c r="K126" s="42" t="s">
        <v>221</v>
      </c>
      <c r="L126" s="68">
        <v>1863</v>
      </c>
      <c r="M126" s="68"/>
      <c r="N126" s="84"/>
      <c r="O126" s="68"/>
      <c r="P126" s="67" t="s">
        <v>222</v>
      </c>
      <c r="Q126" s="74" t="s">
        <v>1016</v>
      </c>
    </row>
    <row r="127" spans="1:17" ht="50.15" hidden="1" customHeight="1" x14ac:dyDescent="0.25">
      <c r="A127" s="10" t="s">
        <v>79</v>
      </c>
      <c r="B127" s="25" t="s">
        <v>1133</v>
      </c>
      <c r="C127" s="25">
        <v>265000</v>
      </c>
      <c r="D127" s="120">
        <v>84</v>
      </c>
      <c r="E127" s="10" t="s">
        <v>11967</v>
      </c>
      <c r="F127" s="25" t="s">
        <v>1427</v>
      </c>
      <c r="G127" s="10" t="s">
        <v>1794</v>
      </c>
      <c r="H127" s="7" t="s">
        <v>2880</v>
      </c>
      <c r="I127" s="7"/>
      <c r="J127" s="7" t="s">
        <v>12</v>
      </c>
      <c r="K127" s="7" t="s">
        <v>30</v>
      </c>
      <c r="L127" s="58">
        <v>1878</v>
      </c>
      <c r="M127" s="58" t="s">
        <v>2881</v>
      </c>
      <c r="N127" s="83"/>
      <c r="O127" s="58"/>
      <c r="P127" s="67" t="s">
        <v>230</v>
      </c>
      <c r="Q127" s="74" t="s">
        <v>231</v>
      </c>
    </row>
    <row r="128" spans="1:17" ht="50.15" hidden="1" customHeight="1" x14ac:dyDescent="0.25">
      <c r="A128" s="10" t="s">
        <v>79</v>
      </c>
      <c r="B128" s="25" t="s">
        <v>1137</v>
      </c>
      <c r="C128" s="25">
        <v>612000</v>
      </c>
      <c r="D128" s="120">
        <v>374</v>
      </c>
      <c r="E128" s="10" t="s">
        <v>11967</v>
      </c>
      <c r="F128" s="25" t="s">
        <v>1428</v>
      </c>
      <c r="G128" s="14" t="s">
        <v>1798</v>
      </c>
      <c r="H128" s="7" t="s">
        <v>207</v>
      </c>
      <c r="I128" s="7"/>
      <c r="J128" s="7" t="s">
        <v>12</v>
      </c>
      <c r="K128" s="7" t="s">
        <v>239</v>
      </c>
      <c r="L128" s="58">
        <v>1858</v>
      </c>
      <c r="M128" s="58"/>
      <c r="N128" s="83"/>
      <c r="O128" s="58"/>
      <c r="P128" s="67" t="s">
        <v>238</v>
      </c>
      <c r="Q128" s="74" t="s">
        <v>1032</v>
      </c>
    </row>
    <row r="129" spans="1:17" ht="50.15" hidden="1" customHeight="1" x14ac:dyDescent="0.25">
      <c r="A129" s="10" t="s">
        <v>79</v>
      </c>
      <c r="B129" s="25" t="s">
        <v>1138</v>
      </c>
      <c r="C129" s="25">
        <v>731000</v>
      </c>
      <c r="D129" s="120">
        <v>374</v>
      </c>
      <c r="E129" s="10" t="s">
        <v>11967</v>
      </c>
      <c r="F129" s="25" t="s">
        <v>1428</v>
      </c>
      <c r="G129" s="14" t="s">
        <v>208</v>
      </c>
      <c r="H129" s="7" t="s">
        <v>209</v>
      </c>
      <c r="I129" s="7"/>
      <c r="J129" s="7" t="s">
        <v>12</v>
      </c>
      <c r="K129" s="7" t="s">
        <v>145</v>
      </c>
      <c r="L129" s="58">
        <v>1862</v>
      </c>
      <c r="M129" s="58"/>
      <c r="N129" s="83"/>
      <c r="O129" s="58"/>
      <c r="P129" s="67" t="s">
        <v>240</v>
      </c>
      <c r="Q129" s="74" t="s">
        <v>1033</v>
      </c>
    </row>
    <row r="130" spans="1:17" ht="50.15" hidden="1" customHeight="1" x14ac:dyDescent="0.25">
      <c r="A130" s="10" t="s">
        <v>79</v>
      </c>
      <c r="B130" s="10" t="s">
        <v>1120</v>
      </c>
      <c r="C130" s="425">
        <v>4100</v>
      </c>
      <c r="D130" s="10">
        <v>15</v>
      </c>
      <c r="E130" s="10" t="s">
        <v>11967</v>
      </c>
      <c r="F130" s="10" t="s">
        <v>1427</v>
      </c>
      <c r="G130" s="10" t="s">
        <v>1814</v>
      </c>
      <c r="H130" s="42" t="s">
        <v>248</v>
      </c>
      <c r="I130" s="5"/>
      <c r="J130" s="42" t="s">
        <v>12</v>
      </c>
      <c r="K130" s="7" t="s">
        <v>249</v>
      </c>
      <c r="L130" s="58">
        <v>1798</v>
      </c>
      <c r="M130" s="58"/>
      <c r="N130" s="83"/>
      <c r="O130" s="58">
        <v>1798</v>
      </c>
      <c r="P130" s="67" t="s">
        <v>1119</v>
      </c>
      <c r="Q130" s="52" t="s">
        <v>243</v>
      </c>
    </row>
    <row r="131" spans="1:17" ht="50.15" hidden="1" customHeight="1" x14ac:dyDescent="0.25">
      <c r="A131" s="10" t="s">
        <v>79</v>
      </c>
      <c r="B131" s="21" t="s">
        <v>2732</v>
      </c>
      <c r="C131" s="21">
        <v>188000</v>
      </c>
      <c r="D131" s="10">
        <v>113</v>
      </c>
      <c r="E131" s="10" t="s">
        <v>11967</v>
      </c>
      <c r="F131" s="21" t="s">
        <v>1427</v>
      </c>
      <c r="G131" s="21" t="s">
        <v>1816</v>
      </c>
      <c r="H131" s="47" t="s">
        <v>253</v>
      </c>
      <c r="I131" s="42" t="s">
        <v>385</v>
      </c>
      <c r="J131" s="42" t="s">
        <v>60</v>
      </c>
      <c r="K131" s="7" t="s">
        <v>257</v>
      </c>
      <c r="L131" s="68">
        <v>1801</v>
      </c>
      <c r="M131" s="58"/>
      <c r="N131" s="83"/>
      <c r="O131" s="68">
        <v>1751</v>
      </c>
      <c r="P131" s="67" t="s">
        <v>386</v>
      </c>
      <c r="Q131" s="52" t="s">
        <v>3171</v>
      </c>
    </row>
    <row r="132" spans="1:17" ht="50.15" hidden="1" customHeight="1" x14ac:dyDescent="0.25">
      <c r="A132" s="10" t="s">
        <v>79</v>
      </c>
      <c r="B132" s="10" t="s">
        <v>2813</v>
      </c>
      <c r="C132" s="10">
        <v>44000</v>
      </c>
      <c r="D132" s="10">
        <v>128</v>
      </c>
      <c r="E132" s="10" t="s">
        <v>11967</v>
      </c>
      <c r="F132" s="10" t="s">
        <v>1427</v>
      </c>
      <c r="G132" s="10" t="s">
        <v>1817</v>
      </c>
      <c r="H132" s="42" t="s">
        <v>274</v>
      </c>
      <c r="I132" s="5"/>
      <c r="J132" s="42" t="s">
        <v>12</v>
      </c>
      <c r="K132" s="42" t="s">
        <v>69</v>
      </c>
      <c r="L132" s="58">
        <v>1863</v>
      </c>
      <c r="M132" s="58"/>
      <c r="N132" s="83"/>
      <c r="O132" s="69">
        <v>1863</v>
      </c>
      <c r="P132" s="67" t="s">
        <v>261</v>
      </c>
      <c r="Q132" s="52" t="s">
        <v>1895</v>
      </c>
    </row>
    <row r="133" spans="1:17" ht="50.15" hidden="1" customHeight="1" x14ac:dyDescent="0.25">
      <c r="A133" s="57" t="s">
        <v>79</v>
      </c>
      <c r="B133" s="16" t="s">
        <v>2817</v>
      </c>
      <c r="C133" s="10">
        <v>211000</v>
      </c>
      <c r="D133" s="10">
        <v>180</v>
      </c>
      <c r="E133" s="10" t="s">
        <v>11967</v>
      </c>
      <c r="F133" s="16" t="s">
        <v>1427</v>
      </c>
      <c r="G133" s="10" t="s">
        <v>1818</v>
      </c>
      <c r="H133" s="42" t="s">
        <v>409</v>
      </c>
      <c r="I133" s="5"/>
      <c r="J133" s="42" t="s">
        <v>255</v>
      </c>
      <c r="K133" s="42" t="s">
        <v>410</v>
      </c>
      <c r="L133" s="68">
        <v>1694</v>
      </c>
      <c r="M133" s="58"/>
      <c r="N133" s="83"/>
      <c r="O133" s="68">
        <v>1694</v>
      </c>
      <c r="P133" s="72" t="s">
        <v>388</v>
      </c>
      <c r="Q133" s="52" t="s">
        <v>1895</v>
      </c>
    </row>
    <row r="134" spans="1:17" ht="50.15" hidden="1" customHeight="1" x14ac:dyDescent="0.25">
      <c r="A134" s="57" t="s">
        <v>79</v>
      </c>
      <c r="B134" s="16" t="s">
        <v>2818</v>
      </c>
      <c r="C134" s="10">
        <v>33000</v>
      </c>
      <c r="D134" s="10">
        <v>32</v>
      </c>
      <c r="E134" s="10" t="s">
        <v>11967</v>
      </c>
      <c r="F134" s="16" t="s">
        <v>1427</v>
      </c>
      <c r="G134" s="10" t="s">
        <v>449</v>
      </c>
      <c r="H134" s="42" t="s">
        <v>414</v>
      </c>
      <c r="I134" s="5"/>
      <c r="J134" s="42" t="s">
        <v>411</v>
      </c>
      <c r="K134" s="42" t="s">
        <v>349</v>
      </c>
      <c r="L134" s="68">
        <v>1777</v>
      </c>
      <c r="M134" s="58"/>
      <c r="N134" s="83"/>
      <c r="O134" s="68">
        <v>1777</v>
      </c>
      <c r="P134" s="72" t="s">
        <v>389</v>
      </c>
      <c r="Q134" s="52" t="s">
        <v>1895</v>
      </c>
    </row>
    <row r="135" spans="1:17" ht="50.15" hidden="1" customHeight="1" x14ac:dyDescent="0.25">
      <c r="A135" s="57" t="s">
        <v>79</v>
      </c>
      <c r="B135" s="10" t="s">
        <v>2819</v>
      </c>
      <c r="C135" s="10">
        <v>48600</v>
      </c>
      <c r="D135" s="10">
        <v>36</v>
      </c>
      <c r="E135" s="10" t="s">
        <v>11967</v>
      </c>
      <c r="F135" s="16" t="s">
        <v>1427</v>
      </c>
      <c r="G135" s="10" t="s">
        <v>1820</v>
      </c>
      <c r="H135" s="42" t="s">
        <v>416</v>
      </c>
      <c r="I135" s="5"/>
      <c r="J135" s="42" t="s">
        <v>12</v>
      </c>
      <c r="K135" s="42" t="s">
        <v>278</v>
      </c>
      <c r="L135" s="69">
        <v>1801</v>
      </c>
      <c r="M135" s="58"/>
      <c r="N135" s="83"/>
      <c r="O135" s="69">
        <v>1801</v>
      </c>
      <c r="P135" s="67" t="s">
        <v>417</v>
      </c>
      <c r="Q135" s="52" t="s">
        <v>1895</v>
      </c>
    </row>
    <row r="136" spans="1:17" ht="50.15" hidden="1" customHeight="1" x14ac:dyDescent="0.25">
      <c r="A136" s="57" t="s">
        <v>79</v>
      </c>
      <c r="B136" s="10" t="s">
        <v>2820</v>
      </c>
      <c r="C136" s="10">
        <v>43600</v>
      </c>
      <c r="D136" s="10">
        <v>30</v>
      </c>
      <c r="E136" s="10" t="s">
        <v>11967</v>
      </c>
      <c r="F136" s="16" t="s">
        <v>1427</v>
      </c>
      <c r="G136" s="10" t="s">
        <v>1820</v>
      </c>
      <c r="H136" s="42" t="s">
        <v>415</v>
      </c>
      <c r="I136" s="5"/>
      <c r="J136" s="42" t="s">
        <v>12</v>
      </c>
      <c r="K136" s="42" t="s">
        <v>269</v>
      </c>
      <c r="L136" s="69">
        <v>1807</v>
      </c>
      <c r="M136" s="58"/>
      <c r="N136" s="83"/>
      <c r="O136" s="69">
        <v>1806</v>
      </c>
      <c r="P136" s="67" t="s">
        <v>391</v>
      </c>
      <c r="Q136" s="52" t="s">
        <v>1895</v>
      </c>
    </row>
    <row r="137" spans="1:17" ht="50.15" hidden="1" customHeight="1" x14ac:dyDescent="0.25">
      <c r="A137" s="10" t="s">
        <v>79</v>
      </c>
      <c r="B137" s="25" t="s">
        <v>2643</v>
      </c>
      <c r="C137" s="10">
        <v>686000</v>
      </c>
      <c r="D137" s="10">
        <v>474</v>
      </c>
      <c r="E137" s="10" t="s">
        <v>11967</v>
      </c>
      <c r="F137" s="14" t="s">
        <v>1428</v>
      </c>
      <c r="G137" s="10" t="s">
        <v>693</v>
      </c>
      <c r="H137" s="42" t="s">
        <v>2642</v>
      </c>
      <c r="I137" s="5"/>
      <c r="J137" s="42" t="s">
        <v>12</v>
      </c>
      <c r="K137" s="42" t="s">
        <v>325</v>
      </c>
      <c r="L137" s="68">
        <v>1870</v>
      </c>
      <c r="M137" s="85" t="s">
        <v>1886</v>
      </c>
      <c r="N137" s="85"/>
      <c r="O137" s="68">
        <v>1870</v>
      </c>
      <c r="P137" s="67" t="s">
        <v>1003</v>
      </c>
      <c r="Q137" s="74" t="s">
        <v>3170</v>
      </c>
    </row>
    <row r="138" spans="1:17" ht="62.5" hidden="1" customHeight="1" x14ac:dyDescent="0.25">
      <c r="A138" s="25" t="s">
        <v>79</v>
      </c>
      <c r="B138" s="25" t="s">
        <v>1045</v>
      </c>
      <c r="C138" s="25">
        <v>663000</v>
      </c>
      <c r="D138" s="25">
        <v>588</v>
      </c>
      <c r="E138" s="25" t="s">
        <v>11968</v>
      </c>
      <c r="F138" s="14" t="s">
        <v>1427</v>
      </c>
      <c r="G138" s="25" t="s">
        <v>426</v>
      </c>
      <c r="H138" s="42" t="s">
        <v>425</v>
      </c>
      <c r="I138" s="5"/>
      <c r="J138" s="42" t="s">
        <v>428</v>
      </c>
      <c r="K138" s="42" t="s">
        <v>427</v>
      </c>
      <c r="L138" s="68">
        <v>1769</v>
      </c>
      <c r="M138" s="68"/>
      <c r="N138" s="84"/>
      <c r="O138" s="68">
        <v>1769</v>
      </c>
      <c r="P138" s="67" t="s">
        <v>429</v>
      </c>
      <c r="Q138" s="74" t="s">
        <v>1417</v>
      </c>
    </row>
    <row r="139" spans="1:17" ht="37.5" hidden="1" customHeight="1" x14ac:dyDescent="0.25">
      <c r="A139" s="21" t="s">
        <v>79</v>
      </c>
      <c r="B139" s="25" t="s">
        <v>1449</v>
      </c>
      <c r="C139" s="21">
        <v>128000</v>
      </c>
      <c r="D139" s="21">
        <v>192</v>
      </c>
      <c r="E139" s="25" t="s">
        <v>11968</v>
      </c>
      <c r="F139" s="14" t="s">
        <v>1427</v>
      </c>
      <c r="G139" s="21" t="s">
        <v>439</v>
      </c>
      <c r="H139" s="42" t="s">
        <v>440</v>
      </c>
      <c r="I139" s="5"/>
      <c r="J139" s="42" t="s">
        <v>12</v>
      </c>
      <c r="K139" s="42" t="s">
        <v>441</v>
      </c>
      <c r="L139" s="68">
        <v>1772</v>
      </c>
      <c r="M139" s="68"/>
      <c r="N139" s="84"/>
      <c r="O139" s="68">
        <v>1772</v>
      </c>
      <c r="P139" s="67" t="s">
        <v>1100</v>
      </c>
      <c r="Q139" s="52"/>
    </row>
    <row r="140" spans="1:17" ht="50.15" hidden="1" customHeight="1" x14ac:dyDescent="0.25">
      <c r="A140" s="10" t="s">
        <v>79</v>
      </c>
      <c r="B140" s="25" t="s">
        <v>1450</v>
      </c>
      <c r="C140" s="10">
        <v>350000</v>
      </c>
      <c r="D140" s="10">
        <v>351</v>
      </c>
      <c r="E140" s="25" t="s">
        <v>11968</v>
      </c>
      <c r="F140" s="14" t="s">
        <v>1427</v>
      </c>
      <c r="G140" s="10" t="s">
        <v>459</v>
      </c>
      <c r="H140" s="42" t="s">
        <v>1555</v>
      </c>
      <c r="I140" s="5"/>
      <c r="J140" s="42" t="s">
        <v>318</v>
      </c>
      <c r="K140" s="42" t="s">
        <v>460</v>
      </c>
      <c r="L140" s="69">
        <v>1772</v>
      </c>
      <c r="M140" s="69"/>
      <c r="N140" s="83" t="s">
        <v>1549</v>
      </c>
      <c r="O140" s="69">
        <v>1772</v>
      </c>
      <c r="P140" s="67" t="s">
        <v>1101</v>
      </c>
      <c r="Q140" s="52" t="s">
        <v>1417</v>
      </c>
    </row>
    <row r="141" spans="1:17" ht="50.15" hidden="1" customHeight="1" x14ac:dyDescent="0.25">
      <c r="A141" s="10" t="s">
        <v>79</v>
      </c>
      <c r="B141" s="25" t="s">
        <v>1451</v>
      </c>
      <c r="C141" s="10">
        <v>381000</v>
      </c>
      <c r="D141" s="10">
        <v>402</v>
      </c>
      <c r="E141" s="25" t="s">
        <v>11968</v>
      </c>
      <c r="F141" s="14" t="s">
        <v>1427</v>
      </c>
      <c r="G141" s="10" t="s">
        <v>459</v>
      </c>
      <c r="H141" s="42" t="s">
        <v>1555</v>
      </c>
      <c r="I141" s="5"/>
      <c r="J141" s="42" t="s">
        <v>318</v>
      </c>
      <c r="K141" s="42" t="s">
        <v>460</v>
      </c>
      <c r="L141" s="69">
        <v>1772</v>
      </c>
      <c r="M141" s="69"/>
      <c r="N141" s="83" t="s">
        <v>1550</v>
      </c>
      <c r="O141" s="69">
        <v>1772</v>
      </c>
      <c r="P141" s="67" t="s">
        <v>1102</v>
      </c>
      <c r="Q141" s="52" t="s">
        <v>1417</v>
      </c>
    </row>
    <row r="142" spans="1:17" ht="50.15" hidden="1" customHeight="1" x14ac:dyDescent="0.25">
      <c r="A142" s="25" t="s">
        <v>79</v>
      </c>
      <c r="B142" s="25" t="s">
        <v>1452</v>
      </c>
      <c r="C142" s="25">
        <v>57000</v>
      </c>
      <c r="D142" s="25">
        <v>72</v>
      </c>
      <c r="E142" s="25" t="s">
        <v>11968</v>
      </c>
      <c r="F142" s="14" t="s">
        <v>1427</v>
      </c>
      <c r="G142" s="14" t="s">
        <v>426</v>
      </c>
      <c r="H142" s="7" t="s">
        <v>442</v>
      </c>
      <c r="I142" s="7" t="s">
        <v>1556</v>
      </c>
      <c r="J142" s="7" t="s">
        <v>12</v>
      </c>
      <c r="K142" s="48" t="s">
        <v>443</v>
      </c>
      <c r="L142" s="58">
        <v>1773</v>
      </c>
      <c r="M142" s="58"/>
      <c r="N142" s="83" t="s">
        <v>1557</v>
      </c>
      <c r="O142" s="58">
        <v>1773</v>
      </c>
      <c r="P142" s="67" t="s">
        <v>444</v>
      </c>
      <c r="Q142" s="74"/>
    </row>
    <row r="143" spans="1:17" ht="37.5" hidden="1" customHeight="1" x14ac:dyDescent="0.25">
      <c r="A143" s="25" t="s">
        <v>79</v>
      </c>
      <c r="B143" s="25" t="s">
        <v>1453</v>
      </c>
      <c r="C143" s="25">
        <v>506000</v>
      </c>
      <c r="D143" s="25">
        <v>554</v>
      </c>
      <c r="E143" s="25" t="s">
        <v>11968</v>
      </c>
      <c r="F143" s="14" t="s">
        <v>1427</v>
      </c>
      <c r="G143" s="14" t="s">
        <v>445</v>
      </c>
      <c r="H143" s="7" t="s">
        <v>1558</v>
      </c>
      <c r="I143" s="26"/>
      <c r="J143" s="7" t="s">
        <v>428</v>
      </c>
      <c r="K143" s="7" t="s">
        <v>1047</v>
      </c>
      <c r="L143" s="58">
        <v>1781</v>
      </c>
      <c r="M143" s="83" t="s">
        <v>1875</v>
      </c>
      <c r="N143" s="83" t="s">
        <v>1549</v>
      </c>
      <c r="O143" s="58">
        <v>1781</v>
      </c>
      <c r="P143" s="67" t="s">
        <v>1048</v>
      </c>
      <c r="Q143" s="74" t="s">
        <v>1418</v>
      </c>
    </row>
    <row r="144" spans="1:17" ht="37.5" hidden="1" customHeight="1" x14ac:dyDescent="0.25">
      <c r="A144" s="14" t="s">
        <v>79</v>
      </c>
      <c r="B144" s="25" t="s">
        <v>1454</v>
      </c>
      <c r="C144" s="14">
        <v>512000</v>
      </c>
      <c r="D144" s="14">
        <v>561</v>
      </c>
      <c r="E144" s="25" t="s">
        <v>11968</v>
      </c>
      <c r="F144" s="14" t="s">
        <v>1427</v>
      </c>
      <c r="G144" s="14" t="s">
        <v>445</v>
      </c>
      <c r="H144" s="7" t="s">
        <v>1558</v>
      </c>
      <c r="I144" s="16"/>
      <c r="J144" s="7" t="s">
        <v>428</v>
      </c>
      <c r="K144" s="7" t="s">
        <v>1047</v>
      </c>
      <c r="L144" s="58">
        <v>1781</v>
      </c>
      <c r="M144" s="83" t="s">
        <v>1875</v>
      </c>
      <c r="N144" s="83" t="s">
        <v>1550</v>
      </c>
      <c r="O144" s="58">
        <v>1781</v>
      </c>
      <c r="P144" s="72" t="s">
        <v>1049</v>
      </c>
      <c r="Q144" s="74" t="s">
        <v>1419</v>
      </c>
    </row>
    <row r="145" spans="1:18" ht="37.5" hidden="1" customHeight="1" x14ac:dyDescent="0.25">
      <c r="A145" s="21" t="s">
        <v>79</v>
      </c>
      <c r="B145" s="25" t="s">
        <v>1455</v>
      </c>
      <c r="C145" s="21">
        <v>546000</v>
      </c>
      <c r="D145" s="21">
        <v>598</v>
      </c>
      <c r="E145" s="25" t="s">
        <v>11968</v>
      </c>
      <c r="F145" s="14" t="s">
        <v>1427</v>
      </c>
      <c r="G145" s="14" t="s">
        <v>445</v>
      </c>
      <c r="H145" s="7" t="s">
        <v>1558</v>
      </c>
      <c r="I145" s="26"/>
      <c r="J145" s="7" t="s">
        <v>428</v>
      </c>
      <c r="K145" s="7" t="s">
        <v>1047</v>
      </c>
      <c r="L145" s="58">
        <v>1781</v>
      </c>
      <c r="M145" s="83" t="s">
        <v>1875</v>
      </c>
      <c r="N145" s="83" t="s">
        <v>1551</v>
      </c>
      <c r="O145" s="58">
        <v>1781</v>
      </c>
      <c r="P145" s="67" t="s">
        <v>1050</v>
      </c>
      <c r="Q145" s="74" t="s">
        <v>1420</v>
      </c>
    </row>
    <row r="146" spans="1:18" ht="50.15" hidden="1" customHeight="1" x14ac:dyDescent="0.25">
      <c r="A146" s="21" t="s">
        <v>79</v>
      </c>
      <c r="B146" s="25" t="s">
        <v>1456</v>
      </c>
      <c r="C146" s="21">
        <v>601000</v>
      </c>
      <c r="D146" s="21">
        <v>658</v>
      </c>
      <c r="E146" s="25" t="s">
        <v>11968</v>
      </c>
      <c r="F146" s="14" t="s">
        <v>1427</v>
      </c>
      <c r="G146" s="14" t="s">
        <v>445</v>
      </c>
      <c r="H146" s="7" t="s">
        <v>1558</v>
      </c>
      <c r="I146" s="26"/>
      <c r="J146" s="7" t="s">
        <v>428</v>
      </c>
      <c r="K146" s="7" t="s">
        <v>1047</v>
      </c>
      <c r="L146" s="58">
        <v>1781</v>
      </c>
      <c r="M146" s="83" t="s">
        <v>1875</v>
      </c>
      <c r="N146" s="83" t="s">
        <v>1552</v>
      </c>
      <c r="O146" s="58">
        <v>1781</v>
      </c>
      <c r="P146" s="67" t="s">
        <v>1051</v>
      </c>
      <c r="Q146" s="74" t="s">
        <v>1421</v>
      </c>
    </row>
    <row r="147" spans="1:18" ht="50.15" hidden="1" customHeight="1" x14ac:dyDescent="0.25">
      <c r="A147" s="10" t="s">
        <v>79</v>
      </c>
      <c r="B147" s="25" t="s">
        <v>1055</v>
      </c>
      <c r="C147" s="10">
        <v>232000</v>
      </c>
      <c r="D147" s="10">
        <v>159</v>
      </c>
      <c r="E147" s="25" t="s">
        <v>11968</v>
      </c>
      <c r="F147" s="14" t="s">
        <v>1427</v>
      </c>
      <c r="G147" s="10" t="s">
        <v>449</v>
      </c>
      <c r="H147" s="42" t="s">
        <v>485</v>
      </c>
      <c r="I147" s="7"/>
      <c r="J147" s="42" t="s">
        <v>486</v>
      </c>
      <c r="K147" s="42" t="s">
        <v>349</v>
      </c>
      <c r="L147" s="68">
        <v>1778</v>
      </c>
      <c r="M147" s="68"/>
      <c r="N147" s="84"/>
      <c r="O147" s="68">
        <v>1778</v>
      </c>
      <c r="P147" s="71" t="s">
        <v>530</v>
      </c>
      <c r="Q147" s="74" t="s">
        <v>1417</v>
      </c>
    </row>
    <row r="148" spans="1:18" ht="50.15" hidden="1" customHeight="1" x14ac:dyDescent="0.25">
      <c r="A148" s="10" t="s">
        <v>79</v>
      </c>
      <c r="B148" s="10" t="s">
        <v>1147</v>
      </c>
      <c r="C148" s="10">
        <v>341000</v>
      </c>
      <c r="D148" s="10">
        <v>212</v>
      </c>
      <c r="E148" s="25" t="s">
        <v>11968</v>
      </c>
      <c r="F148" s="14" t="s">
        <v>1427</v>
      </c>
      <c r="G148" s="10" t="s">
        <v>449</v>
      </c>
      <c r="H148" s="42" t="s">
        <v>495</v>
      </c>
      <c r="I148" s="7"/>
      <c r="J148" s="42" t="s">
        <v>12</v>
      </c>
      <c r="K148" s="42" t="s">
        <v>492</v>
      </c>
      <c r="L148" s="68">
        <v>1788</v>
      </c>
      <c r="M148" s="68"/>
      <c r="N148" s="84"/>
      <c r="O148" s="68">
        <v>1788</v>
      </c>
      <c r="P148" s="67" t="s">
        <v>496</v>
      </c>
      <c r="Q148" s="74" t="s">
        <v>1417</v>
      </c>
    </row>
    <row r="149" spans="1:18" ht="50.15" hidden="1" customHeight="1" x14ac:dyDescent="0.25">
      <c r="A149" s="4" t="s">
        <v>8917</v>
      </c>
      <c r="B149" s="10" t="s">
        <v>2283</v>
      </c>
      <c r="C149" s="10">
        <v>314000</v>
      </c>
      <c r="D149" s="7">
        <v>114</v>
      </c>
      <c r="E149" s="7" t="s">
        <v>11969</v>
      </c>
      <c r="F149" s="10" t="s">
        <v>1811</v>
      </c>
      <c r="G149" s="10" t="s">
        <v>1806</v>
      </c>
      <c r="H149" s="42" t="s">
        <v>357</v>
      </c>
      <c r="I149" s="7"/>
      <c r="J149" s="42" t="s">
        <v>12</v>
      </c>
      <c r="K149" s="7" t="s">
        <v>358</v>
      </c>
      <c r="L149" s="69">
        <v>1512</v>
      </c>
      <c r="M149" s="69"/>
      <c r="N149" s="84"/>
      <c r="O149" s="69"/>
      <c r="P149" s="438" t="s">
        <v>359</v>
      </c>
      <c r="Q149" s="52" t="s">
        <v>3094</v>
      </c>
    </row>
    <row r="150" spans="1:18" ht="37.5" hidden="1" customHeight="1" x14ac:dyDescent="0.25">
      <c r="A150" s="4" t="s">
        <v>8917</v>
      </c>
      <c r="B150" s="10" t="s">
        <v>2285</v>
      </c>
      <c r="C150" s="10">
        <v>1310000</v>
      </c>
      <c r="D150" s="7">
        <v>523</v>
      </c>
      <c r="E150" s="7" t="s">
        <v>11969</v>
      </c>
      <c r="F150" s="10" t="s">
        <v>1811</v>
      </c>
      <c r="G150" s="10" t="s">
        <v>1807</v>
      </c>
      <c r="H150" s="42" t="s">
        <v>362</v>
      </c>
      <c r="I150" s="7"/>
      <c r="J150" s="42" t="s">
        <v>12</v>
      </c>
      <c r="K150" s="7" t="s">
        <v>369</v>
      </c>
      <c r="L150" s="69">
        <v>1545</v>
      </c>
      <c r="M150" s="69"/>
      <c r="N150" s="84"/>
      <c r="O150" s="69"/>
      <c r="P150" s="438" t="s">
        <v>378</v>
      </c>
      <c r="Q150" s="52" t="s">
        <v>3095</v>
      </c>
    </row>
    <row r="151" spans="1:18" ht="25" hidden="1" customHeight="1" x14ac:dyDescent="0.25">
      <c r="A151" s="4" t="s">
        <v>8917</v>
      </c>
      <c r="B151" s="57" t="s">
        <v>2286</v>
      </c>
      <c r="C151" s="57">
        <v>34000</v>
      </c>
      <c r="D151" s="7">
        <v>32</v>
      </c>
      <c r="E151" s="7" t="s">
        <v>11969</v>
      </c>
      <c r="F151" s="57" t="s">
        <v>1811</v>
      </c>
      <c r="G151" s="57" t="s">
        <v>134</v>
      </c>
      <c r="H151" s="7" t="s">
        <v>363</v>
      </c>
      <c r="I151" s="7"/>
      <c r="J151" s="7" t="s">
        <v>371</v>
      </c>
      <c r="K151" s="7" t="s">
        <v>370</v>
      </c>
      <c r="L151" s="58">
        <v>1490</v>
      </c>
      <c r="M151" s="58"/>
      <c r="N151" s="83"/>
      <c r="O151" s="58"/>
      <c r="P151" s="438" t="s">
        <v>379</v>
      </c>
      <c r="Q151" s="52" t="s">
        <v>3096</v>
      </c>
    </row>
    <row r="152" spans="1:18" ht="37.5" hidden="1" customHeight="1" x14ac:dyDescent="0.25">
      <c r="A152" s="4" t="s">
        <v>8917</v>
      </c>
      <c r="B152" s="57" t="s">
        <v>2288</v>
      </c>
      <c r="C152" s="57">
        <v>776000</v>
      </c>
      <c r="D152" s="7">
        <v>271</v>
      </c>
      <c r="E152" s="7" t="s">
        <v>11969</v>
      </c>
      <c r="F152" s="57" t="s">
        <v>1811</v>
      </c>
      <c r="G152" s="57" t="s">
        <v>134</v>
      </c>
      <c r="H152" s="7" t="s">
        <v>365</v>
      </c>
      <c r="I152" s="7"/>
      <c r="J152" s="7" t="s">
        <v>60</v>
      </c>
      <c r="K152" s="7" t="s">
        <v>373</v>
      </c>
      <c r="L152" s="77">
        <v>1530</v>
      </c>
      <c r="M152" s="77"/>
      <c r="N152" s="83"/>
      <c r="O152" s="77"/>
      <c r="P152" s="438" t="s">
        <v>381</v>
      </c>
      <c r="Q152" s="52" t="s">
        <v>3098</v>
      </c>
      <c r="R152" s="79"/>
    </row>
    <row r="153" spans="1:18" ht="37.5" hidden="1" customHeight="1" x14ac:dyDescent="0.25">
      <c r="A153" s="4" t="s">
        <v>8917</v>
      </c>
      <c r="B153" s="4" t="s">
        <v>2282</v>
      </c>
      <c r="C153" s="4">
        <v>276000</v>
      </c>
      <c r="D153" s="5">
        <v>235</v>
      </c>
      <c r="E153" s="7" t="s">
        <v>11970</v>
      </c>
      <c r="F153" s="4" t="s">
        <v>1810</v>
      </c>
      <c r="G153" s="4" t="s">
        <v>1805</v>
      </c>
      <c r="H153" s="7" t="s">
        <v>354</v>
      </c>
      <c r="I153" s="7"/>
      <c r="J153" s="7" t="s">
        <v>12</v>
      </c>
      <c r="K153" s="7" t="s">
        <v>355</v>
      </c>
      <c r="L153" s="429">
        <v>1475</v>
      </c>
      <c r="M153" s="429"/>
      <c r="N153" s="453"/>
      <c r="O153" s="429"/>
      <c r="P153" s="438" t="s">
        <v>356</v>
      </c>
      <c r="Q153" s="52" t="s">
        <v>2329</v>
      </c>
    </row>
    <row r="154" spans="1:18" ht="37.5" hidden="1" customHeight="1" x14ac:dyDescent="0.25">
      <c r="A154" s="4" t="s">
        <v>8917</v>
      </c>
      <c r="B154" s="21" t="s">
        <v>2291</v>
      </c>
      <c r="C154" s="21">
        <v>1226000</v>
      </c>
      <c r="D154" s="7">
        <v>740</v>
      </c>
      <c r="E154" s="7" t="s">
        <v>11970</v>
      </c>
      <c r="F154" s="22" t="s">
        <v>1811</v>
      </c>
      <c r="G154" s="22" t="s">
        <v>1809</v>
      </c>
      <c r="H154" s="7" t="s">
        <v>368</v>
      </c>
      <c r="I154" s="7"/>
      <c r="J154" s="7" t="s">
        <v>12</v>
      </c>
      <c r="K154" s="7" t="s">
        <v>376</v>
      </c>
      <c r="L154" s="58">
        <v>1584</v>
      </c>
      <c r="M154" s="58"/>
      <c r="N154" s="83"/>
      <c r="O154" s="58"/>
      <c r="P154" s="438" t="s">
        <v>384</v>
      </c>
      <c r="Q154" s="74" t="s">
        <v>3101</v>
      </c>
    </row>
    <row r="155" spans="1:18" ht="37.5" hidden="1" customHeight="1" x14ac:dyDescent="0.25">
      <c r="A155" s="4" t="s">
        <v>8917</v>
      </c>
      <c r="B155" s="46" t="s">
        <v>2284</v>
      </c>
      <c r="C155" s="46">
        <v>1000000</v>
      </c>
      <c r="D155" s="45">
        <v>367</v>
      </c>
      <c r="E155" s="45" t="s">
        <v>11971</v>
      </c>
      <c r="F155" s="46" t="s">
        <v>1811</v>
      </c>
      <c r="G155" s="46" t="s">
        <v>1807</v>
      </c>
      <c r="H155" s="45" t="s">
        <v>361</v>
      </c>
      <c r="I155" s="45"/>
      <c r="J155" s="45" t="s">
        <v>12</v>
      </c>
      <c r="K155" s="45" t="s">
        <v>2328</v>
      </c>
      <c r="L155" s="436" t="s">
        <v>2327</v>
      </c>
      <c r="M155" s="436"/>
      <c r="N155" s="458"/>
      <c r="O155" s="436"/>
      <c r="P155" s="211" t="s">
        <v>377</v>
      </c>
      <c r="Q155" s="114" t="s">
        <v>2330</v>
      </c>
    </row>
    <row r="156" spans="1:18" ht="37.5" hidden="1" customHeight="1" x14ac:dyDescent="0.25">
      <c r="A156" s="4" t="s">
        <v>8917</v>
      </c>
      <c r="B156" s="10" t="s">
        <v>2287</v>
      </c>
      <c r="C156" s="10">
        <v>141500</v>
      </c>
      <c r="D156" s="7">
        <v>110</v>
      </c>
      <c r="E156" s="7" t="s">
        <v>11971</v>
      </c>
      <c r="F156" s="10" t="s">
        <v>1811</v>
      </c>
      <c r="G156" s="10" t="s">
        <v>134</v>
      </c>
      <c r="H156" s="42" t="s">
        <v>364</v>
      </c>
      <c r="I156" s="7"/>
      <c r="J156" s="42" t="s">
        <v>60</v>
      </c>
      <c r="K156" s="7" t="s">
        <v>372</v>
      </c>
      <c r="L156" s="68">
        <v>1559</v>
      </c>
      <c r="M156" s="68"/>
      <c r="N156" s="84"/>
      <c r="O156" s="68"/>
      <c r="P156" s="438" t="s">
        <v>380</v>
      </c>
      <c r="Q156" s="52" t="s">
        <v>3097</v>
      </c>
    </row>
    <row r="157" spans="1:18" ht="37.5" hidden="1" customHeight="1" x14ac:dyDescent="0.25">
      <c r="A157" s="4" t="s">
        <v>8917</v>
      </c>
      <c r="B157" s="14" t="s">
        <v>2289</v>
      </c>
      <c r="C157" s="14">
        <v>572000</v>
      </c>
      <c r="D157" s="16">
        <v>462</v>
      </c>
      <c r="E157" s="7" t="s">
        <v>11971</v>
      </c>
      <c r="F157" s="14" t="s">
        <v>1811</v>
      </c>
      <c r="G157" s="14" t="s">
        <v>360</v>
      </c>
      <c r="H157" s="26" t="s">
        <v>366</v>
      </c>
      <c r="I157" s="16"/>
      <c r="J157" s="44" t="s">
        <v>60</v>
      </c>
      <c r="K157" s="16" t="s">
        <v>374</v>
      </c>
      <c r="L157" s="430">
        <v>1595</v>
      </c>
      <c r="M157" s="430"/>
      <c r="N157" s="433"/>
      <c r="O157" s="430"/>
      <c r="P157" s="438" t="s">
        <v>382</v>
      </c>
      <c r="Q157" s="52" t="s">
        <v>3099</v>
      </c>
    </row>
    <row r="158" spans="1:18" ht="62.5" hidden="1" customHeight="1" x14ac:dyDescent="0.25">
      <c r="A158" s="4" t="s">
        <v>8917</v>
      </c>
      <c r="B158" s="21" t="s">
        <v>2290</v>
      </c>
      <c r="C158" s="21">
        <v>424000</v>
      </c>
      <c r="D158" s="7">
        <v>254</v>
      </c>
      <c r="E158" s="7" t="s">
        <v>11971</v>
      </c>
      <c r="F158" s="21" t="s">
        <v>1811</v>
      </c>
      <c r="G158" s="21" t="s">
        <v>1808</v>
      </c>
      <c r="H158" s="42" t="s">
        <v>367</v>
      </c>
      <c r="I158" s="42"/>
      <c r="J158" s="42" t="s">
        <v>12</v>
      </c>
      <c r="K158" s="42" t="s">
        <v>375</v>
      </c>
      <c r="L158" s="68">
        <v>1549</v>
      </c>
      <c r="M158" s="68"/>
      <c r="N158" s="84"/>
      <c r="O158" s="68"/>
      <c r="P158" s="438" t="s">
        <v>383</v>
      </c>
      <c r="Q158" s="74" t="s">
        <v>3100</v>
      </c>
    </row>
    <row r="159" spans="1:18" ht="62.5" hidden="1" customHeight="1" x14ac:dyDescent="0.25">
      <c r="A159" s="21" t="s">
        <v>1415</v>
      </c>
      <c r="B159" s="21" t="s">
        <v>1069</v>
      </c>
      <c r="C159" s="21">
        <v>592000</v>
      </c>
      <c r="D159" s="7">
        <v>438</v>
      </c>
      <c r="E159" s="11" t="s">
        <v>11972</v>
      </c>
      <c r="F159" s="4" t="s">
        <v>1427</v>
      </c>
      <c r="G159" s="22" t="s">
        <v>1757</v>
      </c>
      <c r="H159" s="7" t="s">
        <v>24</v>
      </c>
      <c r="I159" s="7"/>
      <c r="J159" s="7" t="s">
        <v>12</v>
      </c>
      <c r="K159" s="7" t="s">
        <v>25</v>
      </c>
      <c r="L159" s="58">
        <v>1909</v>
      </c>
      <c r="M159" s="58"/>
      <c r="N159" s="83"/>
      <c r="O159" s="58">
        <v>1909</v>
      </c>
      <c r="P159" s="442" t="s">
        <v>26</v>
      </c>
      <c r="Q159" s="74"/>
      <c r="R159" s="191"/>
    </row>
    <row r="160" spans="1:18" ht="37.5" hidden="1" customHeight="1" x14ac:dyDescent="0.25">
      <c r="A160" s="21" t="s">
        <v>1415</v>
      </c>
      <c r="B160" s="21" t="s">
        <v>1070</v>
      </c>
      <c r="C160" s="21">
        <v>314000</v>
      </c>
      <c r="D160" s="7">
        <v>288</v>
      </c>
      <c r="E160" s="11" t="s">
        <v>11972</v>
      </c>
      <c r="F160" s="4" t="s">
        <v>1427</v>
      </c>
      <c r="G160" s="21" t="s">
        <v>1758</v>
      </c>
      <c r="H160" s="11" t="s">
        <v>27</v>
      </c>
      <c r="I160" s="5"/>
      <c r="J160" s="11" t="s">
        <v>12</v>
      </c>
      <c r="K160" s="11" t="s">
        <v>28</v>
      </c>
      <c r="L160" s="68">
        <v>1908</v>
      </c>
      <c r="M160" s="68"/>
      <c r="N160" s="84"/>
      <c r="O160" s="68">
        <v>1908</v>
      </c>
      <c r="P160" s="67" t="s">
        <v>83</v>
      </c>
      <c r="Q160" s="52"/>
      <c r="R160" s="191"/>
    </row>
    <row r="161" spans="1:18" ht="37.5" hidden="1" customHeight="1" x14ac:dyDescent="0.25">
      <c r="A161" s="14" t="s">
        <v>1415</v>
      </c>
      <c r="B161" s="25" t="s">
        <v>1087</v>
      </c>
      <c r="C161" s="25">
        <v>83000</v>
      </c>
      <c r="D161" s="16">
        <v>57</v>
      </c>
      <c r="E161" s="11" t="s">
        <v>11972</v>
      </c>
      <c r="F161" s="4" t="s">
        <v>1427</v>
      </c>
      <c r="G161" s="25" t="s">
        <v>1768</v>
      </c>
      <c r="H161" s="15" t="s">
        <v>43</v>
      </c>
      <c r="I161" s="16" t="s">
        <v>2857</v>
      </c>
      <c r="J161" s="17" t="s">
        <v>12</v>
      </c>
      <c r="K161" s="16" t="s">
        <v>44</v>
      </c>
      <c r="L161" s="430">
        <v>1834</v>
      </c>
      <c r="M161" s="430"/>
      <c r="N161" s="432" t="s">
        <v>2858</v>
      </c>
      <c r="O161" s="430">
        <v>1834</v>
      </c>
      <c r="P161" s="72" t="s">
        <v>108</v>
      </c>
      <c r="Q161" s="52"/>
      <c r="R161" s="8"/>
    </row>
    <row r="162" spans="1:18" ht="37.5" hidden="1" customHeight="1" x14ac:dyDescent="0.25">
      <c r="A162" s="14" t="s">
        <v>1415</v>
      </c>
      <c r="B162" s="25" t="s">
        <v>1091</v>
      </c>
      <c r="C162" s="25">
        <v>305000</v>
      </c>
      <c r="D162" s="16">
        <v>294</v>
      </c>
      <c r="E162" s="11" t="s">
        <v>11972</v>
      </c>
      <c r="F162" s="4" t="s">
        <v>1427</v>
      </c>
      <c r="G162" s="30" t="s">
        <v>53</v>
      </c>
      <c r="H162" s="26" t="s">
        <v>54</v>
      </c>
      <c r="I162" s="16"/>
      <c r="J162" s="17" t="s">
        <v>12</v>
      </c>
      <c r="K162" s="16" t="s">
        <v>55</v>
      </c>
      <c r="L162" s="430">
        <v>1887</v>
      </c>
      <c r="M162" s="430"/>
      <c r="N162" s="433"/>
      <c r="O162" s="430">
        <v>1887</v>
      </c>
      <c r="P162" s="72" t="s">
        <v>89</v>
      </c>
      <c r="Q162" s="52"/>
      <c r="R162" s="8"/>
    </row>
    <row r="163" spans="1:18" ht="37.5" hidden="1" customHeight="1" x14ac:dyDescent="0.25">
      <c r="A163" s="14" t="s">
        <v>1415</v>
      </c>
      <c r="B163" s="25" t="s">
        <v>1095</v>
      </c>
      <c r="C163" s="25">
        <v>102000</v>
      </c>
      <c r="D163" s="7">
        <v>127</v>
      </c>
      <c r="E163" s="11" t="s">
        <v>11972</v>
      </c>
      <c r="F163" s="4" t="s">
        <v>1427</v>
      </c>
      <c r="G163" s="25" t="s">
        <v>1778</v>
      </c>
      <c r="H163" s="11" t="s">
        <v>70</v>
      </c>
      <c r="I163" s="5"/>
      <c r="J163" s="11" t="s">
        <v>12</v>
      </c>
      <c r="K163" s="11" t="s">
        <v>71</v>
      </c>
      <c r="L163" s="68">
        <v>1841</v>
      </c>
      <c r="M163" s="68"/>
      <c r="N163" s="84"/>
      <c r="O163" s="68">
        <v>1841</v>
      </c>
      <c r="P163" s="67" t="s">
        <v>92</v>
      </c>
      <c r="Q163" s="74"/>
      <c r="R163" s="8"/>
    </row>
    <row r="164" spans="1:18" ht="37.5" hidden="1" customHeight="1" x14ac:dyDescent="0.25">
      <c r="A164" s="57" t="s">
        <v>1415</v>
      </c>
      <c r="B164" s="10" t="s">
        <v>1115</v>
      </c>
      <c r="C164" s="10">
        <v>813000</v>
      </c>
      <c r="D164" s="120">
        <v>409</v>
      </c>
      <c r="E164" s="11" t="s">
        <v>11972</v>
      </c>
      <c r="F164" s="10" t="s">
        <v>1427</v>
      </c>
      <c r="G164" s="10" t="s">
        <v>1795</v>
      </c>
      <c r="H164" s="42" t="s">
        <v>199</v>
      </c>
      <c r="I164" s="5"/>
      <c r="J164" s="42" t="s">
        <v>216</v>
      </c>
      <c r="K164" s="42" t="s">
        <v>215</v>
      </c>
      <c r="L164" s="68">
        <v>1853</v>
      </c>
      <c r="M164" s="68"/>
      <c r="N164" s="84"/>
      <c r="O164" s="77">
        <v>1530</v>
      </c>
      <c r="P164" s="67" t="s">
        <v>217</v>
      </c>
      <c r="Q164" s="74"/>
    </row>
    <row r="165" spans="1:18" ht="37.5" hidden="1" customHeight="1" x14ac:dyDescent="0.25">
      <c r="A165" s="57" t="s">
        <v>1415</v>
      </c>
      <c r="B165" s="25" t="s">
        <v>1131</v>
      </c>
      <c r="C165" s="10">
        <v>350000</v>
      </c>
      <c r="D165" s="120">
        <v>359</v>
      </c>
      <c r="E165" s="11" t="s">
        <v>11972</v>
      </c>
      <c r="F165" s="10" t="s">
        <v>1427</v>
      </c>
      <c r="G165" s="10" t="s">
        <v>1803</v>
      </c>
      <c r="H165" s="42" t="s">
        <v>203</v>
      </c>
      <c r="I165" s="5"/>
      <c r="J165" s="42" t="s">
        <v>12</v>
      </c>
      <c r="K165" s="42" t="s">
        <v>225</v>
      </c>
      <c r="L165" s="68">
        <v>1867</v>
      </c>
      <c r="M165" s="68"/>
      <c r="N165" s="84"/>
      <c r="O165" s="68">
        <v>1867</v>
      </c>
      <c r="P165" s="67" t="s">
        <v>226</v>
      </c>
      <c r="Q165" s="74"/>
    </row>
    <row r="166" spans="1:18" ht="37.5" hidden="1" customHeight="1" x14ac:dyDescent="0.25">
      <c r="A166" s="57" t="s">
        <v>1415</v>
      </c>
      <c r="B166" s="10" t="s">
        <v>3185</v>
      </c>
      <c r="C166" s="10">
        <v>619000</v>
      </c>
      <c r="D166" s="10">
        <v>435</v>
      </c>
      <c r="E166" s="11" t="s">
        <v>11972</v>
      </c>
      <c r="F166" s="10" t="s">
        <v>1428</v>
      </c>
      <c r="G166" s="10" t="s">
        <v>3190</v>
      </c>
      <c r="H166" s="42" t="s">
        <v>3193</v>
      </c>
      <c r="I166" s="42"/>
      <c r="J166" s="42" t="s">
        <v>12</v>
      </c>
      <c r="K166" s="42" t="s">
        <v>30</v>
      </c>
      <c r="L166" s="68">
        <v>1876</v>
      </c>
      <c r="M166" s="125" t="s">
        <v>3200</v>
      </c>
      <c r="N166" s="84"/>
      <c r="O166" s="68">
        <v>1876</v>
      </c>
      <c r="P166" s="439" t="s">
        <v>3204</v>
      </c>
      <c r="Q166" s="74"/>
      <c r="R166" s="8"/>
    </row>
    <row r="167" spans="1:18" ht="37.5" hidden="1" customHeight="1" x14ac:dyDescent="0.25">
      <c r="A167" s="14" t="s">
        <v>1415</v>
      </c>
      <c r="B167" s="25" t="s">
        <v>2331</v>
      </c>
      <c r="C167" s="11">
        <v>21000</v>
      </c>
      <c r="D167" s="11">
        <v>16</v>
      </c>
      <c r="E167" s="11" t="s">
        <v>11972</v>
      </c>
      <c r="F167" s="10" t="s">
        <v>1427</v>
      </c>
      <c r="G167" s="10" t="s">
        <v>134</v>
      </c>
      <c r="H167" s="42" t="s">
        <v>2332</v>
      </c>
      <c r="I167" s="5"/>
      <c r="J167" s="42" t="s">
        <v>2333</v>
      </c>
      <c r="K167" s="42" t="s">
        <v>2334</v>
      </c>
      <c r="L167" s="58">
        <v>1824</v>
      </c>
      <c r="M167" s="58"/>
      <c r="N167" s="83"/>
      <c r="O167" s="68">
        <v>1824</v>
      </c>
      <c r="P167" s="67" t="s">
        <v>2335</v>
      </c>
      <c r="Q167" s="74"/>
    </row>
    <row r="168" spans="1:18" ht="37.5" hidden="1" customHeight="1" x14ac:dyDescent="0.25">
      <c r="A168" s="14" t="s">
        <v>1415</v>
      </c>
      <c r="B168" s="25" t="s">
        <v>2375</v>
      </c>
      <c r="C168" s="11">
        <v>58000</v>
      </c>
      <c r="D168" s="11">
        <v>60</v>
      </c>
      <c r="E168" s="11" t="s">
        <v>11972</v>
      </c>
      <c r="F168" s="10" t="s">
        <v>1427</v>
      </c>
      <c r="G168" s="10" t="s">
        <v>2395</v>
      </c>
      <c r="H168" s="11" t="s">
        <v>2396</v>
      </c>
      <c r="I168" s="5"/>
      <c r="J168" s="11" t="s">
        <v>2397</v>
      </c>
      <c r="K168" s="11" t="s">
        <v>2398</v>
      </c>
      <c r="L168" s="58">
        <v>1838</v>
      </c>
      <c r="M168" s="58" t="s">
        <v>1887</v>
      </c>
      <c r="N168" s="83"/>
      <c r="O168" s="68">
        <v>1824</v>
      </c>
      <c r="P168" s="67" t="s">
        <v>2399</v>
      </c>
      <c r="Q168" s="74"/>
    </row>
    <row r="169" spans="1:18" ht="37.5" hidden="1" customHeight="1" x14ac:dyDescent="0.25">
      <c r="A169" s="14" t="s">
        <v>1415</v>
      </c>
      <c r="B169" s="25" t="s">
        <v>2385</v>
      </c>
      <c r="C169" s="11">
        <v>41500</v>
      </c>
      <c r="D169" s="11">
        <v>31</v>
      </c>
      <c r="E169" s="11" t="s">
        <v>11972</v>
      </c>
      <c r="F169" s="10" t="s">
        <v>1427</v>
      </c>
      <c r="G169" s="10" t="s">
        <v>2468</v>
      </c>
      <c r="H169" s="42" t="s">
        <v>2469</v>
      </c>
      <c r="I169" s="7" t="s">
        <v>2470</v>
      </c>
      <c r="J169" s="42" t="s">
        <v>12</v>
      </c>
      <c r="K169" s="42" t="s">
        <v>2471</v>
      </c>
      <c r="L169" s="58">
        <v>1845</v>
      </c>
      <c r="M169" s="58"/>
      <c r="N169" s="83" t="s">
        <v>2473</v>
      </c>
      <c r="O169" s="68">
        <v>1845</v>
      </c>
      <c r="P169" s="67" t="s">
        <v>2472</v>
      </c>
      <c r="Q169" s="74"/>
    </row>
    <row r="170" spans="1:18" ht="37.5" hidden="1" customHeight="1" x14ac:dyDescent="0.25">
      <c r="A170" s="14" t="s">
        <v>1415</v>
      </c>
      <c r="B170" s="25" t="s">
        <v>2492</v>
      </c>
      <c r="C170" s="11">
        <v>63000</v>
      </c>
      <c r="D170" s="11">
        <v>12</v>
      </c>
      <c r="E170" s="11" t="s">
        <v>11972</v>
      </c>
      <c r="F170" s="10" t="s">
        <v>1427</v>
      </c>
      <c r="G170" s="10" t="s">
        <v>2490</v>
      </c>
      <c r="H170" s="42" t="s">
        <v>2523</v>
      </c>
      <c r="I170" s="7" t="s">
        <v>2916</v>
      </c>
      <c r="J170" s="42" t="s">
        <v>12</v>
      </c>
      <c r="K170" s="42" t="s">
        <v>2917</v>
      </c>
      <c r="L170" s="58">
        <v>1855</v>
      </c>
      <c r="M170" s="58"/>
      <c r="N170" s="83" t="s">
        <v>2919</v>
      </c>
      <c r="O170" s="81" t="s">
        <v>2918</v>
      </c>
      <c r="P170" s="67" t="s">
        <v>2920</v>
      </c>
      <c r="Q170" s="74"/>
    </row>
    <row r="171" spans="1:18" ht="37.5" hidden="1" customHeight="1" x14ac:dyDescent="0.25">
      <c r="A171" s="25" t="s">
        <v>1415</v>
      </c>
      <c r="B171" s="25" t="s">
        <v>1117</v>
      </c>
      <c r="C171" s="25">
        <v>1019000</v>
      </c>
      <c r="D171" s="25">
        <v>548</v>
      </c>
      <c r="E171" s="11" t="s">
        <v>11972</v>
      </c>
      <c r="F171" s="4" t="s">
        <v>1429</v>
      </c>
      <c r="G171" s="14" t="s">
        <v>137</v>
      </c>
      <c r="H171" s="7" t="s">
        <v>1852</v>
      </c>
      <c r="I171" s="5"/>
      <c r="J171" s="26" t="s">
        <v>132</v>
      </c>
      <c r="K171" s="7" t="s">
        <v>1851</v>
      </c>
      <c r="L171" s="58">
        <v>1897</v>
      </c>
      <c r="M171" s="58"/>
      <c r="N171" s="83" t="s">
        <v>2416</v>
      </c>
      <c r="O171" s="58">
        <v>1897</v>
      </c>
      <c r="P171" s="67" t="s">
        <v>241</v>
      </c>
      <c r="Q171" s="74" t="s">
        <v>1412</v>
      </c>
      <c r="R171" s="134"/>
    </row>
    <row r="172" spans="1:18" ht="37.5" hidden="1" customHeight="1" x14ac:dyDescent="0.25">
      <c r="A172" s="25" t="s">
        <v>1415</v>
      </c>
      <c r="B172" s="25" t="s">
        <v>1426</v>
      </c>
      <c r="C172" s="25">
        <v>990000</v>
      </c>
      <c r="D172" s="25">
        <v>546</v>
      </c>
      <c r="E172" s="11" t="s">
        <v>11972</v>
      </c>
      <c r="F172" s="4" t="s">
        <v>1429</v>
      </c>
      <c r="G172" s="14" t="s">
        <v>137</v>
      </c>
      <c r="H172" s="7" t="s">
        <v>1852</v>
      </c>
      <c r="I172" s="26"/>
      <c r="J172" s="26" t="s">
        <v>132</v>
      </c>
      <c r="K172" s="7" t="s">
        <v>1851</v>
      </c>
      <c r="L172" s="58">
        <v>1897</v>
      </c>
      <c r="M172" s="58"/>
      <c r="N172" s="83" t="s">
        <v>2417</v>
      </c>
      <c r="O172" s="58">
        <v>1897</v>
      </c>
      <c r="P172" s="67" t="s">
        <v>242</v>
      </c>
      <c r="Q172" s="74" t="s">
        <v>1412</v>
      </c>
      <c r="R172" s="134"/>
    </row>
    <row r="173" spans="1:18" ht="37.5" hidden="1" customHeight="1" x14ac:dyDescent="0.25">
      <c r="A173" s="14" t="s">
        <v>1415</v>
      </c>
      <c r="B173" s="14" t="s">
        <v>1118</v>
      </c>
      <c r="C173" s="14">
        <v>1364000</v>
      </c>
      <c r="D173" s="25">
        <v>790</v>
      </c>
      <c r="E173" s="11" t="s">
        <v>11972</v>
      </c>
      <c r="F173" s="4" t="s">
        <v>1429</v>
      </c>
      <c r="G173" s="14" t="s">
        <v>137</v>
      </c>
      <c r="H173" s="7" t="s">
        <v>1852</v>
      </c>
      <c r="I173" s="16"/>
      <c r="J173" s="44" t="s">
        <v>132</v>
      </c>
      <c r="K173" s="16" t="s">
        <v>1853</v>
      </c>
      <c r="L173" s="431">
        <v>1905</v>
      </c>
      <c r="M173" s="431"/>
      <c r="N173" s="432" t="s">
        <v>1857</v>
      </c>
      <c r="O173" s="431">
        <v>1905</v>
      </c>
      <c r="P173" s="72" t="s">
        <v>138</v>
      </c>
      <c r="Q173" s="52" t="s">
        <v>1413</v>
      </c>
      <c r="R173" s="134"/>
    </row>
    <row r="174" spans="1:18" ht="150" hidden="1" x14ac:dyDescent="0.25">
      <c r="A174" s="10" t="s">
        <v>1415</v>
      </c>
      <c r="B174" s="10" t="s">
        <v>1127</v>
      </c>
      <c r="C174" s="10">
        <v>1701000</v>
      </c>
      <c r="D174" s="10">
        <v>610</v>
      </c>
      <c r="E174" s="11" t="s">
        <v>11972</v>
      </c>
      <c r="F174" s="10" t="s">
        <v>1429</v>
      </c>
      <c r="G174" s="10" t="s">
        <v>1843</v>
      </c>
      <c r="H174" s="42" t="s">
        <v>1909</v>
      </c>
      <c r="I174" s="5"/>
      <c r="J174" s="42" t="s">
        <v>12</v>
      </c>
      <c r="K174" s="42" t="s">
        <v>1908</v>
      </c>
      <c r="L174" s="58">
        <v>1855</v>
      </c>
      <c r="M174" s="58" t="s">
        <v>1875</v>
      </c>
      <c r="N174" s="83"/>
      <c r="O174" s="69">
        <v>1839</v>
      </c>
      <c r="P174" s="67" t="s">
        <v>1470</v>
      </c>
      <c r="Q174" s="52" t="s">
        <v>135</v>
      </c>
    </row>
    <row r="175" spans="1:18" ht="150" hidden="1" x14ac:dyDescent="0.25">
      <c r="A175" s="57" t="s">
        <v>1415</v>
      </c>
      <c r="B175" s="57" t="s">
        <v>1139</v>
      </c>
      <c r="C175" s="57">
        <v>708000</v>
      </c>
      <c r="D175" s="57">
        <v>430</v>
      </c>
      <c r="E175" s="11" t="s">
        <v>11972</v>
      </c>
      <c r="F175" s="57" t="s">
        <v>1429</v>
      </c>
      <c r="G175" s="57" t="s">
        <v>1844</v>
      </c>
      <c r="H175" s="7" t="s">
        <v>931</v>
      </c>
      <c r="I175" s="7"/>
      <c r="J175" s="7" t="s">
        <v>132</v>
      </c>
      <c r="K175" s="7" t="s">
        <v>940</v>
      </c>
      <c r="L175" s="58">
        <v>1861</v>
      </c>
      <c r="M175" s="58"/>
      <c r="N175" s="83"/>
      <c r="O175" s="77">
        <v>1861</v>
      </c>
      <c r="P175" s="78" t="s">
        <v>941</v>
      </c>
      <c r="Q175" s="74" t="s">
        <v>939</v>
      </c>
      <c r="R175" s="79"/>
    </row>
    <row r="176" spans="1:18" ht="100" hidden="1" x14ac:dyDescent="0.25">
      <c r="A176" s="14" t="s">
        <v>1415</v>
      </c>
      <c r="B176" s="21" t="s">
        <v>1489</v>
      </c>
      <c r="C176" s="25">
        <v>445000</v>
      </c>
      <c r="D176" s="25">
        <v>256</v>
      </c>
      <c r="E176" s="11" t="s">
        <v>11972</v>
      </c>
      <c r="F176" s="10" t="s">
        <v>1429</v>
      </c>
      <c r="G176" s="14" t="s">
        <v>130</v>
      </c>
      <c r="H176" s="7" t="s">
        <v>1899</v>
      </c>
      <c r="I176" s="26"/>
      <c r="J176" s="7" t="s">
        <v>132</v>
      </c>
      <c r="K176" s="7" t="s">
        <v>131</v>
      </c>
      <c r="L176" s="58">
        <v>1874</v>
      </c>
      <c r="M176" s="58"/>
      <c r="N176" s="83" t="s">
        <v>1900</v>
      </c>
      <c r="O176" s="58">
        <v>1874</v>
      </c>
      <c r="P176" s="67" t="s">
        <v>1472</v>
      </c>
      <c r="Q176" s="74"/>
    </row>
    <row r="177" spans="1:17" ht="100" hidden="1" x14ac:dyDescent="0.25">
      <c r="A177" s="14" t="s">
        <v>1415</v>
      </c>
      <c r="B177" s="21" t="s">
        <v>1490</v>
      </c>
      <c r="C177" s="25">
        <v>470000</v>
      </c>
      <c r="D177" s="25">
        <v>273</v>
      </c>
      <c r="E177" s="11" t="s">
        <v>11972</v>
      </c>
      <c r="F177" s="10" t="s">
        <v>1429</v>
      </c>
      <c r="G177" s="14" t="s">
        <v>130</v>
      </c>
      <c r="H177" s="7" t="s">
        <v>1899</v>
      </c>
      <c r="I177" s="26"/>
      <c r="J177" s="7" t="s">
        <v>132</v>
      </c>
      <c r="K177" s="7" t="s">
        <v>131</v>
      </c>
      <c r="L177" s="58">
        <v>1874</v>
      </c>
      <c r="M177" s="58"/>
      <c r="N177" s="83" t="s">
        <v>1901</v>
      </c>
      <c r="O177" s="58">
        <v>1874</v>
      </c>
      <c r="P177" s="67" t="s">
        <v>1471</v>
      </c>
      <c r="Q177" s="74"/>
    </row>
    <row r="178" spans="1:17" ht="50.15" hidden="1" customHeight="1" x14ac:dyDescent="0.25">
      <c r="A178" s="14" t="s">
        <v>1415</v>
      </c>
      <c r="B178" s="25" t="s">
        <v>1485</v>
      </c>
      <c r="C178" s="11">
        <v>1268000</v>
      </c>
      <c r="D178" s="11">
        <v>557</v>
      </c>
      <c r="E178" s="11" t="s">
        <v>11972</v>
      </c>
      <c r="F178" s="10" t="s">
        <v>2326</v>
      </c>
      <c r="G178" s="25" t="s">
        <v>1848</v>
      </c>
      <c r="H178" s="42" t="s">
        <v>1486</v>
      </c>
      <c r="I178" s="5"/>
      <c r="J178" s="11" t="s">
        <v>1481</v>
      </c>
      <c r="K178" s="11" t="s">
        <v>1487</v>
      </c>
      <c r="L178" s="58">
        <v>1838</v>
      </c>
      <c r="M178" s="58"/>
      <c r="N178" s="83"/>
      <c r="O178" s="68">
        <v>1838</v>
      </c>
      <c r="P178" s="67" t="s">
        <v>1488</v>
      </c>
      <c r="Q178" s="74" t="s">
        <v>136</v>
      </c>
    </row>
    <row r="179" spans="1:17" ht="50.15" hidden="1" customHeight="1" x14ac:dyDescent="0.25">
      <c r="A179" s="10" t="s">
        <v>1415</v>
      </c>
      <c r="B179" s="25" t="s">
        <v>2624</v>
      </c>
      <c r="C179" s="10">
        <v>1255000</v>
      </c>
      <c r="D179" s="10">
        <v>514</v>
      </c>
      <c r="E179" s="11" t="s">
        <v>11972</v>
      </c>
      <c r="F179" s="14" t="s">
        <v>1427</v>
      </c>
      <c r="G179" s="10" t="s">
        <v>693</v>
      </c>
      <c r="H179" s="42" t="s">
        <v>2632</v>
      </c>
      <c r="I179" s="5"/>
      <c r="J179" s="42" t="s">
        <v>12</v>
      </c>
      <c r="K179" s="42" t="s">
        <v>757</v>
      </c>
      <c r="L179" s="68">
        <v>1843</v>
      </c>
      <c r="M179" s="85" t="s">
        <v>2625</v>
      </c>
      <c r="N179" s="85"/>
      <c r="O179" s="68">
        <v>1843</v>
      </c>
      <c r="P179" s="67" t="s">
        <v>2628</v>
      </c>
      <c r="Q179" s="74" t="s">
        <v>2626</v>
      </c>
    </row>
    <row r="180" spans="1:17" ht="62.5" hidden="1" customHeight="1" x14ac:dyDescent="0.25">
      <c r="A180" s="57" t="s">
        <v>1415</v>
      </c>
      <c r="B180" s="10" t="s">
        <v>2814</v>
      </c>
      <c r="C180" s="10">
        <v>177000</v>
      </c>
      <c r="D180" s="10">
        <v>54</v>
      </c>
      <c r="E180" s="10" t="s">
        <v>11973</v>
      </c>
      <c r="F180" s="10" t="s">
        <v>1427</v>
      </c>
      <c r="G180" s="10" t="s">
        <v>1817</v>
      </c>
      <c r="H180" s="7" t="s">
        <v>2307</v>
      </c>
      <c r="I180" s="5"/>
      <c r="J180" s="42" t="s">
        <v>12</v>
      </c>
      <c r="K180" s="42" t="s">
        <v>69</v>
      </c>
      <c r="L180" s="69">
        <v>1868</v>
      </c>
      <c r="M180" s="58"/>
      <c r="N180" s="83"/>
      <c r="O180" s="69">
        <v>1868</v>
      </c>
      <c r="P180" s="67" t="s">
        <v>262</v>
      </c>
      <c r="Q180" s="52" t="s">
        <v>1895</v>
      </c>
    </row>
    <row r="181" spans="1:17" ht="37.5" hidden="1" customHeight="1" x14ac:dyDescent="0.25">
      <c r="A181" s="57" t="s">
        <v>1415</v>
      </c>
      <c r="B181" s="10" t="s">
        <v>2815</v>
      </c>
      <c r="C181" s="10">
        <v>208000</v>
      </c>
      <c r="D181" s="10">
        <v>146</v>
      </c>
      <c r="E181" s="10" t="s">
        <v>11973</v>
      </c>
      <c r="F181" s="10" t="s">
        <v>1427</v>
      </c>
      <c r="G181" s="10" t="s">
        <v>1760</v>
      </c>
      <c r="H181" s="42" t="s">
        <v>264</v>
      </c>
      <c r="I181" s="7" t="s">
        <v>263</v>
      </c>
      <c r="J181" s="42" t="s">
        <v>12</v>
      </c>
      <c r="K181" s="42" t="s">
        <v>265</v>
      </c>
      <c r="L181" s="69">
        <v>1866</v>
      </c>
      <c r="M181" s="58"/>
      <c r="N181" s="83"/>
      <c r="O181" s="69">
        <v>1851</v>
      </c>
      <c r="P181" s="67" t="s">
        <v>387</v>
      </c>
      <c r="Q181" s="52" t="s">
        <v>1895</v>
      </c>
    </row>
    <row r="182" spans="1:17" ht="37.5" hidden="1" customHeight="1" x14ac:dyDescent="0.25">
      <c r="A182" s="57" t="s">
        <v>1415</v>
      </c>
      <c r="B182" s="10" t="s">
        <v>2816</v>
      </c>
      <c r="C182" s="10">
        <v>175000</v>
      </c>
      <c r="D182" s="10">
        <v>63</v>
      </c>
      <c r="E182" s="10" t="s">
        <v>11973</v>
      </c>
      <c r="F182" s="16" t="s">
        <v>1427</v>
      </c>
      <c r="G182" s="10" t="s">
        <v>2317</v>
      </c>
      <c r="H182" s="42" t="s">
        <v>2319</v>
      </c>
      <c r="I182" s="7" t="s">
        <v>2320</v>
      </c>
      <c r="J182" s="42" t="s">
        <v>12</v>
      </c>
      <c r="K182" s="42" t="s">
        <v>66</v>
      </c>
      <c r="L182" s="58">
        <v>1912</v>
      </c>
      <c r="M182" s="58"/>
      <c r="N182" s="83" t="s">
        <v>2321</v>
      </c>
      <c r="O182" s="68">
        <v>1912</v>
      </c>
      <c r="P182" s="67" t="s">
        <v>2316</v>
      </c>
      <c r="Q182" s="74" t="s">
        <v>1895</v>
      </c>
    </row>
    <row r="183" spans="1:17" ht="50.15" hidden="1" customHeight="1" x14ac:dyDescent="0.25">
      <c r="A183" s="10" t="s">
        <v>1415</v>
      </c>
      <c r="B183" s="25" t="s">
        <v>2634</v>
      </c>
      <c r="C183" s="10">
        <v>1132000</v>
      </c>
      <c r="D183" s="10">
        <v>570</v>
      </c>
      <c r="E183" s="10" t="s">
        <v>11973</v>
      </c>
      <c r="F183" s="14" t="s">
        <v>1427</v>
      </c>
      <c r="G183" s="10" t="s">
        <v>693</v>
      </c>
      <c r="H183" s="42" t="s">
        <v>2641</v>
      </c>
      <c r="I183" s="5"/>
      <c r="J183" s="42" t="s">
        <v>12</v>
      </c>
      <c r="K183" s="42" t="s">
        <v>166</v>
      </c>
      <c r="L183" s="68">
        <v>1867</v>
      </c>
      <c r="M183" s="85" t="s">
        <v>2019</v>
      </c>
      <c r="N183" s="85" t="s">
        <v>1549</v>
      </c>
      <c r="O183" s="68">
        <v>1867</v>
      </c>
      <c r="P183" s="67" t="s">
        <v>2672</v>
      </c>
      <c r="Q183" s="74" t="s">
        <v>2662</v>
      </c>
    </row>
    <row r="184" spans="1:17" ht="187.5" hidden="1" customHeight="1" x14ac:dyDescent="0.25">
      <c r="A184" s="10" t="s">
        <v>1415</v>
      </c>
      <c r="B184" s="25" t="s">
        <v>2635</v>
      </c>
      <c r="C184" s="10">
        <v>1239000</v>
      </c>
      <c r="D184" s="10">
        <v>584</v>
      </c>
      <c r="E184" s="10" t="s">
        <v>11973</v>
      </c>
      <c r="F184" s="14" t="s">
        <v>1427</v>
      </c>
      <c r="G184" s="10" t="s">
        <v>693</v>
      </c>
      <c r="H184" s="42" t="s">
        <v>2641</v>
      </c>
      <c r="I184" s="5"/>
      <c r="J184" s="42" t="s">
        <v>12</v>
      </c>
      <c r="K184" s="42" t="s">
        <v>166</v>
      </c>
      <c r="L184" s="68">
        <v>1867</v>
      </c>
      <c r="M184" s="85" t="s">
        <v>2019</v>
      </c>
      <c r="N184" s="85" t="s">
        <v>1550</v>
      </c>
      <c r="O184" s="68">
        <v>1867</v>
      </c>
      <c r="P184" s="67" t="s">
        <v>2673</v>
      </c>
      <c r="Q184" s="74" t="s">
        <v>2663</v>
      </c>
    </row>
    <row r="185" spans="1:17" ht="287.5" hidden="1" customHeight="1" x14ac:dyDescent="0.25">
      <c r="A185" s="10" t="s">
        <v>1415</v>
      </c>
      <c r="B185" s="25" t="s">
        <v>2636</v>
      </c>
      <c r="C185" s="10">
        <v>1303000</v>
      </c>
      <c r="D185" s="10">
        <v>640</v>
      </c>
      <c r="E185" s="10" t="s">
        <v>11973</v>
      </c>
      <c r="F185" s="14" t="s">
        <v>1427</v>
      </c>
      <c r="G185" s="10" t="s">
        <v>693</v>
      </c>
      <c r="H185" s="42" t="s">
        <v>2641</v>
      </c>
      <c r="I185" s="5"/>
      <c r="J185" s="42" t="s">
        <v>12</v>
      </c>
      <c r="K185" s="42" t="s">
        <v>166</v>
      </c>
      <c r="L185" s="68">
        <v>1867</v>
      </c>
      <c r="M185" s="85" t="s">
        <v>2019</v>
      </c>
      <c r="N185" s="85" t="s">
        <v>1551</v>
      </c>
      <c r="O185" s="68">
        <v>1867</v>
      </c>
      <c r="P185" s="67" t="s">
        <v>2674</v>
      </c>
      <c r="Q185" s="74" t="s">
        <v>2664</v>
      </c>
    </row>
    <row r="186" spans="1:17" ht="50.15" hidden="1" customHeight="1" x14ac:dyDescent="0.25">
      <c r="A186" s="10" t="s">
        <v>1415</v>
      </c>
      <c r="B186" s="25" t="s">
        <v>2637</v>
      </c>
      <c r="C186" s="10">
        <v>1306000</v>
      </c>
      <c r="D186" s="10">
        <v>605</v>
      </c>
      <c r="E186" s="10" t="s">
        <v>11973</v>
      </c>
      <c r="F186" s="14" t="s">
        <v>1427</v>
      </c>
      <c r="G186" s="10" t="s">
        <v>693</v>
      </c>
      <c r="H186" s="42" t="s">
        <v>2641</v>
      </c>
      <c r="I186" s="5"/>
      <c r="J186" s="42" t="s">
        <v>12</v>
      </c>
      <c r="K186" s="42" t="s">
        <v>166</v>
      </c>
      <c r="L186" s="68">
        <v>1867</v>
      </c>
      <c r="M186" s="85" t="s">
        <v>2019</v>
      </c>
      <c r="N186" s="85" t="s">
        <v>1552</v>
      </c>
      <c r="O186" s="68">
        <v>1867</v>
      </c>
      <c r="P186" s="67" t="s">
        <v>2675</v>
      </c>
      <c r="Q186" s="74" t="s">
        <v>2665</v>
      </c>
    </row>
    <row r="187" spans="1:17" ht="37.5" hidden="1" customHeight="1" x14ac:dyDescent="0.25">
      <c r="A187" s="10" t="s">
        <v>1415</v>
      </c>
      <c r="B187" s="25" t="s">
        <v>2638</v>
      </c>
      <c r="C187" s="10">
        <v>1379000</v>
      </c>
      <c r="D187" s="10">
        <v>633</v>
      </c>
      <c r="E187" s="10" t="s">
        <v>11973</v>
      </c>
      <c r="F187" s="14" t="s">
        <v>1427</v>
      </c>
      <c r="G187" s="10" t="s">
        <v>693</v>
      </c>
      <c r="H187" s="42" t="s">
        <v>2641</v>
      </c>
      <c r="I187" s="5"/>
      <c r="J187" s="42" t="s">
        <v>12</v>
      </c>
      <c r="K187" s="42" t="s">
        <v>166</v>
      </c>
      <c r="L187" s="68">
        <v>1867</v>
      </c>
      <c r="M187" s="85" t="s">
        <v>2019</v>
      </c>
      <c r="N187" s="85" t="s">
        <v>1554</v>
      </c>
      <c r="O187" s="68">
        <v>1867</v>
      </c>
      <c r="P187" s="67" t="s">
        <v>2676</v>
      </c>
      <c r="Q187" s="74" t="s">
        <v>2666</v>
      </c>
    </row>
    <row r="188" spans="1:17" ht="62.5" hidden="1" x14ac:dyDescent="0.25">
      <c r="A188" s="10" t="s">
        <v>1415</v>
      </c>
      <c r="B188" s="25" t="s">
        <v>2639</v>
      </c>
      <c r="C188" s="10">
        <v>868000</v>
      </c>
      <c r="D188" s="10">
        <v>371</v>
      </c>
      <c r="E188" s="10" t="s">
        <v>11973</v>
      </c>
      <c r="F188" s="14" t="s">
        <v>1427</v>
      </c>
      <c r="G188" s="10" t="s">
        <v>693</v>
      </c>
      <c r="H188" s="42" t="s">
        <v>2641</v>
      </c>
      <c r="I188" s="5"/>
      <c r="J188" s="42" t="s">
        <v>12</v>
      </c>
      <c r="K188" s="42" t="s">
        <v>166</v>
      </c>
      <c r="L188" s="68">
        <v>1867</v>
      </c>
      <c r="M188" s="85" t="s">
        <v>2019</v>
      </c>
      <c r="N188" s="85" t="s">
        <v>1581</v>
      </c>
      <c r="O188" s="68">
        <v>1867</v>
      </c>
      <c r="P188" s="67" t="s">
        <v>2677</v>
      </c>
      <c r="Q188" s="74" t="s">
        <v>2667</v>
      </c>
    </row>
    <row r="189" spans="1:17" ht="37.5" hidden="1" customHeight="1" x14ac:dyDescent="0.25">
      <c r="A189" s="10" t="s">
        <v>1415</v>
      </c>
      <c r="B189" s="25" t="s">
        <v>2640</v>
      </c>
      <c r="C189" s="10">
        <v>1752000</v>
      </c>
      <c r="D189" s="10">
        <v>425</v>
      </c>
      <c r="E189" s="10" t="s">
        <v>11973</v>
      </c>
      <c r="F189" s="14" t="s">
        <v>1427</v>
      </c>
      <c r="G189" s="10" t="s">
        <v>693</v>
      </c>
      <c r="H189" s="42" t="s">
        <v>2641</v>
      </c>
      <c r="I189" s="5"/>
      <c r="J189" s="42" t="s">
        <v>12</v>
      </c>
      <c r="K189" s="42" t="s">
        <v>166</v>
      </c>
      <c r="L189" s="68">
        <v>1871</v>
      </c>
      <c r="M189" s="85" t="s">
        <v>2019</v>
      </c>
      <c r="N189" s="85" t="s">
        <v>1631</v>
      </c>
      <c r="O189" s="68">
        <v>1871</v>
      </c>
      <c r="P189" s="67" t="s">
        <v>2678</v>
      </c>
      <c r="Q189" s="74" t="s">
        <v>2668</v>
      </c>
    </row>
    <row r="190" spans="1:17" ht="37.5" hidden="1" customHeight="1" x14ac:dyDescent="0.25">
      <c r="A190" s="10" t="s">
        <v>1415</v>
      </c>
      <c r="B190" s="25" t="s">
        <v>2644</v>
      </c>
      <c r="C190" s="10">
        <v>458000</v>
      </c>
      <c r="D190" s="10">
        <v>358</v>
      </c>
      <c r="E190" s="10" t="s">
        <v>11973</v>
      </c>
      <c r="F190" s="14" t="s">
        <v>1427</v>
      </c>
      <c r="G190" s="10" t="s">
        <v>693</v>
      </c>
      <c r="H190" s="7" t="s">
        <v>692</v>
      </c>
      <c r="I190" s="5"/>
      <c r="J190" s="42" t="s">
        <v>12</v>
      </c>
      <c r="K190" s="42" t="s">
        <v>347</v>
      </c>
      <c r="L190" s="68">
        <v>1876</v>
      </c>
      <c r="M190" s="68"/>
      <c r="N190" s="84"/>
      <c r="O190" s="81">
        <v>1876</v>
      </c>
      <c r="P190" s="67" t="s">
        <v>804</v>
      </c>
      <c r="Q190" s="74"/>
    </row>
    <row r="191" spans="1:17" ht="62.5" hidden="1" customHeight="1" x14ac:dyDescent="0.25">
      <c r="A191" s="10" t="s">
        <v>1415</v>
      </c>
      <c r="B191" s="25" t="s">
        <v>2650</v>
      </c>
      <c r="C191" s="10">
        <v>640000</v>
      </c>
      <c r="D191" s="10">
        <v>354</v>
      </c>
      <c r="E191" s="10" t="s">
        <v>11973</v>
      </c>
      <c r="F191" s="14" t="s">
        <v>1427</v>
      </c>
      <c r="G191" s="10" t="s">
        <v>693</v>
      </c>
      <c r="H191" s="42" t="s">
        <v>2649</v>
      </c>
      <c r="I191" s="5"/>
      <c r="J191" s="42" t="s">
        <v>12</v>
      </c>
      <c r="K191" s="42" t="s">
        <v>325</v>
      </c>
      <c r="L191" s="68">
        <v>1872</v>
      </c>
      <c r="M191" s="85"/>
      <c r="N191" s="85"/>
      <c r="O191" s="68">
        <v>1872</v>
      </c>
      <c r="P191" s="67" t="s">
        <v>2679</v>
      </c>
      <c r="Q191" s="74"/>
    </row>
    <row r="192" spans="1:17" ht="37.5" hidden="1" customHeight="1" x14ac:dyDescent="0.25">
      <c r="A192" s="10" t="s">
        <v>1415</v>
      </c>
      <c r="B192" s="25" t="s">
        <v>2651</v>
      </c>
      <c r="C192" s="10">
        <v>1071000</v>
      </c>
      <c r="D192" s="10">
        <v>545</v>
      </c>
      <c r="E192" s="10" t="s">
        <v>11973</v>
      </c>
      <c r="F192" s="14" t="s">
        <v>1427</v>
      </c>
      <c r="G192" s="10" t="s">
        <v>693</v>
      </c>
      <c r="H192" s="42" t="s">
        <v>2653</v>
      </c>
      <c r="I192" s="5"/>
      <c r="J192" s="42" t="s">
        <v>12</v>
      </c>
      <c r="K192" s="42" t="s">
        <v>228</v>
      </c>
      <c r="L192" s="68">
        <v>1870</v>
      </c>
      <c r="M192" s="85" t="s">
        <v>1724</v>
      </c>
      <c r="N192" s="85"/>
      <c r="O192" s="68">
        <v>1870</v>
      </c>
      <c r="P192" s="67" t="s">
        <v>1231</v>
      </c>
      <c r="Q192" s="74"/>
    </row>
    <row r="193" spans="1:17" ht="37.5" hidden="1" customHeight="1" x14ac:dyDescent="0.25">
      <c r="A193" s="10" t="s">
        <v>1415</v>
      </c>
      <c r="B193" s="25" t="s">
        <v>2654</v>
      </c>
      <c r="C193" s="10">
        <v>943000</v>
      </c>
      <c r="D193" s="10">
        <v>544</v>
      </c>
      <c r="E193" s="10" t="s">
        <v>11973</v>
      </c>
      <c r="F193" s="14" t="s">
        <v>1427</v>
      </c>
      <c r="G193" s="10" t="s">
        <v>693</v>
      </c>
      <c r="H193" s="42" t="s">
        <v>2659</v>
      </c>
      <c r="I193" s="5"/>
      <c r="J193" s="42" t="s">
        <v>12</v>
      </c>
      <c r="K193" s="42" t="s">
        <v>325</v>
      </c>
      <c r="L193" s="68">
        <v>1870</v>
      </c>
      <c r="M193" s="85" t="s">
        <v>2660</v>
      </c>
      <c r="N193" s="85" t="s">
        <v>1550</v>
      </c>
      <c r="O193" s="68">
        <v>1870</v>
      </c>
      <c r="P193" s="67" t="s">
        <v>2685</v>
      </c>
      <c r="Q193" s="74" t="s">
        <v>2680</v>
      </c>
    </row>
    <row r="194" spans="1:17" ht="62.5" hidden="1" customHeight="1" x14ac:dyDescent="0.25">
      <c r="A194" s="10" t="s">
        <v>1415</v>
      </c>
      <c r="B194" s="25" t="s">
        <v>2655</v>
      </c>
      <c r="C194" s="10">
        <v>825000</v>
      </c>
      <c r="D194" s="10">
        <v>497</v>
      </c>
      <c r="E194" s="10" t="s">
        <v>11973</v>
      </c>
      <c r="F194" s="14" t="s">
        <v>1427</v>
      </c>
      <c r="G194" s="10" t="s">
        <v>693</v>
      </c>
      <c r="H194" s="42" t="s">
        <v>2659</v>
      </c>
      <c r="I194" s="5"/>
      <c r="J194" s="42" t="s">
        <v>12</v>
      </c>
      <c r="K194" s="42" t="s">
        <v>325</v>
      </c>
      <c r="L194" s="68">
        <v>1870</v>
      </c>
      <c r="M194" s="85" t="s">
        <v>2660</v>
      </c>
      <c r="N194" s="85" t="s">
        <v>1551</v>
      </c>
      <c r="O194" s="68">
        <v>1870</v>
      </c>
      <c r="P194" s="67" t="s">
        <v>2686</v>
      </c>
      <c r="Q194" s="74" t="s">
        <v>2681</v>
      </c>
    </row>
    <row r="195" spans="1:17" ht="37.5" hidden="1" customHeight="1" x14ac:dyDescent="0.25">
      <c r="A195" s="10" t="s">
        <v>1415</v>
      </c>
      <c r="B195" s="25" t="s">
        <v>2656</v>
      </c>
      <c r="C195" s="10">
        <v>837000</v>
      </c>
      <c r="D195" s="10">
        <v>475</v>
      </c>
      <c r="E195" s="10" t="s">
        <v>11973</v>
      </c>
      <c r="F195" s="14" t="s">
        <v>1427</v>
      </c>
      <c r="G195" s="10" t="s">
        <v>693</v>
      </c>
      <c r="H195" s="42" t="s">
        <v>2659</v>
      </c>
      <c r="I195" s="5"/>
      <c r="J195" s="42" t="s">
        <v>12</v>
      </c>
      <c r="K195" s="42" t="s">
        <v>325</v>
      </c>
      <c r="L195" s="68">
        <v>1870</v>
      </c>
      <c r="M195" s="85" t="s">
        <v>2660</v>
      </c>
      <c r="N195" s="85" t="s">
        <v>1552</v>
      </c>
      <c r="O195" s="68">
        <v>1870</v>
      </c>
      <c r="P195" s="67" t="s">
        <v>2687</v>
      </c>
      <c r="Q195" s="74" t="s">
        <v>2682</v>
      </c>
    </row>
    <row r="196" spans="1:17" ht="37.5" hidden="1" customHeight="1" x14ac:dyDescent="0.25">
      <c r="A196" s="10" t="s">
        <v>1415</v>
      </c>
      <c r="B196" s="25" t="s">
        <v>2657</v>
      </c>
      <c r="C196" s="10">
        <v>813000</v>
      </c>
      <c r="D196" s="10">
        <v>486</v>
      </c>
      <c r="E196" s="10" t="s">
        <v>11973</v>
      </c>
      <c r="F196" s="14" t="s">
        <v>1427</v>
      </c>
      <c r="G196" s="10" t="s">
        <v>693</v>
      </c>
      <c r="H196" s="42" t="s">
        <v>2659</v>
      </c>
      <c r="I196" s="5"/>
      <c r="J196" s="42" t="s">
        <v>12</v>
      </c>
      <c r="K196" s="42" t="s">
        <v>325</v>
      </c>
      <c r="L196" s="68">
        <v>1871</v>
      </c>
      <c r="M196" s="85" t="s">
        <v>2660</v>
      </c>
      <c r="N196" s="85" t="s">
        <v>1554</v>
      </c>
      <c r="O196" s="68">
        <v>1871</v>
      </c>
      <c r="P196" s="67" t="s">
        <v>2688</v>
      </c>
      <c r="Q196" s="74" t="s">
        <v>2683</v>
      </c>
    </row>
    <row r="197" spans="1:17" ht="50.15" customHeight="1" x14ac:dyDescent="0.25">
      <c r="A197" s="57" t="s">
        <v>3223</v>
      </c>
      <c r="B197" s="14" t="s">
        <v>1039</v>
      </c>
      <c r="C197" s="57">
        <v>15000</v>
      </c>
      <c r="D197" s="57">
        <v>27</v>
      </c>
      <c r="E197" s="57"/>
      <c r="F197" s="14" t="s">
        <v>1427</v>
      </c>
      <c r="G197" s="57" t="s">
        <v>457</v>
      </c>
      <c r="H197" s="7" t="s">
        <v>1099</v>
      </c>
      <c r="I197" s="7" t="s">
        <v>1547</v>
      </c>
      <c r="J197" s="7" t="s">
        <v>12</v>
      </c>
      <c r="K197" s="7" t="s">
        <v>256</v>
      </c>
      <c r="L197" s="58">
        <v>1751</v>
      </c>
      <c r="M197" s="58"/>
      <c r="N197" s="83" t="s">
        <v>1546</v>
      </c>
      <c r="O197" s="58">
        <v>1751</v>
      </c>
      <c r="P197" s="67" t="s">
        <v>458</v>
      </c>
      <c r="Q197" s="52" t="s">
        <v>8910</v>
      </c>
    </row>
    <row r="198" spans="1:17" ht="50.15" customHeight="1" x14ac:dyDescent="0.25">
      <c r="A198" s="10" t="s">
        <v>3218</v>
      </c>
      <c r="B198" s="25" t="s">
        <v>1443</v>
      </c>
      <c r="C198" s="10">
        <v>905000</v>
      </c>
      <c r="D198" s="10">
        <v>584</v>
      </c>
      <c r="E198" s="10"/>
      <c r="F198" s="14" t="s">
        <v>1427</v>
      </c>
      <c r="G198" s="10" t="s">
        <v>434</v>
      </c>
      <c r="H198" s="42" t="s">
        <v>1553</v>
      </c>
      <c r="I198" s="5"/>
      <c r="J198" s="42" t="s">
        <v>12</v>
      </c>
      <c r="K198" s="7" t="s">
        <v>427</v>
      </c>
      <c r="L198" s="68">
        <v>1769</v>
      </c>
      <c r="M198" s="68"/>
      <c r="N198" s="83" t="s">
        <v>1549</v>
      </c>
      <c r="O198" s="68">
        <v>1769</v>
      </c>
      <c r="P198" s="67" t="s">
        <v>435</v>
      </c>
      <c r="Q198" s="52"/>
    </row>
    <row r="199" spans="1:17" ht="37.5" customHeight="1" x14ac:dyDescent="0.25">
      <c r="A199" s="10" t="s">
        <v>3218</v>
      </c>
      <c r="B199" s="25" t="s">
        <v>1444</v>
      </c>
      <c r="C199" s="10">
        <v>959000</v>
      </c>
      <c r="D199" s="10">
        <v>606</v>
      </c>
      <c r="E199" s="10"/>
      <c r="F199" s="14" t="s">
        <v>1427</v>
      </c>
      <c r="G199" s="10" t="s">
        <v>434</v>
      </c>
      <c r="H199" s="42" t="s">
        <v>1553</v>
      </c>
      <c r="I199" s="5"/>
      <c r="J199" s="42" t="s">
        <v>12</v>
      </c>
      <c r="K199" s="7" t="s">
        <v>427</v>
      </c>
      <c r="L199" s="68">
        <v>1769</v>
      </c>
      <c r="M199" s="68"/>
      <c r="N199" s="83" t="s">
        <v>1550</v>
      </c>
      <c r="O199" s="68">
        <v>1769</v>
      </c>
      <c r="P199" s="67" t="s">
        <v>436</v>
      </c>
      <c r="Q199" s="52"/>
    </row>
    <row r="200" spans="1:17" ht="37.5" customHeight="1" x14ac:dyDescent="0.25">
      <c r="A200" s="10" t="s">
        <v>3218</v>
      </c>
      <c r="B200" s="25" t="s">
        <v>1445</v>
      </c>
      <c r="C200" s="14">
        <v>966000</v>
      </c>
      <c r="D200" s="14">
        <v>600</v>
      </c>
      <c r="E200" s="14"/>
      <c r="F200" s="14" t="s">
        <v>1427</v>
      </c>
      <c r="G200" s="10" t="s">
        <v>434</v>
      </c>
      <c r="H200" s="42" t="s">
        <v>1553</v>
      </c>
      <c r="I200" s="16"/>
      <c r="J200" s="42" t="s">
        <v>12</v>
      </c>
      <c r="K200" s="7" t="s">
        <v>427</v>
      </c>
      <c r="L200" s="68">
        <v>1769</v>
      </c>
      <c r="M200" s="68"/>
      <c r="N200" s="83" t="s">
        <v>1551</v>
      </c>
      <c r="O200" s="68">
        <v>1769</v>
      </c>
      <c r="P200" s="67" t="s">
        <v>437</v>
      </c>
      <c r="Q200" s="52"/>
    </row>
    <row r="201" spans="1:17" ht="50.15" customHeight="1" x14ac:dyDescent="0.25">
      <c r="A201" s="10" t="s">
        <v>3218</v>
      </c>
      <c r="B201" s="25" t="s">
        <v>1446</v>
      </c>
      <c r="C201" s="21">
        <v>918000</v>
      </c>
      <c r="D201" s="21">
        <v>606</v>
      </c>
      <c r="E201" s="21"/>
      <c r="F201" s="14" t="s">
        <v>1427</v>
      </c>
      <c r="G201" s="10" t="s">
        <v>434</v>
      </c>
      <c r="H201" s="42" t="s">
        <v>1553</v>
      </c>
      <c r="I201" s="5"/>
      <c r="J201" s="42" t="s">
        <v>12</v>
      </c>
      <c r="K201" s="7" t="s">
        <v>427</v>
      </c>
      <c r="L201" s="68">
        <v>1769</v>
      </c>
      <c r="M201" s="68"/>
      <c r="N201" s="83" t="s">
        <v>1552</v>
      </c>
      <c r="O201" s="68">
        <v>1769</v>
      </c>
      <c r="P201" s="67" t="s">
        <v>438</v>
      </c>
      <c r="Q201" s="74"/>
    </row>
    <row r="202" spans="1:17" ht="62.5" customHeight="1" x14ac:dyDescent="0.25">
      <c r="A202" s="10" t="s">
        <v>3218</v>
      </c>
      <c r="B202" s="25" t="s">
        <v>1447</v>
      </c>
      <c r="C202" s="21">
        <v>998000</v>
      </c>
      <c r="D202" s="21">
        <v>620</v>
      </c>
      <c r="E202" s="21"/>
      <c r="F202" s="14" t="s">
        <v>1427</v>
      </c>
      <c r="G202" s="10" t="s">
        <v>434</v>
      </c>
      <c r="H202" s="42" t="s">
        <v>1553</v>
      </c>
      <c r="I202" s="7"/>
      <c r="J202" s="42" t="s">
        <v>12</v>
      </c>
      <c r="K202" s="7" t="s">
        <v>427</v>
      </c>
      <c r="L202" s="68">
        <v>1769</v>
      </c>
      <c r="M202" s="68"/>
      <c r="N202" s="85" t="s">
        <v>1554</v>
      </c>
      <c r="O202" s="68">
        <v>1769</v>
      </c>
      <c r="P202" s="67" t="s">
        <v>1046</v>
      </c>
      <c r="Q202" s="74"/>
    </row>
    <row r="203" spans="1:17" ht="62.5" customHeight="1" x14ac:dyDescent="0.25">
      <c r="A203" s="10" t="s">
        <v>3218</v>
      </c>
      <c r="B203" s="25" t="s">
        <v>1448</v>
      </c>
      <c r="C203" s="10">
        <v>369000</v>
      </c>
      <c r="D203" s="10">
        <v>402</v>
      </c>
      <c r="E203" s="10"/>
      <c r="F203" s="14" t="s">
        <v>1427</v>
      </c>
      <c r="G203" s="10" t="s">
        <v>454</v>
      </c>
      <c r="H203" s="42" t="s">
        <v>453</v>
      </c>
      <c r="I203" s="5"/>
      <c r="J203" s="42" t="s">
        <v>12</v>
      </c>
      <c r="K203" s="42" t="s">
        <v>455</v>
      </c>
      <c r="L203" s="69">
        <v>1770</v>
      </c>
      <c r="M203" s="69"/>
      <c r="N203" s="84"/>
      <c r="O203" s="69">
        <v>1770</v>
      </c>
      <c r="P203" s="67" t="s">
        <v>456</v>
      </c>
      <c r="Q203" s="52" t="s">
        <v>1417</v>
      </c>
    </row>
    <row r="204" spans="1:17" ht="37.5" customHeight="1" x14ac:dyDescent="0.25">
      <c r="A204" s="21" t="s">
        <v>3218</v>
      </c>
      <c r="B204" s="25" t="s">
        <v>1457</v>
      </c>
      <c r="C204" s="21">
        <v>20000</v>
      </c>
      <c r="D204" s="21">
        <v>22</v>
      </c>
      <c r="E204" s="21"/>
      <c r="F204" s="14" t="s">
        <v>1427</v>
      </c>
      <c r="G204" s="21" t="s">
        <v>446</v>
      </c>
      <c r="H204" s="42" t="s">
        <v>447</v>
      </c>
      <c r="I204" s="5"/>
      <c r="J204" s="42" t="s">
        <v>255</v>
      </c>
      <c r="K204" s="42" t="s">
        <v>349</v>
      </c>
      <c r="L204" s="68">
        <v>1774</v>
      </c>
      <c r="M204" s="68"/>
      <c r="N204" s="84"/>
      <c r="O204" s="68">
        <v>1774</v>
      </c>
      <c r="P204" s="67" t="s">
        <v>448</v>
      </c>
      <c r="Q204" s="52" t="s">
        <v>1417</v>
      </c>
    </row>
    <row r="205" spans="1:17" ht="50.15" customHeight="1" x14ac:dyDescent="0.25">
      <c r="A205" s="10" t="s">
        <v>3218</v>
      </c>
      <c r="B205" s="25" t="s">
        <v>1458</v>
      </c>
      <c r="C205" s="10">
        <v>24000</v>
      </c>
      <c r="D205" s="10">
        <v>22</v>
      </c>
      <c r="E205" s="10"/>
      <c r="F205" s="14" t="s">
        <v>1427</v>
      </c>
      <c r="G205" s="10" t="s">
        <v>462</v>
      </c>
      <c r="H205" s="7" t="s">
        <v>461</v>
      </c>
      <c r="I205" s="7" t="s">
        <v>1559</v>
      </c>
      <c r="J205" s="42" t="s">
        <v>12</v>
      </c>
      <c r="K205" s="42" t="s">
        <v>463</v>
      </c>
      <c r="L205" s="69">
        <v>1774</v>
      </c>
      <c r="M205" s="69"/>
      <c r="N205" s="85" t="s">
        <v>1560</v>
      </c>
      <c r="O205" s="69">
        <v>1774</v>
      </c>
      <c r="P205" s="67" t="s">
        <v>464</v>
      </c>
      <c r="Q205" s="52" t="s">
        <v>1417</v>
      </c>
    </row>
    <row r="206" spans="1:17" ht="50.15" hidden="1" customHeight="1" x14ac:dyDescent="0.25">
      <c r="A206" s="10" t="s">
        <v>1019</v>
      </c>
      <c r="B206" s="25" t="s">
        <v>1513</v>
      </c>
      <c r="C206" s="10">
        <v>855000</v>
      </c>
      <c r="D206" s="10">
        <v>352</v>
      </c>
      <c r="E206" s="10"/>
      <c r="F206" s="14" t="s">
        <v>1427</v>
      </c>
      <c r="G206" s="10" t="s">
        <v>1517</v>
      </c>
      <c r="H206" s="42" t="s">
        <v>500</v>
      </c>
      <c r="I206" s="5"/>
      <c r="J206" s="42" t="s">
        <v>501</v>
      </c>
      <c r="K206" s="42" t="s">
        <v>349</v>
      </c>
      <c r="L206" s="68">
        <v>1775</v>
      </c>
      <c r="M206" s="68"/>
      <c r="N206" s="84"/>
      <c r="O206" s="68">
        <v>1775</v>
      </c>
      <c r="P206" s="67" t="s">
        <v>502</v>
      </c>
      <c r="Q206" s="74" t="s">
        <v>1422</v>
      </c>
    </row>
    <row r="207" spans="1:17" ht="50.15" customHeight="1" x14ac:dyDescent="0.25">
      <c r="A207" s="10" t="s">
        <v>3218</v>
      </c>
      <c r="B207" s="25" t="s">
        <v>1052</v>
      </c>
      <c r="C207" s="10">
        <v>131000</v>
      </c>
      <c r="D207" s="10">
        <v>146</v>
      </c>
      <c r="E207" s="10"/>
      <c r="F207" s="14" t="s">
        <v>1427</v>
      </c>
      <c r="G207" s="10" t="s">
        <v>465</v>
      </c>
      <c r="H207" s="7" t="s">
        <v>526</v>
      </c>
      <c r="I207" s="7" t="s">
        <v>1562</v>
      </c>
      <c r="J207" s="42" t="s">
        <v>12</v>
      </c>
      <c r="K207" s="42" t="s">
        <v>466</v>
      </c>
      <c r="L207" s="69">
        <v>1776</v>
      </c>
      <c r="M207" s="69"/>
      <c r="N207" s="85" t="s">
        <v>1561</v>
      </c>
      <c r="O207" s="69">
        <v>1776</v>
      </c>
      <c r="P207" s="67" t="s">
        <v>528</v>
      </c>
      <c r="Q207" s="52" t="s">
        <v>527</v>
      </c>
    </row>
    <row r="208" spans="1:17" ht="37.5" customHeight="1" x14ac:dyDescent="0.25">
      <c r="A208" s="10" t="s">
        <v>3218</v>
      </c>
      <c r="B208" s="25" t="s">
        <v>1053</v>
      </c>
      <c r="C208" s="10">
        <v>100000</v>
      </c>
      <c r="D208" s="10">
        <v>62</v>
      </c>
      <c r="E208" s="10"/>
      <c r="F208" s="14" t="s">
        <v>1427</v>
      </c>
      <c r="G208" s="10" t="s">
        <v>449</v>
      </c>
      <c r="H208" s="42" t="s">
        <v>482</v>
      </c>
      <c r="I208" s="7" t="s">
        <v>1564</v>
      </c>
      <c r="J208" s="42" t="s">
        <v>255</v>
      </c>
      <c r="K208" s="42" t="s">
        <v>483</v>
      </c>
      <c r="L208" s="68">
        <v>1776</v>
      </c>
      <c r="M208" s="68"/>
      <c r="N208" s="85" t="s">
        <v>1563</v>
      </c>
      <c r="O208" s="68">
        <v>1776</v>
      </c>
      <c r="P208" s="71" t="s">
        <v>484</v>
      </c>
      <c r="Q208" s="74" t="s">
        <v>1417</v>
      </c>
    </row>
    <row r="209" spans="1:18" ht="25" hidden="1" customHeight="1" x14ac:dyDescent="0.25">
      <c r="A209" s="10" t="s">
        <v>1019</v>
      </c>
      <c r="B209" s="25" t="s">
        <v>1514</v>
      </c>
      <c r="C209" s="10">
        <v>1100000</v>
      </c>
      <c r="D209" s="10">
        <v>427</v>
      </c>
      <c r="E209" s="10"/>
      <c r="F209" s="14" t="s">
        <v>1427</v>
      </c>
      <c r="G209" s="10" t="s">
        <v>1517</v>
      </c>
      <c r="H209" s="42" t="s">
        <v>503</v>
      </c>
      <c r="I209" s="5"/>
      <c r="J209" s="42" t="s">
        <v>501</v>
      </c>
      <c r="K209" s="42" t="s">
        <v>349</v>
      </c>
      <c r="L209" s="68">
        <v>1776</v>
      </c>
      <c r="M209" s="68"/>
      <c r="N209" s="84"/>
      <c r="O209" s="68">
        <v>1776</v>
      </c>
      <c r="P209" s="67" t="s">
        <v>529</v>
      </c>
      <c r="Q209" s="74" t="s">
        <v>1422</v>
      </c>
    </row>
    <row r="210" spans="1:18" ht="25" customHeight="1" x14ac:dyDescent="0.25">
      <c r="A210" s="10" t="s">
        <v>3218</v>
      </c>
      <c r="B210" s="25" t="s">
        <v>1054</v>
      </c>
      <c r="C210" s="10">
        <v>66000</v>
      </c>
      <c r="D210" s="10">
        <v>70</v>
      </c>
      <c r="E210" s="10"/>
      <c r="F210" s="14" t="s">
        <v>1427</v>
      </c>
      <c r="G210" s="10" t="s">
        <v>465</v>
      </c>
      <c r="H210" s="42" t="s">
        <v>469</v>
      </c>
      <c r="I210" s="7" t="s">
        <v>1565</v>
      </c>
      <c r="J210" s="42" t="s">
        <v>12</v>
      </c>
      <c r="K210" s="42" t="s">
        <v>467</v>
      </c>
      <c r="L210" s="69">
        <v>1777</v>
      </c>
      <c r="M210" s="69"/>
      <c r="N210" s="85" t="s">
        <v>1566</v>
      </c>
      <c r="O210" s="69">
        <v>1777</v>
      </c>
      <c r="P210" s="67" t="s">
        <v>468</v>
      </c>
      <c r="Q210" s="52"/>
    </row>
    <row r="211" spans="1:18" ht="37.5" hidden="1" customHeight="1" x14ac:dyDescent="0.25">
      <c r="A211" s="10" t="s">
        <v>1019</v>
      </c>
      <c r="B211" s="25" t="s">
        <v>1515</v>
      </c>
      <c r="C211" s="10">
        <v>1230000</v>
      </c>
      <c r="D211" s="10">
        <v>479</v>
      </c>
      <c r="E211" s="10"/>
      <c r="F211" s="14" t="s">
        <v>1427</v>
      </c>
      <c r="G211" s="10" t="s">
        <v>1517</v>
      </c>
      <c r="H211" s="42" t="s">
        <v>504</v>
      </c>
      <c r="I211" s="5"/>
      <c r="J211" s="42" t="s">
        <v>501</v>
      </c>
      <c r="K211" s="42" t="s">
        <v>349</v>
      </c>
      <c r="L211" s="68">
        <v>1777</v>
      </c>
      <c r="M211" s="68"/>
      <c r="N211" s="84"/>
      <c r="O211" s="68">
        <v>1777</v>
      </c>
      <c r="P211" s="67" t="s">
        <v>512</v>
      </c>
      <c r="Q211" s="74" t="s">
        <v>1423</v>
      </c>
    </row>
    <row r="212" spans="1:18" ht="37.5" hidden="1" customHeight="1" x14ac:dyDescent="0.25">
      <c r="A212" s="10" t="s">
        <v>1019</v>
      </c>
      <c r="B212" s="25" t="s">
        <v>1516</v>
      </c>
      <c r="C212" s="10">
        <v>902000</v>
      </c>
      <c r="D212" s="10">
        <v>391</v>
      </c>
      <c r="E212" s="10"/>
      <c r="F212" s="14" t="s">
        <v>1427</v>
      </c>
      <c r="G212" s="10" t="s">
        <v>1517</v>
      </c>
      <c r="H212" s="42" t="s">
        <v>505</v>
      </c>
      <c r="I212" s="5"/>
      <c r="J212" s="42" t="s">
        <v>501</v>
      </c>
      <c r="K212" s="42" t="s">
        <v>349</v>
      </c>
      <c r="L212" s="68">
        <v>1778</v>
      </c>
      <c r="M212" s="68"/>
      <c r="N212" s="84"/>
      <c r="O212" s="68">
        <v>1778</v>
      </c>
      <c r="P212" s="67" t="s">
        <v>513</v>
      </c>
      <c r="Q212" s="74" t="s">
        <v>1422</v>
      </c>
    </row>
    <row r="213" spans="1:18" ht="37.5" customHeight="1" x14ac:dyDescent="0.25">
      <c r="A213" s="10" t="s">
        <v>3218</v>
      </c>
      <c r="B213" s="25" t="s">
        <v>1056</v>
      </c>
      <c r="C213" s="10">
        <v>53000</v>
      </c>
      <c r="D213" s="10">
        <v>88</v>
      </c>
      <c r="E213" s="10"/>
      <c r="F213" s="14" t="s">
        <v>1427</v>
      </c>
      <c r="G213" s="10" t="s">
        <v>465</v>
      </c>
      <c r="H213" s="42" t="s">
        <v>469</v>
      </c>
      <c r="I213" s="7" t="s">
        <v>3205</v>
      </c>
      <c r="J213" s="42" t="s">
        <v>12</v>
      </c>
      <c r="K213" s="42" t="s">
        <v>470</v>
      </c>
      <c r="L213" s="69">
        <v>1779</v>
      </c>
      <c r="M213" s="69"/>
      <c r="N213" s="85" t="s">
        <v>3206</v>
      </c>
      <c r="O213" s="69">
        <v>1779</v>
      </c>
      <c r="P213" s="67" t="s">
        <v>471</v>
      </c>
      <c r="Q213" s="52"/>
    </row>
    <row r="214" spans="1:18" ht="37.5" hidden="1" customHeight="1" x14ac:dyDescent="0.25">
      <c r="A214" s="10" t="s">
        <v>1019</v>
      </c>
      <c r="B214" s="25" t="s">
        <v>1519</v>
      </c>
      <c r="C214" s="10">
        <v>867000</v>
      </c>
      <c r="D214" s="10">
        <v>416</v>
      </c>
      <c r="E214" s="10"/>
      <c r="F214" s="14" t="s">
        <v>1427</v>
      </c>
      <c r="G214" s="10" t="s">
        <v>1517</v>
      </c>
      <c r="H214" s="42" t="s">
        <v>506</v>
      </c>
      <c r="I214" s="5"/>
      <c r="J214" s="42" t="s">
        <v>501</v>
      </c>
      <c r="K214" s="42" t="s">
        <v>349</v>
      </c>
      <c r="L214" s="68">
        <v>1779</v>
      </c>
      <c r="M214" s="68"/>
      <c r="N214" s="84"/>
      <c r="O214" s="68">
        <v>1779</v>
      </c>
      <c r="P214" s="67" t="s">
        <v>514</v>
      </c>
      <c r="Q214" s="74" t="s">
        <v>1422</v>
      </c>
    </row>
    <row r="215" spans="1:18" ht="37.5" hidden="1" customHeight="1" x14ac:dyDescent="0.25">
      <c r="A215" s="10" t="s">
        <v>1019</v>
      </c>
      <c r="B215" s="25" t="s">
        <v>1520</v>
      </c>
      <c r="C215" s="10">
        <v>847000</v>
      </c>
      <c r="D215" s="10">
        <v>407</v>
      </c>
      <c r="E215" s="10"/>
      <c r="F215" s="14" t="s">
        <v>1427</v>
      </c>
      <c r="G215" s="10" t="s">
        <v>1517</v>
      </c>
      <c r="H215" s="42" t="s">
        <v>507</v>
      </c>
      <c r="I215" s="5"/>
      <c r="J215" s="42" t="s">
        <v>501</v>
      </c>
      <c r="K215" s="42" t="s">
        <v>349</v>
      </c>
      <c r="L215" s="68">
        <v>1780</v>
      </c>
      <c r="M215" s="68"/>
      <c r="N215" s="84"/>
      <c r="O215" s="68">
        <v>1780</v>
      </c>
      <c r="P215" s="67" t="s">
        <v>515</v>
      </c>
      <c r="Q215" s="74" t="s">
        <v>1422</v>
      </c>
    </row>
    <row r="216" spans="1:18" ht="37.5" hidden="1" customHeight="1" x14ac:dyDescent="0.25">
      <c r="A216" s="10" t="s">
        <v>1019</v>
      </c>
      <c r="B216" s="25" t="s">
        <v>1521</v>
      </c>
      <c r="C216" s="10">
        <v>867000</v>
      </c>
      <c r="D216" s="10">
        <v>416</v>
      </c>
      <c r="E216" s="10"/>
      <c r="F216" s="14" t="s">
        <v>1427</v>
      </c>
      <c r="G216" s="10" t="s">
        <v>1517</v>
      </c>
      <c r="H216" s="42" t="s">
        <v>508</v>
      </c>
      <c r="I216" s="5"/>
      <c r="J216" s="42" t="s">
        <v>501</v>
      </c>
      <c r="K216" s="42" t="s">
        <v>349</v>
      </c>
      <c r="L216" s="68">
        <v>1781</v>
      </c>
      <c r="M216" s="68"/>
      <c r="N216" s="84"/>
      <c r="O216" s="68">
        <v>1781</v>
      </c>
      <c r="P216" s="67" t="s">
        <v>516</v>
      </c>
      <c r="Q216" s="74" t="s">
        <v>1422</v>
      </c>
    </row>
    <row r="217" spans="1:18" ht="37.5" hidden="1" customHeight="1" x14ac:dyDescent="0.25">
      <c r="A217" s="10" t="s">
        <v>1019</v>
      </c>
      <c r="B217" s="25" t="s">
        <v>1522</v>
      </c>
      <c r="C217" s="10">
        <v>49000</v>
      </c>
      <c r="D217" s="10">
        <v>37</v>
      </c>
      <c r="E217" s="10"/>
      <c r="F217" s="14" t="s">
        <v>1427</v>
      </c>
      <c r="G217" s="10" t="s">
        <v>1517</v>
      </c>
      <c r="H217" s="42" t="s">
        <v>1523</v>
      </c>
      <c r="I217" s="5"/>
      <c r="J217" s="42" t="s">
        <v>501</v>
      </c>
      <c r="K217" s="42" t="s">
        <v>349</v>
      </c>
      <c r="L217" s="68">
        <v>1782</v>
      </c>
      <c r="M217" s="68"/>
      <c r="N217" s="84"/>
      <c r="O217" s="68">
        <v>1782</v>
      </c>
      <c r="P217" s="67" t="s">
        <v>1518</v>
      </c>
      <c r="Q217" s="74" t="s">
        <v>1422</v>
      </c>
    </row>
    <row r="218" spans="1:18" ht="37.5" hidden="1" customHeight="1" x14ac:dyDescent="0.25">
      <c r="A218" s="10" t="s">
        <v>1019</v>
      </c>
      <c r="B218" s="25" t="s">
        <v>1524</v>
      </c>
      <c r="C218" s="10">
        <v>850000</v>
      </c>
      <c r="D218" s="10">
        <v>420</v>
      </c>
      <c r="E218" s="10"/>
      <c r="F218" s="14" t="s">
        <v>1427</v>
      </c>
      <c r="G218" s="10" t="s">
        <v>1517</v>
      </c>
      <c r="H218" s="42" t="s">
        <v>509</v>
      </c>
      <c r="I218" s="5"/>
      <c r="J218" s="42" t="s">
        <v>501</v>
      </c>
      <c r="K218" s="42" t="s">
        <v>349</v>
      </c>
      <c r="L218" s="68">
        <v>1783</v>
      </c>
      <c r="M218" s="68"/>
      <c r="N218" s="84"/>
      <c r="O218" s="68">
        <v>1783</v>
      </c>
      <c r="P218" s="67" t="s">
        <v>517</v>
      </c>
      <c r="Q218" s="74" t="s">
        <v>1422</v>
      </c>
    </row>
    <row r="219" spans="1:18" ht="112.5" customHeight="1" x14ac:dyDescent="0.25">
      <c r="A219" s="10" t="s">
        <v>3223</v>
      </c>
      <c r="B219" s="25" t="s">
        <v>1057</v>
      </c>
      <c r="C219" s="10">
        <v>114000</v>
      </c>
      <c r="D219" s="10">
        <v>94</v>
      </c>
      <c r="E219" s="10"/>
      <c r="F219" s="14" t="s">
        <v>1427</v>
      </c>
      <c r="G219" s="10" t="s">
        <v>487</v>
      </c>
      <c r="H219" s="42" t="s">
        <v>488</v>
      </c>
      <c r="I219" s="5"/>
      <c r="J219" s="42" t="s">
        <v>12</v>
      </c>
      <c r="K219" s="42" t="s">
        <v>489</v>
      </c>
      <c r="L219" s="68">
        <v>1784</v>
      </c>
      <c r="M219" s="68"/>
      <c r="N219" s="84"/>
      <c r="O219" s="68">
        <v>1784</v>
      </c>
      <c r="P219" s="67" t="s">
        <v>531</v>
      </c>
      <c r="Q219" s="74" t="s">
        <v>8916</v>
      </c>
    </row>
    <row r="220" spans="1:18" ht="37.5" hidden="1" customHeight="1" x14ac:dyDescent="0.25">
      <c r="A220" s="10" t="s">
        <v>1019</v>
      </c>
      <c r="B220" s="25" t="s">
        <v>1525</v>
      </c>
      <c r="C220" s="10">
        <v>884000</v>
      </c>
      <c r="D220" s="10">
        <v>424</v>
      </c>
      <c r="E220" s="10"/>
      <c r="F220" s="14" t="s">
        <v>1427</v>
      </c>
      <c r="G220" s="10" t="s">
        <v>1517</v>
      </c>
      <c r="H220" s="125" t="s">
        <v>510</v>
      </c>
      <c r="I220" s="5"/>
      <c r="J220" s="42" t="s">
        <v>501</v>
      </c>
      <c r="K220" s="42" t="s">
        <v>349</v>
      </c>
      <c r="L220" s="68">
        <v>1784</v>
      </c>
      <c r="M220" s="68"/>
      <c r="N220" s="84"/>
      <c r="O220" s="130">
        <v>1784</v>
      </c>
      <c r="P220" s="67" t="s">
        <v>518</v>
      </c>
      <c r="Q220" s="74" t="s">
        <v>1422</v>
      </c>
    </row>
    <row r="221" spans="1:18" ht="75" hidden="1" customHeight="1" x14ac:dyDescent="0.25">
      <c r="A221" s="10" t="s">
        <v>1019</v>
      </c>
      <c r="B221" s="25" t="s">
        <v>1526</v>
      </c>
      <c r="C221" s="10">
        <v>888000</v>
      </c>
      <c r="D221" s="10">
        <v>426</v>
      </c>
      <c r="E221" s="10"/>
      <c r="F221" s="14" t="s">
        <v>1427</v>
      </c>
      <c r="G221" s="10" t="s">
        <v>1517</v>
      </c>
      <c r="H221" s="42" t="s">
        <v>511</v>
      </c>
      <c r="I221" s="5"/>
      <c r="J221" s="42" t="s">
        <v>501</v>
      </c>
      <c r="K221" s="42" t="s">
        <v>349</v>
      </c>
      <c r="L221" s="68">
        <v>1785</v>
      </c>
      <c r="M221" s="68"/>
      <c r="N221" s="84"/>
      <c r="O221" s="68">
        <v>1785</v>
      </c>
      <c r="P221" s="67" t="s">
        <v>519</v>
      </c>
      <c r="Q221" s="74" t="s">
        <v>1422</v>
      </c>
    </row>
    <row r="222" spans="1:18" ht="75" hidden="1" customHeight="1" x14ac:dyDescent="0.25">
      <c r="A222" s="10" t="s">
        <v>1019</v>
      </c>
      <c r="B222" s="10" t="s">
        <v>1527</v>
      </c>
      <c r="C222" s="10">
        <v>959000</v>
      </c>
      <c r="D222" s="10">
        <v>432</v>
      </c>
      <c r="E222" s="10"/>
      <c r="F222" s="14" t="s">
        <v>1427</v>
      </c>
      <c r="G222" s="10" t="s">
        <v>1517</v>
      </c>
      <c r="H222" s="42" t="s">
        <v>520</v>
      </c>
      <c r="I222" s="5"/>
      <c r="J222" s="42" t="s">
        <v>501</v>
      </c>
      <c r="K222" s="42" t="s">
        <v>349</v>
      </c>
      <c r="L222" s="68">
        <v>1786</v>
      </c>
      <c r="M222" s="68"/>
      <c r="N222" s="84"/>
      <c r="O222" s="68">
        <v>1786</v>
      </c>
      <c r="P222" s="67" t="s">
        <v>522</v>
      </c>
      <c r="Q222" s="74" t="s">
        <v>1422</v>
      </c>
    </row>
    <row r="223" spans="1:18" ht="75" customHeight="1" x14ac:dyDescent="0.25">
      <c r="A223" s="10" t="s">
        <v>3218</v>
      </c>
      <c r="B223" s="25" t="s">
        <v>1058</v>
      </c>
      <c r="C223" s="10">
        <v>21000</v>
      </c>
      <c r="D223" s="10">
        <v>30</v>
      </c>
      <c r="E223" s="10"/>
      <c r="F223" s="14" t="s">
        <v>1427</v>
      </c>
      <c r="G223" s="10" t="s">
        <v>491</v>
      </c>
      <c r="H223" s="42" t="s">
        <v>461</v>
      </c>
      <c r="I223" s="7" t="s">
        <v>1567</v>
      </c>
      <c r="J223" s="42" t="s">
        <v>12</v>
      </c>
      <c r="K223" s="42" t="s">
        <v>254</v>
      </c>
      <c r="L223" s="68">
        <v>1787</v>
      </c>
      <c r="M223" s="68"/>
      <c r="N223" s="85" t="s">
        <v>1568</v>
      </c>
      <c r="O223" s="68">
        <v>1787</v>
      </c>
      <c r="P223" s="67" t="s">
        <v>532</v>
      </c>
      <c r="Q223" s="74" t="s">
        <v>8911</v>
      </c>
    </row>
    <row r="224" spans="1:18" s="79" customFormat="1" ht="75" hidden="1" customHeight="1" x14ac:dyDescent="0.25">
      <c r="A224" s="10" t="s">
        <v>1019</v>
      </c>
      <c r="B224" s="25" t="s">
        <v>1529</v>
      </c>
      <c r="C224" s="10">
        <v>994000</v>
      </c>
      <c r="D224" s="10">
        <v>450</v>
      </c>
      <c r="E224" s="10"/>
      <c r="F224" s="14" t="s">
        <v>1427</v>
      </c>
      <c r="G224" s="10" t="s">
        <v>1517</v>
      </c>
      <c r="H224" s="42" t="s">
        <v>521</v>
      </c>
      <c r="I224" s="5"/>
      <c r="J224" s="42" t="s">
        <v>501</v>
      </c>
      <c r="K224" s="42" t="s">
        <v>349</v>
      </c>
      <c r="L224" s="68">
        <v>1787</v>
      </c>
      <c r="M224" s="68"/>
      <c r="N224" s="84"/>
      <c r="O224" s="68">
        <v>1787</v>
      </c>
      <c r="P224" s="67" t="s">
        <v>524</v>
      </c>
      <c r="Q224" s="74" t="s">
        <v>1422</v>
      </c>
      <c r="R224"/>
    </row>
    <row r="225" spans="1:17" ht="37.5" hidden="1" customHeight="1" x14ac:dyDescent="0.25">
      <c r="A225" s="10" t="s">
        <v>1019</v>
      </c>
      <c r="B225" s="25" t="s">
        <v>1528</v>
      </c>
      <c r="C225" s="10">
        <v>370000</v>
      </c>
      <c r="D225" s="10">
        <v>376</v>
      </c>
      <c r="E225" s="10"/>
      <c r="F225" s="14" t="s">
        <v>1427</v>
      </c>
      <c r="G225" s="10" t="s">
        <v>472</v>
      </c>
      <c r="H225" s="42" t="s">
        <v>473</v>
      </c>
      <c r="I225" s="47"/>
      <c r="J225" s="42" t="s">
        <v>12</v>
      </c>
      <c r="K225" s="7" t="s">
        <v>349</v>
      </c>
      <c r="L225" s="69">
        <v>1788</v>
      </c>
      <c r="M225" s="69"/>
      <c r="N225" s="84"/>
      <c r="O225" s="69">
        <v>1788</v>
      </c>
      <c r="P225" s="67" t="s">
        <v>533</v>
      </c>
      <c r="Q225" s="52" t="s">
        <v>1150</v>
      </c>
    </row>
    <row r="226" spans="1:17" ht="37.5" customHeight="1" x14ac:dyDescent="0.25">
      <c r="A226" s="10" t="s">
        <v>3223</v>
      </c>
      <c r="B226" s="25" t="s">
        <v>1059</v>
      </c>
      <c r="C226" s="10">
        <v>166000</v>
      </c>
      <c r="D226" s="10">
        <v>201</v>
      </c>
      <c r="E226" s="10"/>
      <c r="F226" s="14" t="s">
        <v>1427</v>
      </c>
      <c r="G226" s="10" t="s">
        <v>449</v>
      </c>
      <c r="H226" s="42" t="s">
        <v>537</v>
      </c>
      <c r="I226" s="7"/>
      <c r="J226" s="42" t="s">
        <v>12</v>
      </c>
      <c r="K226" s="42" t="s">
        <v>492</v>
      </c>
      <c r="L226" s="68">
        <v>1788</v>
      </c>
      <c r="M226" s="68"/>
      <c r="N226" s="84"/>
      <c r="O226" s="68">
        <v>1788</v>
      </c>
      <c r="P226" s="67" t="s">
        <v>497</v>
      </c>
      <c r="Q226" s="74" t="s">
        <v>8912</v>
      </c>
    </row>
    <row r="227" spans="1:17" ht="37.5" customHeight="1" x14ac:dyDescent="0.25">
      <c r="A227" s="10" t="s">
        <v>3223</v>
      </c>
      <c r="B227" s="10" t="s">
        <v>1144</v>
      </c>
      <c r="C227" s="10">
        <v>163000</v>
      </c>
      <c r="D227" s="10">
        <v>200</v>
      </c>
      <c r="E227" s="10"/>
      <c r="F227" s="14" t="s">
        <v>1427</v>
      </c>
      <c r="G227" s="10" t="s">
        <v>449</v>
      </c>
      <c r="H227" s="42" t="s">
        <v>538</v>
      </c>
      <c r="I227" s="5"/>
      <c r="J227" s="42" t="s">
        <v>12</v>
      </c>
      <c r="K227" s="42" t="s">
        <v>492</v>
      </c>
      <c r="L227" s="68">
        <v>1788</v>
      </c>
      <c r="M227" s="68"/>
      <c r="N227" s="84"/>
      <c r="O227" s="68">
        <v>1788</v>
      </c>
      <c r="P227" s="67" t="s">
        <v>493</v>
      </c>
      <c r="Q227" s="74" t="s">
        <v>8913</v>
      </c>
    </row>
    <row r="228" spans="1:17" ht="37.5" customHeight="1" x14ac:dyDescent="0.25">
      <c r="A228" s="10" t="s">
        <v>3223</v>
      </c>
      <c r="B228" s="10" t="s">
        <v>1145</v>
      </c>
      <c r="C228" s="10">
        <v>166000</v>
      </c>
      <c r="D228" s="10">
        <v>198</v>
      </c>
      <c r="E228" s="10"/>
      <c r="F228" s="14" t="s">
        <v>1427</v>
      </c>
      <c r="G228" s="10" t="s">
        <v>449</v>
      </c>
      <c r="H228" s="42" t="s">
        <v>539</v>
      </c>
      <c r="I228" s="5"/>
      <c r="J228" s="42" t="s">
        <v>12</v>
      </c>
      <c r="K228" s="42" t="s">
        <v>492</v>
      </c>
      <c r="L228" s="68">
        <v>1788</v>
      </c>
      <c r="M228" s="68"/>
      <c r="N228" s="84"/>
      <c r="O228" s="68">
        <v>1788</v>
      </c>
      <c r="P228" s="67" t="s">
        <v>498</v>
      </c>
      <c r="Q228" s="74" t="s">
        <v>8914</v>
      </c>
    </row>
    <row r="229" spans="1:17" ht="37.5" customHeight="1" x14ac:dyDescent="0.25">
      <c r="A229" s="10" t="s">
        <v>3223</v>
      </c>
      <c r="B229" s="10" t="s">
        <v>1146</v>
      </c>
      <c r="C229" s="10">
        <v>181000</v>
      </c>
      <c r="D229" s="10">
        <v>218</v>
      </c>
      <c r="E229" s="10"/>
      <c r="F229" s="14" t="s">
        <v>1427</v>
      </c>
      <c r="G229" s="10" t="s">
        <v>449</v>
      </c>
      <c r="H229" s="42" t="s">
        <v>540</v>
      </c>
      <c r="I229" s="5"/>
      <c r="J229" s="42" t="s">
        <v>12</v>
      </c>
      <c r="K229" s="42" t="s">
        <v>492</v>
      </c>
      <c r="L229" s="68">
        <v>1788</v>
      </c>
      <c r="M229" s="68"/>
      <c r="N229" s="84"/>
      <c r="O229" s="68">
        <v>1788</v>
      </c>
      <c r="P229" s="67" t="s">
        <v>499</v>
      </c>
      <c r="Q229" s="74" t="s">
        <v>8915</v>
      </c>
    </row>
    <row r="230" spans="1:17" ht="62.5" hidden="1" x14ac:dyDescent="0.25">
      <c r="A230" s="10" t="s">
        <v>1019</v>
      </c>
      <c r="B230" s="10" t="s">
        <v>1530</v>
      </c>
      <c r="C230" s="10">
        <v>991000</v>
      </c>
      <c r="D230" s="10">
        <v>413</v>
      </c>
      <c r="E230" s="10"/>
      <c r="F230" s="14" t="s">
        <v>1427</v>
      </c>
      <c r="G230" s="10" t="s">
        <v>1517</v>
      </c>
      <c r="H230" s="42" t="s">
        <v>523</v>
      </c>
      <c r="I230" s="5"/>
      <c r="J230" s="42" t="s">
        <v>501</v>
      </c>
      <c r="K230" s="42" t="s">
        <v>349</v>
      </c>
      <c r="L230" s="68">
        <v>1788</v>
      </c>
      <c r="M230" s="68"/>
      <c r="N230" s="84"/>
      <c r="O230" s="68">
        <v>1788</v>
      </c>
      <c r="P230" s="67" t="s">
        <v>525</v>
      </c>
      <c r="Q230" s="74" t="s">
        <v>1422</v>
      </c>
    </row>
    <row r="231" spans="1:17" ht="37.5" x14ac:dyDescent="0.25">
      <c r="A231" s="10" t="s">
        <v>3223</v>
      </c>
      <c r="B231" s="10" t="s">
        <v>1148</v>
      </c>
      <c r="C231" s="10">
        <v>187000</v>
      </c>
      <c r="D231" s="10">
        <v>145</v>
      </c>
      <c r="E231" s="10"/>
      <c r="F231" s="14" t="s">
        <v>1427</v>
      </c>
      <c r="G231" s="10" t="s">
        <v>474</v>
      </c>
      <c r="H231" s="42" t="s">
        <v>475</v>
      </c>
      <c r="I231" s="5"/>
      <c r="J231" s="42" t="s">
        <v>12</v>
      </c>
      <c r="K231" s="42" t="s">
        <v>476</v>
      </c>
      <c r="L231" s="68">
        <v>1791</v>
      </c>
      <c r="M231" s="68"/>
      <c r="N231" s="84"/>
      <c r="O231" s="68">
        <v>1791</v>
      </c>
      <c r="P231" s="67" t="s">
        <v>477</v>
      </c>
      <c r="Q231" s="74" t="s">
        <v>1417</v>
      </c>
    </row>
    <row r="232" spans="1:17" ht="37.5" customHeight="1" x14ac:dyDescent="0.25">
      <c r="A232" s="10" t="s">
        <v>3218</v>
      </c>
      <c r="B232" s="10" t="s">
        <v>1143</v>
      </c>
      <c r="C232" s="10">
        <v>18500</v>
      </c>
      <c r="D232" s="10">
        <v>28</v>
      </c>
      <c r="E232" s="10"/>
      <c r="F232" s="14" t="s">
        <v>1427</v>
      </c>
      <c r="G232" s="10" t="s">
        <v>479</v>
      </c>
      <c r="H232" s="42" t="s">
        <v>478</v>
      </c>
      <c r="I232" s="7" t="s">
        <v>1569</v>
      </c>
      <c r="J232" s="42" t="s">
        <v>480</v>
      </c>
      <c r="K232" s="42" t="s">
        <v>349</v>
      </c>
      <c r="L232" s="68">
        <v>1794</v>
      </c>
      <c r="M232" s="68"/>
      <c r="N232" s="85" t="s">
        <v>1570</v>
      </c>
      <c r="O232" s="68">
        <v>1794</v>
      </c>
      <c r="P232" s="67" t="s">
        <v>481</v>
      </c>
      <c r="Q232" s="74"/>
    </row>
    <row r="233" spans="1:17" ht="37.5" customHeight="1" x14ac:dyDescent="0.25">
      <c r="A233" s="10" t="s">
        <v>3218</v>
      </c>
      <c r="B233" s="25" t="s">
        <v>1151</v>
      </c>
      <c r="C233" s="10">
        <v>19000</v>
      </c>
      <c r="D233" s="10">
        <v>19</v>
      </c>
      <c r="E233" s="10"/>
      <c r="F233" s="14" t="s">
        <v>1427</v>
      </c>
      <c r="G233" s="10" t="s">
        <v>494</v>
      </c>
      <c r="H233" s="42" t="s">
        <v>534</v>
      </c>
      <c r="I233" s="7" t="s">
        <v>1571</v>
      </c>
      <c r="J233" s="42" t="s">
        <v>12</v>
      </c>
      <c r="K233" s="42" t="s">
        <v>535</v>
      </c>
      <c r="L233" s="68">
        <v>1795</v>
      </c>
      <c r="M233" s="85" t="s">
        <v>1877</v>
      </c>
      <c r="N233" s="85" t="s">
        <v>1876</v>
      </c>
      <c r="O233" s="68">
        <v>1795</v>
      </c>
      <c r="P233" s="67" t="s">
        <v>536</v>
      </c>
      <c r="Q233" s="52" t="s">
        <v>1417</v>
      </c>
    </row>
    <row r="234" spans="1:17" ht="75" hidden="1" x14ac:dyDescent="0.25">
      <c r="A234" s="10" t="s">
        <v>3120</v>
      </c>
      <c r="B234" s="25" t="s">
        <v>1152</v>
      </c>
      <c r="C234" s="10">
        <v>470000</v>
      </c>
      <c r="D234" s="10">
        <v>444</v>
      </c>
      <c r="E234" s="10"/>
      <c r="F234" s="14" t="s">
        <v>1427</v>
      </c>
      <c r="G234" s="10" t="s">
        <v>541</v>
      </c>
      <c r="H234" s="42" t="s">
        <v>1572</v>
      </c>
      <c r="I234" s="5"/>
      <c r="J234" s="42" t="s">
        <v>12</v>
      </c>
      <c r="K234" s="42" t="s">
        <v>542</v>
      </c>
      <c r="L234" s="68">
        <v>1801</v>
      </c>
      <c r="M234" s="68"/>
      <c r="N234" s="85" t="s">
        <v>1549</v>
      </c>
      <c r="O234" s="68">
        <v>1801</v>
      </c>
      <c r="P234" s="67" t="s">
        <v>543</v>
      </c>
      <c r="Q234" s="52" t="s">
        <v>1417</v>
      </c>
    </row>
    <row r="235" spans="1:17" ht="75" hidden="1" x14ac:dyDescent="0.25">
      <c r="A235" s="10" t="s">
        <v>3120</v>
      </c>
      <c r="B235" s="25" t="s">
        <v>1153</v>
      </c>
      <c r="C235" s="10">
        <v>465000</v>
      </c>
      <c r="D235" s="10">
        <v>426</v>
      </c>
      <c r="E235" s="10"/>
      <c r="F235" s="14" t="s">
        <v>1427</v>
      </c>
      <c r="G235" s="10" t="s">
        <v>541</v>
      </c>
      <c r="H235" s="42" t="s">
        <v>1572</v>
      </c>
      <c r="I235" s="5"/>
      <c r="J235" s="42" t="s">
        <v>12</v>
      </c>
      <c r="K235" s="42" t="s">
        <v>542</v>
      </c>
      <c r="L235" s="68">
        <v>1801</v>
      </c>
      <c r="M235" s="68"/>
      <c r="N235" s="85" t="s">
        <v>1550</v>
      </c>
      <c r="O235" s="68">
        <v>1801</v>
      </c>
      <c r="P235" s="67" t="s">
        <v>544</v>
      </c>
      <c r="Q235" s="52" t="s">
        <v>1417</v>
      </c>
    </row>
    <row r="236" spans="1:17" ht="75" hidden="1" x14ac:dyDescent="0.25">
      <c r="A236" s="10" t="s">
        <v>3120</v>
      </c>
      <c r="B236" s="25" t="s">
        <v>1154</v>
      </c>
      <c r="C236" s="10">
        <v>419000</v>
      </c>
      <c r="D236" s="10">
        <v>401</v>
      </c>
      <c r="E236" s="10"/>
      <c r="F236" s="14" t="s">
        <v>1427</v>
      </c>
      <c r="G236" s="10" t="s">
        <v>541</v>
      </c>
      <c r="H236" s="42" t="s">
        <v>1572</v>
      </c>
      <c r="I236" s="5"/>
      <c r="J236" s="42" t="s">
        <v>12</v>
      </c>
      <c r="K236" s="42" t="s">
        <v>542</v>
      </c>
      <c r="L236" s="68">
        <v>1801</v>
      </c>
      <c r="M236" s="68"/>
      <c r="N236" s="85" t="s">
        <v>1551</v>
      </c>
      <c r="O236" s="68">
        <v>1801</v>
      </c>
      <c r="P236" s="67" t="s">
        <v>546</v>
      </c>
      <c r="Q236" s="52" t="s">
        <v>1417</v>
      </c>
    </row>
    <row r="237" spans="1:17" ht="75" hidden="1" x14ac:dyDescent="0.25">
      <c r="A237" s="10" t="s">
        <v>3120</v>
      </c>
      <c r="B237" s="25" t="s">
        <v>1155</v>
      </c>
      <c r="C237" s="10">
        <v>350000</v>
      </c>
      <c r="D237" s="10">
        <v>336</v>
      </c>
      <c r="E237" s="10"/>
      <c r="F237" s="14" t="s">
        <v>1427</v>
      </c>
      <c r="G237" s="10" t="s">
        <v>541</v>
      </c>
      <c r="H237" s="42" t="s">
        <v>1572</v>
      </c>
      <c r="I237" s="5"/>
      <c r="J237" s="42" t="s">
        <v>12</v>
      </c>
      <c r="K237" s="42" t="s">
        <v>542</v>
      </c>
      <c r="L237" s="68">
        <v>1801</v>
      </c>
      <c r="M237" s="68"/>
      <c r="N237" s="85" t="s">
        <v>1552</v>
      </c>
      <c r="O237" s="68">
        <v>1801</v>
      </c>
      <c r="P237" s="67" t="s">
        <v>545</v>
      </c>
      <c r="Q237" s="52" t="s">
        <v>1417</v>
      </c>
    </row>
    <row r="238" spans="1:17" ht="50" x14ac:dyDescent="0.25">
      <c r="A238" s="10" t="s">
        <v>3223</v>
      </c>
      <c r="B238" s="25" t="s">
        <v>1156</v>
      </c>
      <c r="C238" s="10">
        <v>394000</v>
      </c>
      <c r="D238" s="10">
        <v>348</v>
      </c>
      <c r="E238" s="10"/>
      <c r="F238" s="14" t="s">
        <v>1427</v>
      </c>
      <c r="G238" s="10" t="s">
        <v>573</v>
      </c>
      <c r="H238" s="42" t="s">
        <v>572</v>
      </c>
      <c r="I238" s="5"/>
      <c r="J238" s="42" t="s">
        <v>60</v>
      </c>
      <c r="K238" s="42" t="s">
        <v>574</v>
      </c>
      <c r="L238" s="68">
        <v>1801</v>
      </c>
      <c r="M238" s="68"/>
      <c r="N238" s="84"/>
      <c r="O238" s="68">
        <v>1801</v>
      </c>
      <c r="P238" s="67" t="s">
        <v>575</v>
      </c>
      <c r="Q238" s="74" t="s">
        <v>1417</v>
      </c>
    </row>
    <row r="239" spans="1:17" ht="62.5" x14ac:dyDescent="0.25">
      <c r="A239" s="7" t="s">
        <v>3223</v>
      </c>
      <c r="B239" s="25" t="s">
        <v>1157</v>
      </c>
      <c r="C239" s="10">
        <v>124000</v>
      </c>
      <c r="D239" s="10">
        <v>96</v>
      </c>
      <c r="E239" s="10"/>
      <c r="F239" s="14" t="s">
        <v>1427</v>
      </c>
      <c r="G239" s="10" t="s">
        <v>474</v>
      </c>
      <c r="H239" s="42" t="s">
        <v>576</v>
      </c>
      <c r="I239" s="5"/>
      <c r="J239" s="42" t="s">
        <v>12</v>
      </c>
      <c r="K239" s="42" t="s">
        <v>577</v>
      </c>
      <c r="L239" s="68">
        <v>1802</v>
      </c>
      <c r="M239" s="68"/>
      <c r="N239" s="84"/>
      <c r="O239" s="68">
        <v>1802</v>
      </c>
      <c r="P239" s="67" t="s">
        <v>578</v>
      </c>
      <c r="Q239" s="74" t="s">
        <v>4785</v>
      </c>
    </row>
    <row r="240" spans="1:17" ht="50" hidden="1" x14ac:dyDescent="0.25">
      <c r="A240" s="7" t="s">
        <v>3120</v>
      </c>
      <c r="B240" s="25" t="s">
        <v>1158</v>
      </c>
      <c r="C240" s="10">
        <v>560000</v>
      </c>
      <c r="D240" s="10">
        <v>500</v>
      </c>
      <c r="E240" s="10"/>
      <c r="F240" s="14" t="s">
        <v>1427</v>
      </c>
      <c r="G240" s="10" t="s">
        <v>579</v>
      </c>
      <c r="H240" s="42" t="s">
        <v>1573</v>
      </c>
      <c r="I240" s="5"/>
      <c r="J240" s="42" t="s">
        <v>12</v>
      </c>
      <c r="K240" s="42" t="s">
        <v>349</v>
      </c>
      <c r="L240" s="68">
        <v>1804</v>
      </c>
      <c r="M240" s="68"/>
      <c r="N240" s="85" t="s">
        <v>1549</v>
      </c>
      <c r="O240" s="68">
        <v>1804</v>
      </c>
      <c r="P240" s="67" t="s">
        <v>580</v>
      </c>
      <c r="Q240" s="74" t="s">
        <v>1417</v>
      </c>
    </row>
    <row r="241" spans="1:17" ht="50" hidden="1" x14ac:dyDescent="0.25">
      <c r="A241" s="7" t="s">
        <v>3120</v>
      </c>
      <c r="B241" s="25" t="s">
        <v>1159</v>
      </c>
      <c r="C241" s="10">
        <v>584000</v>
      </c>
      <c r="D241" s="10">
        <v>476</v>
      </c>
      <c r="E241" s="10"/>
      <c r="F241" s="14" t="s">
        <v>1427</v>
      </c>
      <c r="G241" s="10" t="s">
        <v>579</v>
      </c>
      <c r="H241" s="42" t="s">
        <v>1573</v>
      </c>
      <c r="I241" s="5"/>
      <c r="J241" s="42" t="s">
        <v>12</v>
      </c>
      <c r="K241" s="42" t="s">
        <v>349</v>
      </c>
      <c r="L241" s="68">
        <v>1804</v>
      </c>
      <c r="M241" s="68"/>
      <c r="N241" s="85" t="s">
        <v>1550</v>
      </c>
      <c r="O241" s="68">
        <v>1804</v>
      </c>
      <c r="P241" s="67" t="s">
        <v>581</v>
      </c>
      <c r="Q241" s="74" t="s">
        <v>1417</v>
      </c>
    </row>
    <row r="242" spans="1:17" ht="87.5" x14ac:dyDescent="0.25">
      <c r="A242" s="7" t="s">
        <v>3223</v>
      </c>
      <c r="B242" s="25" t="s">
        <v>1160</v>
      </c>
      <c r="C242" s="10">
        <v>423000</v>
      </c>
      <c r="D242" s="10">
        <v>323</v>
      </c>
      <c r="E242" s="10"/>
      <c r="F242" s="14" t="s">
        <v>1427</v>
      </c>
      <c r="G242" s="10" t="s">
        <v>582</v>
      </c>
      <c r="H242" s="42" t="s">
        <v>1574</v>
      </c>
      <c r="I242" s="5"/>
      <c r="J242" s="42" t="s">
        <v>12</v>
      </c>
      <c r="K242" s="42" t="s">
        <v>583</v>
      </c>
      <c r="L242" s="68">
        <v>1804</v>
      </c>
      <c r="M242" s="68"/>
      <c r="N242" s="85" t="s">
        <v>1575</v>
      </c>
      <c r="O242" s="68">
        <v>1804</v>
      </c>
      <c r="P242" s="67" t="s">
        <v>584</v>
      </c>
      <c r="Q242" s="74" t="s">
        <v>4692</v>
      </c>
    </row>
    <row r="243" spans="1:17" ht="125" x14ac:dyDescent="0.25">
      <c r="A243" s="7" t="s">
        <v>3223</v>
      </c>
      <c r="B243" s="25" t="s">
        <v>1161</v>
      </c>
      <c r="C243" s="10">
        <v>450000</v>
      </c>
      <c r="D243" s="10">
        <v>238</v>
      </c>
      <c r="E243" s="10"/>
      <c r="F243" s="14" t="s">
        <v>1427</v>
      </c>
      <c r="G243" s="10" t="s">
        <v>582</v>
      </c>
      <c r="H243" s="42" t="s">
        <v>1574</v>
      </c>
      <c r="I243" s="5"/>
      <c r="J243" s="42" t="s">
        <v>12</v>
      </c>
      <c r="K243" s="42" t="s">
        <v>583</v>
      </c>
      <c r="L243" s="68">
        <v>1804</v>
      </c>
      <c r="M243" s="68"/>
      <c r="N243" s="85" t="s">
        <v>1576</v>
      </c>
      <c r="O243" s="68">
        <v>1804</v>
      </c>
      <c r="P243" s="67" t="s">
        <v>590</v>
      </c>
      <c r="Q243" s="74" t="s">
        <v>4693</v>
      </c>
    </row>
    <row r="244" spans="1:17" ht="37.5" hidden="1" x14ac:dyDescent="0.25">
      <c r="A244" s="10" t="s">
        <v>3120</v>
      </c>
      <c r="B244" s="25" t="s">
        <v>1162</v>
      </c>
      <c r="C244" s="10">
        <v>425000</v>
      </c>
      <c r="D244" s="10">
        <v>379</v>
      </c>
      <c r="E244" s="10"/>
      <c r="F244" s="14" t="s">
        <v>1427</v>
      </c>
      <c r="G244" s="10" t="s">
        <v>565</v>
      </c>
      <c r="H244" s="42" t="s">
        <v>591</v>
      </c>
      <c r="I244" s="5"/>
      <c r="J244" s="42" t="s">
        <v>593</v>
      </c>
      <c r="K244" s="42" t="s">
        <v>592</v>
      </c>
      <c r="L244" s="68">
        <v>1804</v>
      </c>
      <c r="M244" s="68"/>
      <c r="N244" s="84"/>
      <c r="O244" s="68">
        <v>1804</v>
      </c>
      <c r="P244" s="67" t="s">
        <v>594</v>
      </c>
      <c r="Q244" s="74" t="s">
        <v>1417</v>
      </c>
    </row>
    <row r="245" spans="1:17" ht="137.5" x14ac:dyDescent="0.25">
      <c r="A245" s="10" t="s">
        <v>3218</v>
      </c>
      <c r="B245" s="25" t="s">
        <v>1163</v>
      </c>
      <c r="C245" s="10">
        <v>12000</v>
      </c>
      <c r="D245" s="10">
        <v>29</v>
      </c>
      <c r="E245" s="10"/>
      <c r="F245" s="14" t="s">
        <v>1427</v>
      </c>
      <c r="G245" s="10" t="s">
        <v>618</v>
      </c>
      <c r="H245" s="42" t="s">
        <v>613</v>
      </c>
      <c r="I245" s="7" t="s">
        <v>1577</v>
      </c>
      <c r="J245" s="42" t="s">
        <v>12</v>
      </c>
      <c r="K245" s="42" t="s">
        <v>619</v>
      </c>
      <c r="L245" s="68">
        <v>1804</v>
      </c>
      <c r="M245" s="68"/>
      <c r="N245" s="85" t="s">
        <v>1578</v>
      </c>
      <c r="O245" s="68">
        <v>1804</v>
      </c>
      <c r="P245" s="67" t="s">
        <v>620</v>
      </c>
      <c r="Q245" s="74"/>
    </row>
    <row r="246" spans="1:17" ht="37.5" x14ac:dyDescent="0.25">
      <c r="A246" s="10" t="s">
        <v>3218</v>
      </c>
      <c r="B246" s="10" t="s">
        <v>1149</v>
      </c>
      <c r="C246" s="10">
        <v>41000</v>
      </c>
      <c r="D246" s="10">
        <v>37</v>
      </c>
      <c r="E246" s="10"/>
      <c r="F246" s="14" t="s">
        <v>1427</v>
      </c>
      <c r="G246" s="10" t="s">
        <v>565</v>
      </c>
      <c r="H246" s="42" t="s">
        <v>595</v>
      </c>
      <c r="I246" s="7" t="s">
        <v>1579</v>
      </c>
      <c r="J246" s="42" t="s">
        <v>597</v>
      </c>
      <c r="K246" s="42" t="s">
        <v>598</v>
      </c>
      <c r="L246" s="68">
        <v>1806</v>
      </c>
      <c r="M246" s="68"/>
      <c r="N246" s="85" t="s">
        <v>1580</v>
      </c>
      <c r="O246" s="68">
        <v>1806</v>
      </c>
      <c r="P246" s="67" t="s">
        <v>596</v>
      </c>
      <c r="Q246" s="74"/>
    </row>
    <row r="247" spans="1:17" ht="75" hidden="1" x14ac:dyDescent="0.25">
      <c r="A247" s="10" t="s">
        <v>3120</v>
      </c>
      <c r="B247" s="25" t="s">
        <v>1169</v>
      </c>
      <c r="C247" s="10">
        <v>424000</v>
      </c>
      <c r="D247" s="10">
        <v>405</v>
      </c>
      <c r="E247" s="10"/>
      <c r="F247" s="14" t="s">
        <v>1427</v>
      </c>
      <c r="G247" s="10" t="s">
        <v>541</v>
      </c>
      <c r="H247" s="42" t="s">
        <v>1572</v>
      </c>
      <c r="I247" s="5"/>
      <c r="J247" s="42" t="s">
        <v>12</v>
      </c>
      <c r="K247" s="42" t="s">
        <v>542</v>
      </c>
      <c r="L247" s="68">
        <v>1807</v>
      </c>
      <c r="M247" s="68"/>
      <c r="N247" s="85" t="s">
        <v>1554</v>
      </c>
      <c r="O247" s="68">
        <v>1807</v>
      </c>
      <c r="P247" s="67" t="s">
        <v>547</v>
      </c>
      <c r="Q247" s="52" t="s">
        <v>1417</v>
      </c>
    </row>
    <row r="248" spans="1:17" ht="37.5" hidden="1" customHeight="1" x14ac:dyDescent="0.25">
      <c r="A248" s="10" t="s">
        <v>3120</v>
      </c>
      <c r="B248" s="25" t="s">
        <v>1170</v>
      </c>
      <c r="C248" s="10">
        <v>220000</v>
      </c>
      <c r="D248" s="10">
        <v>220</v>
      </c>
      <c r="E248" s="10"/>
      <c r="F248" s="14" t="s">
        <v>1427</v>
      </c>
      <c r="G248" s="10" t="s">
        <v>541</v>
      </c>
      <c r="H248" s="42" t="s">
        <v>1572</v>
      </c>
      <c r="I248" s="5"/>
      <c r="J248" s="42" t="s">
        <v>12</v>
      </c>
      <c r="K248" s="42" t="s">
        <v>542</v>
      </c>
      <c r="L248" s="68">
        <v>1807</v>
      </c>
      <c r="M248" s="68"/>
      <c r="N248" s="85" t="s">
        <v>1581</v>
      </c>
      <c r="O248" s="68">
        <v>1807</v>
      </c>
      <c r="P248" s="67" t="s">
        <v>548</v>
      </c>
      <c r="Q248" s="52" t="s">
        <v>1417</v>
      </c>
    </row>
    <row r="249" spans="1:17" ht="112.5" hidden="1" x14ac:dyDescent="0.25">
      <c r="A249" s="7" t="s">
        <v>3120</v>
      </c>
      <c r="B249" s="25" t="s">
        <v>1171</v>
      </c>
      <c r="C249" s="10">
        <v>521000</v>
      </c>
      <c r="D249" s="10">
        <v>483</v>
      </c>
      <c r="E249" s="10"/>
      <c r="F249" s="14" t="s">
        <v>1427</v>
      </c>
      <c r="G249" s="10" t="s">
        <v>614</v>
      </c>
      <c r="H249" s="42" t="s">
        <v>1582</v>
      </c>
      <c r="I249" s="5"/>
      <c r="J249" s="42" t="s">
        <v>12</v>
      </c>
      <c r="K249" s="42" t="s">
        <v>601</v>
      </c>
      <c r="L249" s="68">
        <v>1808</v>
      </c>
      <c r="M249" s="68"/>
      <c r="N249" s="85" t="s">
        <v>1549</v>
      </c>
      <c r="O249" s="68">
        <v>1808</v>
      </c>
      <c r="P249" s="67" t="s">
        <v>1164</v>
      </c>
      <c r="Q249" s="74" t="s">
        <v>1417</v>
      </c>
    </row>
    <row r="250" spans="1:17" ht="112.5" hidden="1" x14ac:dyDescent="0.25">
      <c r="A250" s="7" t="s">
        <v>3120</v>
      </c>
      <c r="B250" s="25" t="s">
        <v>1172</v>
      </c>
      <c r="C250" s="10">
        <v>572000</v>
      </c>
      <c r="D250" s="10">
        <v>525</v>
      </c>
      <c r="E250" s="10"/>
      <c r="F250" s="14" t="s">
        <v>1427</v>
      </c>
      <c r="G250" s="10" t="s">
        <v>614</v>
      </c>
      <c r="H250" s="42" t="s">
        <v>1582</v>
      </c>
      <c r="I250" s="5"/>
      <c r="J250" s="42" t="s">
        <v>12</v>
      </c>
      <c r="K250" s="42" t="s">
        <v>601</v>
      </c>
      <c r="L250" s="68">
        <v>1808</v>
      </c>
      <c r="M250" s="68"/>
      <c r="N250" s="85" t="s">
        <v>1550</v>
      </c>
      <c r="O250" s="68">
        <v>1808</v>
      </c>
      <c r="P250" s="67" t="s">
        <v>1165</v>
      </c>
      <c r="Q250" s="74"/>
    </row>
    <row r="251" spans="1:17" ht="112.5" hidden="1" x14ac:dyDescent="0.25">
      <c r="A251" s="7" t="s">
        <v>3120</v>
      </c>
      <c r="B251" s="25" t="s">
        <v>1173</v>
      </c>
      <c r="C251" s="10">
        <v>499000</v>
      </c>
      <c r="D251" s="10">
        <v>459</v>
      </c>
      <c r="E251" s="10"/>
      <c r="F251" s="14" t="s">
        <v>1427</v>
      </c>
      <c r="G251" s="10" t="s">
        <v>614</v>
      </c>
      <c r="H251" s="42" t="s">
        <v>1582</v>
      </c>
      <c r="I251" s="5"/>
      <c r="J251" s="42" t="s">
        <v>12</v>
      </c>
      <c r="K251" s="42" t="s">
        <v>601</v>
      </c>
      <c r="L251" s="68">
        <v>1808</v>
      </c>
      <c r="M251" s="68"/>
      <c r="N251" s="85" t="s">
        <v>1551</v>
      </c>
      <c r="O251" s="68">
        <v>1808</v>
      </c>
      <c r="P251" s="67" t="s">
        <v>1166</v>
      </c>
      <c r="Q251" s="74"/>
    </row>
    <row r="252" spans="1:17" ht="112.5" hidden="1" x14ac:dyDescent="0.25">
      <c r="A252" s="7" t="s">
        <v>3120</v>
      </c>
      <c r="B252" s="25" t="s">
        <v>1174</v>
      </c>
      <c r="C252" s="10">
        <v>542000</v>
      </c>
      <c r="D252" s="10">
        <v>500</v>
      </c>
      <c r="E252" s="10"/>
      <c r="F252" s="14" t="s">
        <v>1427</v>
      </c>
      <c r="G252" s="10" t="s">
        <v>614</v>
      </c>
      <c r="H252" s="42" t="s">
        <v>1582</v>
      </c>
      <c r="I252" s="5"/>
      <c r="J252" s="42" t="s">
        <v>12</v>
      </c>
      <c r="K252" s="42" t="s">
        <v>601</v>
      </c>
      <c r="L252" s="68">
        <v>1808</v>
      </c>
      <c r="M252" s="68"/>
      <c r="N252" s="85" t="s">
        <v>1552</v>
      </c>
      <c r="O252" s="68">
        <v>1808</v>
      </c>
      <c r="P252" s="67" t="s">
        <v>1167</v>
      </c>
      <c r="Q252" s="74"/>
    </row>
    <row r="253" spans="1:17" ht="37.5" customHeight="1" x14ac:dyDescent="0.25">
      <c r="A253" s="10" t="s">
        <v>3223</v>
      </c>
      <c r="B253" s="25" t="s">
        <v>1175</v>
      </c>
      <c r="C253" s="10">
        <v>55000</v>
      </c>
      <c r="D253" s="10">
        <v>53</v>
      </c>
      <c r="E253" s="10"/>
      <c r="F253" s="14" t="s">
        <v>1427</v>
      </c>
      <c r="G253" s="10" t="s">
        <v>549</v>
      </c>
      <c r="H253" s="42" t="s">
        <v>552</v>
      </c>
      <c r="I253" s="42" t="s">
        <v>1583</v>
      </c>
      <c r="J253" s="42" t="s">
        <v>12</v>
      </c>
      <c r="K253" s="42" t="s">
        <v>550</v>
      </c>
      <c r="L253" s="68">
        <v>1809</v>
      </c>
      <c r="M253" s="68"/>
      <c r="N253" s="85" t="s">
        <v>1584</v>
      </c>
      <c r="O253" s="68">
        <v>1809</v>
      </c>
      <c r="P253" s="67" t="s">
        <v>551</v>
      </c>
      <c r="Q253" s="52" t="s">
        <v>1417</v>
      </c>
    </row>
    <row r="254" spans="1:17" ht="37.5" customHeight="1" x14ac:dyDescent="0.25">
      <c r="A254" s="10" t="s">
        <v>3223</v>
      </c>
      <c r="B254" s="25" t="s">
        <v>1176</v>
      </c>
      <c r="C254" s="10">
        <v>52000</v>
      </c>
      <c r="D254" s="10">
        <v>44</v>
      </c>
      <c r="E254" s="10"/>
      <c r="F254" s="14" t="s">
        <v>1427</v>
      </c>
      <c r="G254" s="10" t="s">
        <v>549</v>
      </c>
      <c r="H254" s="42" t="s">
        <v>553</v>
      </c>
      <c r="I254" s="42" t="s">
        <v>1585</v>
      </c>
      <c r="J254" s="42" t="s">
        <v>12</v>
      </c>
      <c r="K254" s="42" t="s">
        <v>550</v>
      </c>
      <c r="L254" s="68">
        <v>1809</v>
      </c>
      <c r="M254" s="68"/>
      <c r="N254" s="85" t="s">
        <v>1586</v>
      </c>
      <c r="O254" s="68">
        <v>1809</v>
      </c>
      <c r="P254" s="67" t="s">
        <v>551</v>
      </c>
      <c r="Q254" s="74" t="s">
        <v>1417</v>
      </c>
    </row>
    <row r="255" spans="1:17" ht="37.5" customHeight="1" x14ac:dyDescent="0.25">
      <c r="A255" s="7" t="s">
        <v>3218</v>
      </c>
      <c r="B255" s="25" t="s">
        <v>1177</v>
      </c>
      <c r="C255" s="10">
        <v>105000</v>
      </c>
      <c r="D255" s="10">
        <v>90</v>
      </c>
      <c r="E255" s="10"/>
      <c r="F255" s="14" t="s">
        <v>1427</v>
      </c>
      <c r="G255" s="10" t="s">
        <v>490</v>
      </c>
      <c r="H255" s="42" t="s">
        <v>554</v>
      </c>
      <c r="I255" s="7" t="s">
        <v>1587</v>
      </c>
      <c r="J255" s="42" t="s">
        <v>60</v>
      </c>
      <c r="K255" s="42" t="s">
        <v>555</v>
      </c>
      <c r="L255" s="68">
        <v>1810</v>
      </c>
      <c r="M255" s="68"/>
      <c r="N255" s="85" t="s">
        <v>1588</v>
      </c>
      <c r="O255" s="68">
        <v>1810</v>
      </c>
      <c r="P255" s="67" t="s">
        <v>556</v>
      </c>
      <c r="Q255" s="52" t="s">
        <v>1417</v>
      </c>
    </row>
    <row r="256" spans="1:17" ht="37.5" customHeight="1" x14ac:dyDescent="0.25">
      <c r="A256" s="7" t="s">
        <v>3223</v>
      </c>
      <c r="B256" s="25" t="s">
        <v>1178</v>
      </c>
      <c r="C256" s="10">
        <v>120000</v>
      </c>
      <c r="D256" s="10">
        <v>108</v>
      </c>
      <c r="E256" s="10"/>
      <c r="F256" s="14" t="s">
        <v>1427</v>
      </c>
      <c r="G256" s="10" t="s">
        <v>603</v>
      </c>
      <c r="H256" s="42" t="s">
        <v>602</v>
      </c>
      <c r="I256" s="5"/>
      <c r="J256" s="42" t="s">
        <v>12</v>
      </c>
      <c r="K256" s="42" t="s">
        <v>604</v>
      </c>
      <c r="L256" s="68">
        <v>1810</v>
      </c>
      <c r="M256" s="68"/>
      <c r="N256" s="84"/>
      <c r="O256" s="68">
        <v>1810</v>
      </c>
      <c r="P256" s="67" t="s">
        <v>5348</v>
      </c>
      <c r="Q256" s="74" t="s">
        <v>1417</v>
      </c>
    </row>
    <row r="257" spans="1:18" ht="37.5" customHeight="1" x14ac:dyDescent="0.25">
      <c r="A257" s="10" t="s">
        <v>11961</v>
      </c>
      <c r="B257" s="25" t="s">
        <v>1179</v>
      </c>
      <c r="C257" s="10">
        <v>26000</v>
      </c>
      <c r="D257" s="10">
        <v>25</v>
      </c>
      <c r="E257" s="10"/>
      <c r="F257" s="14" t="s">
        <v>1427</v>
      </c>
      <c r="G257" s="10" t="s">
        <v>494</v>
      </c>
      <c r="H257" s="42" t="s">
        <v>605</v>
      </c>
      <c r="I257" s="7" t="s">
        <v>7745</v>
      </c>
      <c r="J257" s="42" t="s">
        <v>12</v>
      </c>
      <c r="K257" s="42" t="s">
        <v>7746</v>
      </c>
      <c r="L257" s="68">
        <v>1838</v>
      </c>
      <c r="M257" s="85"/>
      <c r="N257" s="85" t="s">
        <v>7747</v>
      </c>
      <c r="O257" s="81" t="s">
        <v>1589</v>
      </c>
      <c r="P257" s="67" t="s">
        <v>7748</v>
      </c>
      <c r="Q257" s="52" t="s">
        <v>7749</v>
      </c>
    </row>
    <row r="258" spans="1:18" ht="50" hidden="1" x14ac:dyDescent="0.25">
      <c r="A258" s="10" t="s">
        <v>3120</v>
      </c>
      <c r="B258" s="25" t="s">
        <v>1180</v>
      </c>
      <c r="C258" s="10">
        <v>51000</v>
      </c>
      <c r="D258" s="10">
        <v>42</v>
      </c>
      <c r="E258" s="10"/>
      <c r="F258" s="14" t="s">
        <v>1427</v>
      </c>
      <c r="G258" s="10" t="s">
        <v>474</v>
      </c>
      <c r="H258" s="42" t="s">
        <v>606</v>
      </c>
      <c r="I258" s="7" t="s">
        <v>1590</v>
      </c>
      <c r="J258" s="42" t="s">
        <v>12</v>
      </c>
      <c r="K258" s="42" t="s">
        <v>583</v>
      </c>
      <c r="L258" s="68">
        <v>1810</v>
      </c>
      <c r="M258" s="85" t="s">
        <v>1877</v>
      </c>
      <c r="N258" s="85" t="s">
        <v>1878</v>
      </c>
      <c r="O258" s="68">
        <v>1810</v>
      </c>
      <c r="P258" s="67" t="s">
        <v>615</v>
      </c>
      <c r="Q258" s="74"/>
    </row>
    <row r="259" spans="1:18" ht="37.5" hidden="1" customHeight="1" x14ac:dyDescent="0.25">
      <c r="A259" s="7" t="s">
        <v>3120</v>
      </c>
      <c r="B259" s="25" t="s">
        <v>1181</v>
      </c>
      <c r="C259" s="10">
        <v>538000</v>
      </c>
      <c r="D259" s="10">
        <v>469</v>
      </c>
      <c r="E259" s="10"/>
      <c r="F259" s="14" t="s">
        <v>1427</v>
      </c>
      <c r="G259" s="10" t="s">
        <v>614</v>
      </c>
      <c r="H259" s="42" t="s">
        <v>1582</v>
      </c>
      <c r="I259" s="5"/>
      <c r="J259" s="42" t="s">
        <v>12</v>
      </c>
      <c r="K259" s="42" t="s">
        <v>601</v>
      </c>
      <c r="L259" s="68">
        <v>1810</v>
      </c>
      <c r="M259" s="68"/>
      <c r="N259" s="85" t="s">
        <v>1554</v>
      </c>
      <c r="O259" s="68">
        <v>1810</v>
      </c>
      <c r="P259" s="67" t="s">
        <v>1168</v>
      </c>
      <c r="Q259" s="74" t="s">
        <v>1417</v>
      </c>
    </row>
    <row r="260" spans="1:18" ht="37.5" customHeight="1" x14ac:dyDescent="0.25">
      <c r="A260" s="10" t="s">
        <v>3223</v>
      </c>
      <c r="B260" s="25" t="s">
        <v>1182</v>
      </c>
      <c r="C260" s="10">
        <v>481000</v>
      </c>
      <c r="D260" s="10">
        <v>415</v>
      </c>
      <c r="E260" s="10"/>
      <c r="F260" s="14" t="s">
        <v>1427</v>
      </c>
      <c r="G260" s="10" t="s">
        <v>608</v>
      </c>
      <c r="H260" s="42" t="s">
        <v>607</v>
      </c>
      <c r="I260" s="5"/>
      <c r="J260" s="42" t="s">
        <v>12</v>
      </c>
      <c r="K260" s="42" t="s">
        <v>609</v>
      </c>
      <c r="L260" s="68">
        <v>1811</v>
      </c>
      <c r="M260" s="68"/>
      <c r="N260" s="84"/>
      <c r="O260" s="68">
        <v>1811</v>
      </c>
      <c r="P260" s="67" t="s">
        <v>610</v>
      </c>
      <c r="Q260" s="74" t="s">
        <v>4785</v>
      </c>
    </row>
    <row r="261" spans="1:18" ht="37.5" customHeight="1" x14ac:dyDescent="0.25">
      <c r="A261" s="7" t="s">
        <v>3218</v>
      </c>
      <c r="B261" s="25" t="s">
        <v>1183</v>
      </c>
      <c r="C261" s="10">
        <v>36000</v>
      </c>
      <c r="D261" s="10">
        <v>40</v>
      </c>
      <c r="E261" s="10"/>
      <c r="F261" s="14" t="s">
        <v>1427</v>
      </c>
      <c r="G261" s="10" t="s">
        <v>565</v>
      </c>
      <c r="H261" s="49" t="s">
        <v>4663</v>
      </c>
      <c r="I261" s="7" t="s">
        <v>1591</v>
      </c>
      <c r="J261" s="42" t="s">
        <v>567</v>
      </c>
      <c r="K261" s="42" t="s">
        <v>566</v>
      </c>
      <c r="L261" s="68">
        <v>1814</v>
      </c>
      <c r="M261" s="84" t="s">
        <v>1881</v>
      </c>
      <c r="N261" s="85" t="s">
        <v>1880</v>
      </c>
      <c r="O261" s="68">
        <v>1811</v>
      </c>
      <c r="P261" s="67" t="s">
        <v>568</v>
      </c>
      <c r="Q261" s="74" t="s">
        <v>4676</v>
      </c>
    </row>
    <row r="262" spans="1:18" ht="50.15" customHeight="1" x14ac:dyDescent="0.25">
      <c r="A262" s="7" t="s">
        <v>3223</v>
      </c>
      <c r="B262" s="25" t="s">
        <v>1184</v>
      </c>
      <c r="C262" s="10">
        <v>400000</v>
      </c>
      <c r="D262" s="10">
        <v>366</v>
      </c>
      <c r="E262" s="10"/>
      <c r="F262" s="14" t="s">
        <v>1427</v>
      </c>
      <c r="G262" s="10" t="s">
        <v>569</v>
      </c>
      <c r="H262" s="42" t="s">
        <v>1592</v>
      </c>
      <c r="I262" s="7"/>
      <c r="J262" s="42" t="s">
        <v>12</v>
      </c>
      <c r="K262" s="42" t="s">
        <v>570</v>
      </c>
      <c r="L262" s="68">
        <v>1814</v>
      </c>
      <c r="M262" s="85" t="s">
        <v>1636</v>
      </c>
      <c r="N262" s="85" t="s">
        <v>1882</v>
      </c>
      <c r="O262" s="68">
        <v>1814</v>
      </c>
      <c r="P262" s="67" t="s">
        <v>585</v>
      </c>
      <c r="Q262" s="73" t="s">
        <v>6620</v>
      </c>
    </row>
    <row r="263" spans="1:18" ht="37.5" customHeight="1" x14ac:dyDescent="0.25">
      <c r="A263" s="7" t="s">
        <v>3223</v>
      </c>
      <c r="B263" s="25" t="s">
        <v>1185</v>
      </c>
      <c r="C263" s="10">
        <v>441000</v>
      </c>
      <c r="D263" s="10">
        <v>389</v>
      </c>
      <c r="E263" s="10"/>
      <c r="F263" s="14" t="s">
        <v>1427</v>
      </c>
      <c r="G263" s="10" t="s">
        <v>569</v>
      </c>
      <c r="H263" s="42" t="s">
        <v>1592</v>
      </c>
      <c r="I263" s="7"/>
      <c r="J263" s="42" t="s">
        <v>12</v>
      </c>
      <c r="K263" s="42" t="s">
        <v>570</v>
      </c>
      <c r="L263" s="68">
        <v>1814</v>
      </c>
      <c r="M263" s="85" t="s">
        <v>1636</v>
      </c>
      <c r="N263" s="85" t="s">
        <v>1883</v>
      </c>
      <c r="O263" s="68">
        <v>1814</v>
      </c>
      <c r="P263" s="67" t="s">
        <v>586</v>
      </c>
      <c r="Q263" s="73" t="s">
        <v>6619</v>
      </c>
    </row>
    <row r="264" spans="1:18" ht="37.5" customHeight="1" x14ac:dyDescent="0.25">
      <c r="A264" s="7" t="s">
        <v>3223</v>
      </c>
      <c r="B264" s="25" t="s">
        <v>1186</v>
      </c>
      <c r="C264" s="10">
        <v>463000</v>
      </c>
      <c r="D264" s="10">
        <v>417</v>
      </c>
      <c r="E264" s="10"/>
      <c r="F264" s="14" t="s">
        <v>1427</v>
      </c>
      <c r="G264" s="10" t="s">
        <v>569</v>
      </c>
      <c r="H264" s="42" t="s">
        <v>1592</v>
      </c>
      <c r="I264" s="7"/>
      <c r="J264" s="42" t="s">
        <v>12</v>
      </c>
      <c r="K264" s="42" t="s">
        <v>570</v>
      </c>
      <c r="L264" s="68">
        <v>1814</v>
      </c>
      <c r="M264" s="85" t="s">
        <v>1636</v>
      </c>
      <c r="N264" s="85" t="s">
        <v>1884</v>
      </c>
      <c r="O264" s="68">
        <v>1814</v>
      </c>
      <c r="P264" s="67" t="s">
        <v>587</v>
      </c>
      <c r="Q264" s="74"/>
    </row>
    <row r="265" spans="1:18" ht="100" hidden="1" customHeight="1" x14ac:dyDescent="0.25">
      <c r="A265" s="7" t="s">
        <v>3120</v>
      </c>
      <c r="B265" s="25" t="s">
        <v>1187</v>
      </c>
      <c r="C265" s="10">
        <v>74000</v>
      </c>
      <c r="D265" s="10">
        <v>63</v>
      </c>
      <c r="E265" s="10"/>
      <c r="F265" s="14" t="s">
        <v>1427</v>
      </c>
      <c r="G265" s="10" t="s">
        <v>611</v>
      </c>
      <c r="H265" s="42" t="s">
        <v>617</v>
      </c>
      <c r="I265" s="7" t="s">
        <v>1593</v>
      </c>
      <c r="J265" s="42" t="s">
        <v>12</v>
      </c>
      <c r="K265" s="42" t="s">
        <v>612</v>
      </c>
      <c r="L265" s="68">
        <v>1814</v>
      </c>
      <c r="M265" s="68"/>
      <c r="N265" s="85" t="s">
        <v>1594</v>
      </c>
      <c r="O265" s="68">
        <v>1814</v>
      </c>
      <c r="P265" s="67" t="s">
        <v>616</v>
      </c>
      <c r="Q265" s="74"/>
    </row>
    <row r="266" spans="1:18" ht="37.5" customHeight="1" x14ac:dyDescent="0.25">
      <c r="A266" s="10" t="s">
        <v>3223</v>
      </c>
      <c r="B266" s="25" t="s">
        <v>1193</v>
      </c>
      <c r="C266" s="10">
        <v>560000</v>
      </c>
      <c r="D266" s="10">
        <v>521</v>
      </c>
      <c r="E266" s="10"/>
      <c r="F266" s="14" t="s">
        <v>1427</v>
      </c>
      <c r="G266" s="10" t="s">
        <v>541</v>
      </c>
      <c r="H266" s="42" t="s">
        <v>974</v>
      </c>
      <c r="I266" s="5"/>
      <c r="J266" s="42" t="s">
        <v>12</v>
      </c>
      <c r="K266" s="42" t="s">
        <v>609</v>
      </c>
      <c r="L266" s="68">
        <v>1814</v>
      </c>
      <c r="M266" s="68"/>
      <c r="N266" s="84"/>
      <c r="O266" s="81" t="s">
        <v>1595</v>
      </c>
      <c r="P266" s="465" t="s">
        <v>5316</v>
      </c>
      <c r="Q266" s="74" t="s">
        <v>6562</v>
      </c>
    </row>
    <row r="267" spans="1:18" ht="37.5" hidden="1" customHeight="1" x14ac:dyDescent="0.25">
      <c r="A267" s="10" t="s">
        <v>3120</v>
      </c>
      <c r="B267" s="25" t="s">
        <v>1194</v>
      </c>
      <c r="C267" s="10">
        <v>625000</v>
      </c>
      <c r="D267" s="10">
        <v>484</v>
      </c>
      <c r="E267" s="10"/>
      <c r="F267" s="14" t="s">
        <v>1427</v>
      </c>
      <c r="G267" s="10" t="s">
        <v>562</v>
      </c>
      <c r="H267" s="42" t="s">
        <v>1596</v>
      </c>
      <c r="I267" s="7"/>
      <c r="J267" s="42" t="s">
        <v>12</v>
      </c>
      <c r="K267" s="42" t="s">
        <v>563</v>
      </c>
      <c r="L267" s="68">
        <v>1817</v>
      </c>
      <c r="M267" s="68"/>
      <c r="N267" s="85" t="s">
        <v>1597</v>
      </c>
      <c r="O267" s="68">
        <v>1817</v>
      </c>
      <c r="P267" s="67" t="s">
        <v>564</v>
      </c>
      <c r="Q267" s="74"/>
    </row>
    <row r="268" spans="1:18" ht="37.5" hidden="1" customHeight="1" x14ac:dyDescent="0.25">
      <c r="A268" s="7" t="s">
        <v>3120</v>
      </c>
      <c r="B268" s="25" t="s">
        <v>1195</v>
      </c>
      <c r="C268" s="10">
        <v>869000</v>
      </c>
      <c r="D268" s="10">
        <v>511</v>
      </c>
      <c r="E268" s="10"/>
      <c r="F268" s="14" t="s">
        <v>1427</v>
      </c>
      <c r="G268" s="10" t="s">
        <v>624</v>
      </c>
      <c r="H268" s="42" t="s">
        <v>1598</v>
      </c>
      <c r="I268" s="5"/>
      <c r="J268" s="42" t="s">
        <v>12</v>
      </c>
      <c r="K268" s="42" t="s">
        <v>609</v>
      </c>
      <c r="L268" s="68">
        <v>1818</v>
      </c>
      <c r="M268" s="68"/>
      <c r="N268" s="85" t="s">
        <v>1549</v>
      </c>
      <c r="O268" s="81" t="s">
        <v>1599</v>
      </c>
      <c r="P268" s="71" t="s">
        <v>625</v>
      </c>
      <c r="Q268" s="74"/>
    </row>
    <row r="269" spans="1:18" ht="25" hidden="1" customHeight="1" x14ac:dyDescent="0.25">
      <c r="A269" s="7" t="s">
        <v>3120</v>
      </c>
      <c r="B269" s="25" t="s">
        <v>1196</v>
      </c>
      <c r="C269" s="10">
        <v>1016000</v>
      </c>
      <c r="D269" s="10">
        <v>604</v>
      </c>
      <c r="E269" s="10"/>
      <c r="F269" s="14" t="s">
        <v>1427</v>
      </c>
      <c r="G269" s="10" t="s">
        <v>624</v>
      </c>
      <c r="H269" s="42" t="s">
        <v>621</v>
      </c>
      <c r="I269" s="5"/>
      <c r="J269" s="42" t="s">
        <v>12</v>
      </c>
      <c r="K269" s="42" t="s">
        <v>609</v>
      </c>
      <c r="L269" s="68">
        <v>1818</v>
      </c>
      <c r="M269" s="68"/>
      <c r="N269" s="85" t="s">
        <v>1550</v>
      </c>
      <c r="O269" s="81" t="s">
        <v>1599</v>
      </c>
      <c r="P269" s="71" t="s">
        <v>626</v>
      </c>
      <c r="Q269" s="74"/>
    </row>
    <row r="270" spans="1:18" ht="37.5" hidden="1" customHeight="1" x14ac:dyDescent="0.25">
      <c r="A270" s="7" t="s">
        <v>3120</v>
      </c>
      <c r="B270" s="25" t="s">
        <v>1197</v>
      </c>
      <c r="C270" s="10">
        <v>972000</v>
      </c>
      <c r="D270" s="10">
        <v>578</v>
      </c>
      <c r="E270" s="10"/>
      <c r="F270" s="14" t="s">
        <v>1427</v>
      </c>
      <c r="G270" s="10" t="s">
        <v>624</v>
      </c>
      <c r="H270" s="42" t="s">
        <v>622</v>
      </c>
      <c r="I270" s="5"/>
      <c r="J270" s="42" t="s">
        <v>12</v>
      </c>
      <c r="K270" s="42" t="s">
        <v>609</v>
      </c>
      <c r="L270" s="68">
        <v>1818</v>
      </c>
      <c r="M270" s="68"/>
      <c r="N270" s="85" t="s">
        <v>1551</v>
      </c>
      <c r="O270" s="81" t="s">
        <v>1599</v>
      </c>
      <c r="P270" s="71" t="s">
        <v>627</v>
      </c>
      <c r="Q270" s="74"/>
    </row>
    <row r="271" spans="1:18" ht="100" hidden="1" customHeight="1" x14ac:dyDescent="0.25">
      <c r="A271" s="7" t="s">
        <v>3120</v>
      </c>
      <c r="B271" s="25" t="s">
        <v>1198</v>
      </c>
      <c r="C271" s="10">
        <v>1030000</v>
      </c>
      <c r="D271" s="10">
        <v>608</v>
      </c>
      <c r="E271" s="10"/>
      <c r="F271" s="14" t="s">
        <v>1427</v>
      </c>
      <c r="G271" s="10" t="s">
        <v>624</v>
      </c>
      <c r="H271" s="42" t="s">
        <v>623</v>
      </c>
      <c r="I271" s="5"/>
      <c r="J271" s="42" t="s">
        <v>12</v>
      </c>
      <c r="K271" s="42" t="s">
        <v>609</v>
      </c>
      <c r="L271" s="68">
        <v>1818</v>
      </c>
      <c r="M271" s="68"/>
      <c r="N271" s="85" t="s">
        <v>1552</v>
      </c>
      <c r="O271" s="81" t="s">
        <v>1599</v>
      </c>
      <c r="P271" s="71" t="s">
        <v>628</v>
      </c>
      <c r="Q271" s="74"/>
    </row>
    <row r="272" spans="1:18" ht="50.15" customHeight="1" x14ac:dyDescent="0.25">
      <c r="A272" s="7" t="s">
        <v>11960</v>
      </c>
      <c r="B272" s="14" t="s">
        <v>1199</v>
      </c>
      <c r="C272" s="57">
        <v>793000</v>
      </c>
      <c r="D272" s="57">
        <v>582</v>
      </c>
      <c r="E272" s="57"/>
      <c r="F272" s="14" t="s">
        <v>1427</v>
      </c>
      <c r="G272" s="57" t="s">
        <v>490</v>
      </c>
      <c r="H272" s="7" t="s">
        <v>1601</v>
      </c>
      <c r="I272" s="7" t="s">
        <v>1605</v>
      </c>
      <c r="J272" s="7" t="s">
        <v>12</v>
      </c>
      <c r="K272" s="7" t="s">
        <v>557</v>
      </c>
      <c r="L272" s="77">
        <v>1819</v>
      </c>
      <c r="M272" s="77"/>
      <c r="N272" s="83" t="s">
        <v>1606</v>
      </c>
      <c r="O272" s="77">
        <v>1787</v>
      </c>
      <c r="P272" s="78" t="s">
        <v>1188</v>
      </c>
      <c r="Q272" s="74" t="s">
        <v>558</v>
      </c>
      <c r="R272" s="79"/>
    </row>
    <row r="273" spans="1:18" ht="50.15" customHeight="1" x14ac:dyDescent="0.25">
      <c r="A273" s="7" t="s">
        <v>11960</v>
      </c>
      <c r="B273" s="14" t="s">
        <v>1200</v>
      </c>
      <c r="C273" s="57">
        <v>697000</v>
      </c>
      <c r="D273" s="57">
        <v>508</v>
      </c>
      <c r="E273" s="57"/>
      <c r="F273" s="14" t="s">
        <v>1427</v>
      </c>
      <c r="G273" s="57" t="s">
        <v>490</v>
      </c>
      <c r="H273" s="7" t="s">
        <v>1602</v>
      </c>
      <c r="I273" s="7" t="s">
        <v>1605</v>
      </c>
      <c r="J273" s="7" t="s">
        <v>12</v>
      </c>
      <c r="K273" s="7" t="s">
        <v>557</v>
      </c>
      <c r="L273" s="77">
        <v>1819</v>
      </c>
      <c r="M273" s="77"/>
      <c r="N273" s="83" t="s">
        <v>1607</v>
      </c>
      <c r="O273" s="77">
        <v>1787</v>
      </c>
      <c r="P273" s="78" t="s">
        <v>1189</v>
      </c>
      <c r="Q273" s="74"/>
      <c r="R273" s="79"/>
    </row>
    <row r="274" spans="1:18" ht="25" customHeight="1" x14ac:dyDescent="0.25">
      <c r="A274" s="7" t="s">
        <v>11960</v>
      </c>
      <c r="B274" s="14" t="s">
        <v>1201</v>
      </c>
      <c r="C274" s="57">
        <v>806000</v>
      </c>
      <c r="D274" s="57">
        <v>590</v>
      </c>
      <c r="E274" s="57"/>
      <c r="F274" s="14" t="s">
        <v>1427</v>
      </c>
      <c r="G274" s="57" t="s">
        <v>490</v>
      </c>
      <c r="H274" s="7" t="s">
        <v>1603</v>
      </c>
      <c r="I274" s="7" t="s">
        <v>1605</v>
      </c>
      <c r="J274" s="7" t="s">
        <v>12</v>
      </c>
      <c r="K274" s="7" t="s">
        <v>557</v>
      </c>
      <c r="L274" s="77">
        <v>1819</v>
      </c>
      <c r="M274" s="77"/>
      <c r="N274" s="83" t="s">
        <v>1608</v>
      </c>
      <c r="O274" s="77">
        <v>1787</v>
      </c>
      <c r="P274" s="78" t="s">
        <v>1190</v>
      </c>
      <c r="Q274" s="74"/>
      <c r="R274" s="79"/>
    </row>
    <row r="275" spans="1:18" ht="50.15" customHeight="1" x14ac:dyDescent="0.25">
      <c r="A275" s="7" t="s">
        <v>11960</v>
      </c>
      <c r="B275" s="14" t="s">
        <v>1202</v>
      </c>
      <c r="C275" s="57">
        <v>806000</v>
      </c>
      <c r="D275" s="57">
        <v>587</v>
      </c>
      <c r="E275" s="57"/>
      <c r="F275" s="14" t="s">
        <v>1427</v>
      </c>
      <c r="G275" s="57" t="s">
        <v>490</v>
      </c>
      <c r="H275" s="7" t="s">
        <v>1604</v>
      </c>
      <c r="I275" s="7" t="s">
        <v>1605</v>
      </c>
      <c r="J275" s="7" t="s">
        <v>12</v>
      </c>
      <c r="K275" s="7" t="s">
        <v>557</v>
      </c>
      <c r="L275" s="77">
        <v>1819</v>
      </c>
      <c r="M275" s="77"/>
      <c r="N275" s="83" t="s">
        <v>1609</v>
      </c>
      <c r="O275" s="77">
        <v>1787</v>
      </c>
      <c r="P275" s="78" t="s">
        <v>1191</v>
      </c>
      <c r="Q275" s="74"/>
      <c r="R275" s="79"/>
    </row>
    <row r="276" spans="1:18" ht="37.5" hidden="1" customHeight="1" x14ac:dyDescent="0.25">
      <c r="A276" s="7" t="s">
        <v>3120</v>
      </c>
      <c r="B276" s="25" t="s">
        <v>1203</v>
      </c>
      <c r="C276" s="10">
        <v>41500</v>
      </c>
      <c r="D276" s="10">
        <v>30</v>
      </c>
      <c r="E276" s="10"/>
      <c r="F276" s="14" t="s">
        <v>1427</v>
      </c>
      <c r="G276" s="10" t="s">
        <v>490</v>
      </c>
      <c r="H276" s="42" t="s">
        <v>1600</v>
      </c>
      <c r="I276" s="7" t="s">
        <v>1605</v>
      </c>
      <c r="J276" s="42" t="s">
        <v>12</v>
      </c>
      <c r="K276" s="42" t="s">
        <v>557</v>
      </c>
      <c r="L276" s="68">
        <v>1819</v>
      </c>
      <c r="M276" s="68"/>
      <c r="N276" s="85" t="s">
        <v>1610</v>
      </c>
      <c r="O276" s="68">
        <v>1795</v>
      </c>
      <c r="P276" s="67" t="s">
        <v>1192</v>
      </c>
      <c r="Q276" s="74"/>
    </row>
    <row r="277" spans="1:18" ht="37.5" hidden="1" customHeight="1" x14ac:dyDescent="0.25">
      <c r="A277" s="7" t="s">
        <v>3120</v>
      </c>
      <c r="B277" s="25" t="s">
        <v>1656</v>
      </c>
      <c r="C277" s="10">
        <v>79000</v>
      </c>
      <c r="D277" s="10">
        <v>41</v>
      </c>
      <c r="E277" s="10"/>
      <c r="F277" s="14" t="s">
        <v>1427</v>
      </c>
      <c r="G277" s="10" t="s">
        <v>541</v>
      </c>
      <c r="H277" s="16" t="s">
        <v>1669</v>
      </c>
      <c r="I277" s="7" t="s">
        <v>1611</v>
      </c>
      <c r="J277" s="42" t="s">
        <v>12</v>
      </c>
      <c r="K277" s="42" t="s">
        <v>557</v>
      </c>
      <c r="L277" s="68">
        <v>1821</v>
      </c>
      <c r="M277" s="68"/>
      <c r="N277" s="85" t="s">
        <v>1662</v>
      </c>
      <c r="O277" s="81">
        <v>1771</v>
      </c>
      <c r="P277" s="67" t="s">
        <v>975</v>
      </c>
      <c r="Q277" s="74"/>
    </row>
    <row r="278" spans="1:18" ht="37.5" hidden="1" customHeight="1" x14ac:dyDescent="0.25">
      <c r="A278" s="7" t="s">
        <v>3120</v>
      </c>
      <c r="B278" s="25" t="s">
        <v>1655</v>
      </c>
      <c r="C278" s="10">
        <v>172000</v>
      </c>
      <c r="D278" s="10">
        <v>89</v>
      </c>
      <c r="E278" s="10"/>
      <c r="F278" s="14" t="s">
        <v>1427</v>
      </c>
      <c r="G278" s="10" t="s">
        <v>541</v>
      </c>
      <c r="H278" s="42" t="s">
        <v>1670</v>
      </c>
      <c r="I278" s="7" t="s">
        <v>1611</v>
      </c>
      <c r="J278" s="42" t="s">
        <v>12</v>
      </c>
      <c r="K278" s="42" t="s">
        <v>557</v>
      </c>
      <c r="L278" s="68">
        <v>1821</v>
      </c>
      <c r="M278" s="68"/>
      <c r="N278" s="85" t="s">
        <v>1663</v>
      </c>
      <c r="O278" s="81">
        <v>1772</v>
      </c>
      <c r="P278" s="67" t="s">
        <v>975</v>
      </c>
      <c r="Q278" s="74"/>
    </row>
    <row r="279" spans="1:18" ht="37.5" hidden="1" customHeight="1" x14ac:dyDescent="0.25">
      <c r="A279" s="7" t="s">
        <v>3120</v>
      </c>
      <c r="B279" s="25" t="s">
        <v>1657</v>
      </c>
      <c r="C279" s="10">
        <v>79000</v>
      </c>
      <c r="D279" s="10">
        <v>41</v>
      </c>
      <c r="E279" s="10"/>
      <c r="F279" s="14" t="s">
        <v>1427</v>
      </c>
      <c r="G279" s="10" t="s">
        <v>541</v>
      </c>
      <c r="H279" s="42" t="s">
        <v>1671</v>
      </c>
      <c r="I279" s="7" t="s">
        <v>1611</v>
      </c>
      <c r="J279" s="42" t="s">
        <v>12</v>
      </c>
      <c r="K279" s="42" t="s">
        <v>557</v>
      </c>
      <c r="L279" s="68">
        <v>1821</v>
      </c>
      <c r="M279" s="68"/>
      <c r="N279" s="85" t="s">
        <v>1664</v>
      </c>
      <c r="O279" s="81">
        <v>1774</v>
      </c>
      <c r="P279" s="67" t="s">
        <v>975</v>
      </c>
      <c r="Q279" s="74"/>
    </row>
    <row r="280" spans="1:18" ht="37.5" hidden="1" customHeight="1" x14ac:dyDescent="0.25">
      <c r="A280" s="7" t="s">
        <v>3120</v>
      </c>
      <c r="B280" s="25" t="s">
        <v>1658</v>
      </c>
      <c r="C280" s="10">
        <v>201000</v>
      </c>
      <c r="D280" s="10">
        <v>104</v>
      </c>
      <c r="E280" s="10"/>
      <c r="F280" s="14" t="s">
        <v>1427</v>
      </c>
      <c r="G280" s="10" t="s">
        <v>541</v>
      </c>
      <c r="H280" s="42" t="s">
        <v>1672</v>
      </c>
      <c r="I280" s="7" t="s">
        <v>1611</v>
      </c>
      <c r="J280" s="42" t="s">
        <v>12</v>
      </c>
      <c r="K280" s="42" t="s">
        <v>557</v>
      </c>
      <c r="L280" s="68">
        <v>1821</v>
      </c>
      <c r="M280" s="68"/>
      <c r="N280" s="85" t="s">
        <v>1665</v>
      </c>
      <c r="O280" s="81">
        <v>1779</v>
      </c>
      <c r="P280" s="67" t="s">
        <v>975</v>
      </c>
      <c r="Q280" s="74"/>
    </row>
    <row r="281" spans="1:18" ht="62.5" hidden="1" customHeight="1" x14ac:dyDescent="0.3">
      <c r="A281" s="7" t="s">
        <v>3120</v>
      </c>
      <c r="B281" s="25" t="s">
        <v>1659</v>
      </c>
      <c r="C281" s="10">
        <v>35000</v>
      </c>
      <c r="D281" s="10">
        <v>18</v>
      </c>
      <c r="E281" s="10"/>
      <c r="F281" s="14" t="s">
        <v>1427</v>
      </c>
      <c r="G281" s="10" t="s">
        <v>541</v>
      </c>
      <c r="H281" s="42" t="s">
        <v>1673</v>
      </c>
      <c r="I281" s="7" t="s">
        <v>1611</v>
      </c>
      <c r="J281" s="42" t="s">
        <v>12</v>
      </c>
      <c r="K281" s="42" t="s">
        <v>557</v>
      </c>
      <c r="L281" s="68">
        <v>1821</v>
      </c>
      <c r="M281" s="68"/>
      <c r="N281" s="85" t="s">
        <v>1666</v>
      </c>
      <c r="O281" s="81">
        <v>1790</v>
      </c>
      <c r="P281" s="67" t="s">
        <v>975</v>
      </c>
      <c r="Q281" s="74"/>
    </row>
    <row r="282" spans="1:18" ht="37.5" hidden="1" customHeight="1" x14ac:dyDescent="0.25">
      <c r="A282" s="7" t="s">
        <v>3120</v>
      </c>
      <c r="B282" s="25" t="s">
        <v>1660</v>
      </c>
      <c r="C282" s="10">
        <v>37000</v>
      </c>
      <c r="D282" s="10">
        <v>19</v>
      </c>
      <c r="E282" s="10"/>
      <c r="F282" s="14" t="s">
        <v>1427</v>
      </c>
      <c r="G282" s="10" t="s">
        <v>541</v>
      </c>
      <c r="H282" s="42" t="s">
        <v>1674</v>
      </c>
      <c r="I282" s="7" t="s">
        <v>1611</v>
      </c>
      <c r="J282" s="42" t="s">
        <v>12</v>
      </c>
      <c r="K282" s="42" t="s">
        <v>557</v>
      </c>
      <c r="L282" s="68">
        <v>1821</v>
      </c>
      <c r="M282" s="68"/>
      <c r="N282" s="85" t="s">
        <v>1667</v>
      </c>
      <c r="O282" s="81">
        <v>1772</v>
      </c>
      <c r="P282" s="67" t="s">
        <v>975</v>
      </c>
      <c r="Q282" s="74"/>
    </row>
    <row r="283" spans="1:18" ht="37.5" hidden="1" customHeight="1" x14ac:dyDescent="0.25">
      <c r="A283" s="7" t="s">
        <v>3120</v>
      </c>
      <c r="B283" s="25" t="s">
        <v>1661</v>
      </c>
      <c r="C283" s="10">
        <v>23000</v>
      </c>
      <c r="D283" s="10">
        <v>12</v>
      </c>
      <c r="E283" s="10"/>
      <c r="F283" s="14" t="s">
        <v>1427</v>
      </c>
      <c r="G283" s="10" t="s">
        <v>541</v>
      </c>
      <c r="H283" s="42" t="s">
        <v>1675</v>
      </c>
      <c r="I283" s="7" t="s">
        <v>1611</v>
      </c>
      <c r="J283" s="42" t="s">
        <v>12</v>
      </c>
      <c r="K283" s="42" t="s">
        <v>557</v>
      </c>
      <c r="L283" s="68">
        <v>1821</v>
      </c>
      <c r="M283" s="68"/>
      <c r="N283" s="85" t="s">
        <v>1668</v>
      </c>
      <c r="O283" s="81">
        <v>1778</v>
      </c>
      <c r="P283" s="67" t="s">
        <v>975</v>
      </c>
      <c r="Q283" s="74"/>
    </row>
    <row r="284" spans="1:18" ht="37.5" hidden="1" customHeight="1" x14ac:dyDescent="0.25">
      <c r="A284" s="7" t="s">
        <v>3120</v>
      </c>
      <c r="B284" s="25" t="s">
        <v>1204</v>
      </c>
      <c r="C284" s="10">
        <v>900000</v>
      </c>
      <c r="D284" s="10">
        <v>682</v>
      </c>
      <c r="E284" s="10"/>
      <c r="F284" s="14" t="s">
        <v>1427</v>
      </c>
      <c r="G284" s="10" t="s">
        <v>541</v>
      </c>
      <c r="H284" s="42" t="s">
        <v>1612</v>
      </c>
      <c r="I284" s="7" t="s">
        <v>1611</v>
      </c>
      <c r="J284" s="42" t="s">
        <v>12</v>
      </c>
      <c r="K284" s="42" t="s">
        <v>557</v>
      </c>
      <c r="L284" s="68">
        <v>1821</v>
      </c>
      <c r="M284" s="68"/>
      <c r="N284" s="85" t="s">
        <v>1554</v>
      </c>
      <c r="O284" s="81" t="s">
        <v>1676</v>
      </c>
      <c r="P284" s="67" t="s">
        <v>976</v>
      </c>
      <c r="Q284" s="74"/>
    </row>
    <row r="285" spans="1:18" ht="50.15" hidden="1" customHeight="1" x14ac:dyDescent="0.25">
      <c r="A285" s="7" t="s">
        <v>3120</v>
      </c>
      <c r="B285" s="25" t="s">
        <v>1205</v>
      </c>
      <c r="C285" s="10">
        <v>598000</v>
      </c>
      <c r="D285" s="10">
        <v>485</v>
      </c>
      <c r="E285" s="10"/>
      <c r="F285" s="14" t="s">
        <v>1427</v>
      </c>
      <c r="G285" s="10" t="s">
        <v>541</v>
      </c>
      <c r="H285" s="42" t="s">
        <v>1613</v>
      </c>
      <c r="I285" s="7" t="s">
        <v>1611</v>
      </c>
      <c r="J285" s="42" t="s">
        <v>12</v>
      </c>
      <c r="K285" s="42" t="s">
        <v>557</v>
      </c>
      <c r="L285" s="68">
        <v>1821</v>
      </c>
      <c r="M285" s="68"/>
      <c r="N285" s="85" t="s">
        <v>1608</v>
      </c>
      <c r="O285" s="81" t="s">
        <v>1595</v>
      </c>
      <c r="P285" s="67" t="s">
        <v>977</v>
      </c>
      <c r="Q285" s="74"/>
    </row>
    <row r="286" spans="1:18" ht="50.15" hidden="1" customHeight="1" x14ac:dyDescent="0.25">
      <c r="A286" s="7" t="s">
        <v>3120</v>
      </c>
      <c r="B286" s="25" t="s">
        <v>1206</v>
      </c>
      <c r="C286" s="10">
        <v>733000</v>
      </c>
      <c r="D286" s="10">
        <v>561</v>
      </c>
      <c r="E286" s="10"/>
      <c r="F286" s="14" t="s">
        <v>1427</v>
      </c>
      <c r="G286" s="10" t="s">
        <v>541</v>
      </c>
      <c r="H286" s="42" t="s">
        <v>1614</v>
      </c>
      <c r="I286" s="7" t="s">
        <v>1611</v>
      </c>
      <c r="J286" s="42" t="s">
        <v>12</v>
      </c>
      <c r="K286" s="42" t="s">
        <v>557</v>
      </c>
      <c r="L286" s="68">
        <v>1821</v>
      </c>
      <c r="M286" s="68"/>
      <c r="N286" s="85" t="s">
        <v>1609</v>
      </c>
      <c r="O286" s="81" t="s">
        <v>1595</v>
      </c>
      <c r="P286" s="67" t="s">
        <v>978</v>
      </c>
      <c r="Q286" s="74"/>
    </row>
    <row r="287" spans="1:18" ht="50.15" customHeight="1" x14ac:dyDescent="0.25">
      <c r="A287" s="10" t="s">
        <v>3218</v>
      </c>
      <c r="B287" s="25" t="s">
        <v>1207</v>
      </c>
      <c r="C287" s="10">
        <v>30000</v>
      </c>
      <c r="D287" s="10">
        <v>26</v>
      </c>
      <c r="E287" s="10"/>
      <c r="F287" s="14" t="s">
        <v>1427</v>
      </c>
      <c r="G287" s="10" t="s">
        <v>980</v>
      </c>
      <c r="H287" s="42" t="s">
        <v>979</v>
      </c>
      <c r="I287" s="7" t="s">
        <v>5408</v>
      </c>
      <c r="J287" s="42" t="s">
        <v>12</v>
      </c>
      <c r="K287" s="42" t="s">
        <v>981</v>
      </c>
      <c r="L287" s="68">
        <v>1822</v>
      </c>
      <c r="M287" s="68"/>
      <c r="N287" s="85" t="s">
        <v>6902</v>
      </c>
      <c r="O287" s="68">
        <v>1822</v>
      </c>
      <c r="P287" s="67" t="s">
        <v>982</v>
      </c>
      <c r="Q287" s="74" t="s">
        <v>6903</v>
      </c>
    </row>
    <row r="288" spans="1:18" ht="37.5" hidden="1" customHeight="1" x14ac:dyDescent="0.25">
      <c r="A288" s="10" t="s">
        <v>3120</v>
      </c>
      <c r="B288" s="25" t="s">
        <v>1232</v>
      </c>
      <c r="C288" s="10">
        <v>89000</v>
      </c>
      <c r="D288" s="10">
        <v>77</v>
      </c>
      <c r="E288" s="10"/>
      <c r="F288" s="14" t="s">
        <v>1427</v>
      </c>
      <c r="G288" s="10" t="s">
        <v>987</v>
      </c>
      <c r="H288" s="42" t="s">
        <v>989</v>
      </c>
      <c r="I288" s="7" t="s">
        <v>1615</v>
      </c>
      <c r="J288" s="42" t="s">
        <v>12</v>
      </c>
      <c r="K288" s="42" t="s">
        <v>986</v>
      </c>
      <c r="L288" s="68">
        <v>1823</v>
      </c>
      <c r="M288" s="68"/>
      <c r="N288" s="85" t="s">
        <v>1616</v>
      </c>
      <c r="O288" s="68">
        <v>1823</v>
      </c>
      <c r="P288" s="67" t="s">
        <v>988</v>
      </c>
      <c r="Q288" s="74"/>
    </row>
    <row r="289" spans="1:17" ht="37.5" hidden="1" customHeight="1" x14ac:dyDescent="0.25">
      <c r="A289" s="7" t="s">
        <v>3120</v>
      </c>
      <c r="B289" s="25" t="s">
        <v>1233</v>
      </c>
      <c r="C289" s="10">
        <v>6500</v>
      </c>
      <c r="D289" s="10">
        <v>7</v>
      </c>
      <c r="E289" s="10"/>
      <c r="F289" s="14" t="s">
        <v>1427</v>
      </c>
      <c r="G289" s="10" t="s">
        <v>559</v>
      </c>
      <c r="H289" s="42" t="s">
        <v>1208</v>
      </c>
      <c r="I289" s="7" t="s">
        <v>1617</v>
      </c>
      <c r="J289" s="42" t="s">
        <v>12</v>
      </c>
      <c r="K289" s="42" t="s">
        <v>986</v>
      </c>
      <c r="L289" s="68">
        <v>1823</v>
      </c>
      <c r="M289" s="68"/>
      <c r="N289" s="85" t="s">
        <v>1618</v>
      </c>
      <c r="O289" s="68">
        <v>1823</v>
      </c>
      <c r="P289" s="67" t="s">
        <v>988</v>
      </c>
      <c r="Q289" s="74"/>
    </row>
    <row r="290" spans="1:17" ht="50.15" hidden="1" customHeight="1" x14ac:dyDescent="0.25">
      <c r="A290" s="7" t="s">
        <v>3120</v>
      </c>
      <c r="B290" s="25" t="s">
        <v>1234</v>
      </c>
      <c r="C290" s="10">
        <v>6100</v>
      </c>
      <c r="D290" s="10">
        <v>6</v>
      </c>
      <c r="E290" s="10"/>
      <c r="F290" s="14" t="s">
        <v>1427</v>
      </c>
      <c r="G290" s="10" t="s">
        <v>559</v>
      </c>
      <c r="H290" s="42" t="s">
        <v>560</v>
      </c>
      <c r="I290" s="7" t="s">
        <v>1617</v>
      </c>
      <c r="J290" s="42" t="s">
        <v>561</v>
      </c>
      <c r="K290" s="42" t="s">
        <v>986</v>
      </c>
      <c r="L290" s="68">
        <v>1824</v>
      </c>
      <c r="M290" s="68"/>
      <c r="N290" s="85" t="s">
        <v>1619</v>
      </c>
      <c r="O290" s="68">
        <v>1823</v>
      </c>
      <c r="P290" s="67" t="s">
        <v>988</v>
      </c>
      <c r="Q290" s="74"/>
    </row>
    <row r="291" spans="1:17" ht="25" hidden="1" customHeight="1" x14ac:dyDescent="0.25">
      <c r="A291" s="7" t="s">
        <v>3120</v>
      </c>
      <c r="B291" s="25" t="s">
        <v>1235</v>
      </c>
      <c r="C291" s="10">
        <v>847000</v>
      </c>
      <c r="D291" s="10">
        <v>512</v>
      </c>
      <c r="E291" s="10"/>
      <c r="F291" s="14" t="s">
        <v>1427</v>
      </c>
      <c r="G291" s="10" t="s">
        <v>624</v>
      </c>
      <c r="H291" s="42" t="s">
        <v>1598</v>
      </c>
      <c r="I291" s="5"/>
      <c r="J291" s="42" t="s">
        <v>12</v>
      </c>
      <c r="K291" s="42" t="s">
        <v>609</v>
      </c>
      <c r="L291" s="68">
        <v>1824</v>
      </c>
      <c r="M291" s="68"/>
      <c r="N291" s="85" t="s">
        <v>1554</v>
      </c>
      <c r="O291" s="81" t="s">
        <v>1599</v>
      </c>
      <c r="P291" s="71" t="s">
        <v>629</v>
      </c>
      <c r="Q291" s="74"/>
    </row>
    <row r="292" spans="1:17" ht="37.5" hidden="1" customHeight="1" x14ac:dyDescent="0.25">
      <c r="A292" s="7" t="s">
        <v>3120</v>
      </c>
      <c r="B292" s="25" t="s">
        <v>1236</v>
      </c>
      <c r="C292" s="10">
        <v>215000</v>
      </c>
      <c r="D292" s="10">
        <v>146</v>
      </c>
      <c r="E292" s="10"/>
      <c r="F292" s="14" t="s">
        <v>1427</v>
      </c>
      <c r="G292" s="10" t="s">
        <v>603</v>
      </c>
      <c r="H292" s="42" t="s">
        <v>733</v>
      </c>
      <c r="I292" s="7" t="s">
        <v>1620</v>
      </c>
      <c r="J292" s="42" t="s">
        <v>12</v>
      </c>
      <c r="K292" s="42" t="s">
        <v>732</v>
      </c>
      <c r="L292" s="68">
        <v>1824</v>
      </c>
      <c r="M292" s="68"/>
      <c r="N292" s="85" t="s">
        <v>1621</v>
      </c>
      <c r="O292" s="68">
        <v>1824</v>
      </c>
      <c r="P292" s="67" t="s">
        <v>734</v>
      </c>
      <c r="Q292" s="74"/>
    </row>
    <row r="293" spans="1:17" ht="37.5" hidden="1" customHeight="1" x14ac:dyDescent="0.25">
      <c r="A293" s="10" t="s">
        <v>3120</v>
      </c>
      <c r="B293" s="25" t="s">
        <v>1237</v>
      </c>
      <c r="C293" s="10">
        <v>669000</v>
      </c>
      <c r="D293" s="10">
        <v>450</v>
      </c>
      <c r="E293" s="10"/>
      <c r="F293" s="14" t="s">
        <v>1427</v>
      </c>
      <c r="G293" s="10" t="s">
        <v>541</v>
      </c>
      <c r="H293" s="42" t="s">
        <v>1622</v>
      </c>
      <c r="I293" s="7"/>
      <c r="J293" s="42" t="s">
        <v>12</v>
      </c>
      <c r="K293" s="42" t="s">
        <v>571</v>
      </c>
      <c r="L293" s="68">
        <v>1825</v>
      </c>
      <c r="M293" s="68"/>
      <c r="N293" s="85" t="s">
        <v>1623</v>
      </c>
      <c r="O293" s="81" t="s">
        <v>1595</v>
      </c>
      <c r="P293" s="67" t="s">
        <v>588</v>
      </c>
      <c r="Q293" s="74" t="s">
        <v>7742</v>
      </c>
    </row>
    <row r="294" spans="1:17" ht="37.5" hidden="1" customHeight="1" x14ac:dyDescent="0.25">
      <c r="A294" s="10" t="s">
        <v>3120</v>
      </c>
      <c r="B294" s="25" t="s">
        <v>1238</v>
      </c>
      <c r="C294" s="10">
        <v>1015000</v>
      </c>
      <c r="D294" s="10">
        <v>546</v>
      </c>
      <c r="E294" s="10"/>
      <c r="F294" s="14" t="s">
        <v>1427</v>
      </c>
      <c r="G294" s="10" t="s">
        <v>541</v>
      </c>
      <c r="H294" s="42" t="s">
        <v>1622</v>
      </c>
      <c r="I294" s="7"/>
      <c r="J294" s="42" t="s">
        <v>12</v>
      </c>
      <c r="K294" s="42" t="s">
        <v>571</v>
      </c>
      <c r="L294" s="68">
        <v>1825</v>
      </c>
      <c r="M294" s="68"/>
      <c r="N294" s="85" t="s">
        <v>1624</v>
      </c>
      <c r="O294" s="81" t="s">
        <v>1595</v>
      </c>
      <c r="P294" s="67" t="s">
        <v>589</v>
      </c>
      <c r="Q294" s="74" t="s">
        <v>7742</v>
      </c>
    </row>
    <row r="295" spans="1:17" ht="50.15" hidden="1" customHeight="1" x14ac:dyDescent="0.25">
      <c r="A295" s="7" t="s">
        <v>3120</v>
      </c>
      <c r="B295" s="25" t="s">
        <v>1239</v>
      </c>
      <c r="C295" s="10">
        <v>128000</v>
      </c>
      <c r="D295" s="10">
        <v>98</v>
      </c>
      <c r="E295" s="10"/>
      <c r="F295" s="14" t="s">
        <v>1427</v>
      </c>
      <c r="G295" s="10" t="s">
        <v>984</v>
      </c>
      <c r="H295" s="42" t="s">
        <v>983</v>
      </c>
      <c r="I295" s="7" t="s">
        <v>1625</v>
      </c>
      <c r="J295" s="42" t="s">
        <v>12</v>
      </c>
      <c r="K295" s="42" t="s">
        <v>985</v>
      </c>
      <c r="L295" s="68">
        <v>1825</v>
      </c>
      <c r="M295" s="68"/>
      <c r="N295" s="85" t="s">
        <v>1626</v>
      </c>
      <c r="O295" s="68">
        <v>1807</v>
      </c>
      <c r="P295" s="67" t="s">
        <v>1209</v>
      </c>
      <c r="Q295" s="74"/>
    </row>
    <row r="296" spans="1:17" ht="50.15" customHeight="1" x14ac:dyDescent="0.25">
      <c r="A296" s="7" t="s">
        <v>3223</v>
      </c>
      <c r="B296" s="25" t="s">
        <v>1240</v>
      </c>
      <c r="C296" s="10">
        <v>824000</v>
      </c>
      <c r="D296" s="10">
        <v>530</v>
      </c>
      <c r="E296" s="10"/>
      <c r="F296" s="14" t="s">
        <v>1427</v>
      </c>
      <c r="G296" s="10" t="s">
        <v>599</v>
      </c>
      <c r="H296" s="42" t="s">
        <v>1627</v>
      </c>
      <c r="I296" s="5"/>
      <c r="J296" s="42" t="s">
        <v>12</v>
      </c>
      <c r="K296" s="42" t="s">
        <v>44</v>
      </c>
      <c r="L296" s="68">
        <v>1828</v>
      </c>
      <c r="M296" s="68"/>
      <c r="N296" s="85" t="s">
        <v>1549</v>
      </c>
      <c r="O296" s="68">
        <v>1828</v>
      </c>
      <c r="P296" s="67" t="s">
        <v>1210</v>
      </c>
      <c r="Q296" s="74" t="s">
        <v>3296</v>
      </c>
    </row>
    <row r="297" spans="1:17" ht="37.5" customHeight="1" x14ac:dyDescent="0.25">
      <c r="A297" s="7" t="s">
        <v>3223</v>
      </c>
      <c r="B297" s="25" t="s">
        <v>1241</v>
      </c>
      <c r="C297" s="10">
        <v>760000</v>
      </c>
      <c r="D297" s="10">
        <v>508</v>
      </c>
      <c r="E297" s="10"/>
      <c r="F297" s="14" t="s">
        <v>1427</v>
      </c>
      <c r="G297" s="10" t="s">
        <v>599</v>
      </c>
      <c r="H297" s="42" t="s">
        <v>600</v>
      </c>
      <c r="I297" s="5"/>
      <c r="J297" s="42" t="s">
        <v>12</v>
      </c>
      <c r="K297" s="42" t="s">
        <v>44</v>
      </c>
      <c r="L297" s="68">
        <v>1828</v>
      </c>
      <c r="M297" s="68"/>
      <c r="N297" s="85" t="s">
        <v>1550</v>
      </c>
      <c r="O297" s="68">
        <v>1828</v>
      </c>
      <c r="P297" s="67" t="s">
        <v>1211</v>
      </c>
      <c r="Q297" s="74" t="s">
        <v>3296</v>
      </c>
    </row>
    <row r="298" spans="1:17" ht="37.5" customHeight="1" x14ac:dyDescent="0.25">
      <c r="A298" s="7" t="s">
        <v>3223</v>
      </c>
      <c r="B298" s="25" t="s">
        <v>1242</v>
      </c>
      <c r="C298" s="10">
        <v>824000</v>
      </c>
      <c r="D298" s="10">
        <v>517</v>
      </c>
      <c r="E298" s="10"/>
      <c r="F298" s="14" t="s">
        <v>1427</v>
      </c>
      <c r="G298" s="10" t="s">
        <v>647</v>
      </c>
      <c r="H298" s="42" t="s">
        <v>5344</v>
      </c>
      <c r="I298" s="5"/>
      <c r="J298" s="42" t="s">
        <v>12</v>
      </c>
      <c r="K298" s="42" t="s">
        <v>648</v>
      </c>
      <c r="L298" s="68">
        <v>1828</v>
      </c>
      <c r="M298" s="68"/>
      <c r="N298" s="85" t="s">
        <v>1628</v>
      </c>
      <c r="O298" s="68">
        <v>1828</v>
      </c>
      <c r="P298" s="67" t="s">
        <v>5346</v>
      </c>
      <c r="Q298" s="74" t="s">
        <v>4683</v>
      </c>
    </row>
    <row r="299" spans="1:17" ht="37.5" customHeight="1" x14ac:dyDescent="0.25">
      <c r="A299" s="7" t="s">
        <v>3223</v>
      </c>
      <c r="B299" s="25" t="s">
        <v>1243</v>
      </c>
      <c r="C299" s="10">
        <v>890000</v>
      </c>
      <c r="D299" s="10">
        <v>556</v>
      </c>
      <c r="E299" s="10"/>
      <c r="F299" s="14" t="s">
        <v>1427</v>
      </c>
      <c r="G299" s="10" t="s">
        <v>647</v>
      </c>
      <c r="H299" s="42" t="s">
        <v>5345</v>
      </c>
      <c r="I299" s="5"/>
      <c r="J299" s="42" t="s">
        <v>12</v>
      </c>
      <c r="K299" s="42" t="s">
        <v>648</v>
      </c>
      <c r="L299" s="68">
        <v>1828</v>
      </c>
      <c r="M299" s="68"/>
      <c r="N299" s="85" t="s">
        <v>1629</v>
      </c>
      <c r="O299" s="68">
        <v>1828</v>
      </c>
      <c r="P299" s="67" t="s">
        <v>5347</v>
      </c>
      <c r="Q299" s="74" t="s">
        <v>4683</v>
      </c>
    </row>
    <row r="300" spans="1:17" ht="87.65" hidden="1" customHeight="1" x14ac:dyDescent="0.25">
      <c r="A300" s="7" t="s">
        <v>3120</v>
      </c>
      <c r="B300" s="25" t="s">
        <v>1244</v>
      </c>
      <c r="C300" s="10">
        <v>790000</v>
      </c>
      <c r="D300" s="10">
        <v>544</v>
      </c>
      <c r="E300" s="10"/>
      <c r="F300" s="14" t="s">
        <v>1427</v>
      </c>
      <c r="G300" s="10" t="s">
        <v>659</v>
      </c>
      <c r="H300" s="42" t="s">
        <v>1630</v>
      </c>
      <c r="I300" s="5"/>
      <c r="J300" s="42" t="s">
        <v>12</v>
      </c>
      <c r="K300" s="42" t="s">
        <v>660</v>
      </c>
      <c r="L300" s="68">
        <v>1828</v>
      </c>
      <c r="M300" s="68"/>
      <c r="N300" s="85" t="s">
        <v>1549</v>
      </c>
      <c r="O300" s="81" t="s">
        <v>1641</v>
      </c>
      <c r="P300" s="67" t="s">
        <v>724</v>
      </c>
      <c r="Q300" s="74"/>
    </row>
    <row r="301" spans="1:17" ht="75" hidden="1" customHeight="1" x14ac:dyDescent="0.25">
      <c r="A301" s="7" t="s">
        <v>3120</v>
      </c>
      <c r="B301" s="25" t="s">
        <v>1245</v>
      </c>
      <c r="C301" s="10">
        <v>795000</v>
      </c>
      <c r="D301" s="10">
        <v>542</v>
      </c>
      <c r="E301" s="10"/>
      <c r="F301" s="14" t="s">
        <v>1427</v>
      </c>
      <c r="G301" s="10" t="s">
        <v>659</v>
      </c>
      <c r="H301" s="42" t="s">
        <v>1630</v>
      </c>
      <c r="I301" s="5"/>
      <c r="J301" s="42" t="s">
        <v>12</v>
      </c>
      <c r="K301" s="42" t="s">
        <v>660</v>
      </c>
      <c r="L301" s="68">
        <v>1828</v>
      </c>
      <c r="M301" s="68"/>
      <c r="N301" s="85" t="s">
        <v>1550</v>
      </c>
      <c r="O301" s="81" t="s">
        <v>1641</v>
      </c>
      <c r="P301" s="67" t="s">
        <v>725</v>
      </c>
      <c r="Q301" s="74"/>
    </row>
    <row r="302" spans="1:17" ht="62.5" hidden="1" customHeight="1" x14ac:dyDescent="0.25">
      <c r="A302" s="7" t="s">
        <v>3120</v>
      </c>
      <c r="B302" s="25" t="s">
        <v>1246</v>
      </c>
      <c r="C302" s="10">
        <v>807000</v>
      </c>
      <c r="D302" s="10">
        <v>550</v>
      </c>
      <c r="E302" s="10"/>
      <c r="F302" s="14" t="s">
        <v>1427</v>
      </c>
      <c r="G302" s="10" t="s">
        <v>659</v>
      </c>
      <c r="H302" s="42" t="s">
        <v>1630</v>
      </c>
      <c r="I302" s="5"/>
      <c r="J302" s="42" t="s">
        <v>12</v>
      </c>
      <c r="K302" s="42" t="s">
        <v>660</v>
      </c>
      <c r="L302" s="68">
        <v>1828</v>
      </c>
      <c r="M302" s="68"/>
      <c r="N302" s="85" t="s">
        <v>1551</v>
      </c>
      <c r="O302" s="81" t="s">
        <v>1641</v>
      </c>
      <c r="P302" s="67" t="s">
        <v>726</v>
      </c>
      <c r="Q302" s="74"/>
    </row>
    <row r="303" spans="1:17" ht="37.5" hidden="1" customHeight="1" x14ac:dyDescent="0.25">
      <c r="A303" s="10" t="s">
        <v>3120</v>
      </c>
      <c r="B303" s="25" t="s">
        <v>1247</v>
      </c>
      <c r="C303" s="10">
        <v>751000</v>
      </c>
      <c r="D303" s="10">
        <v>471</v>
      </c>
      <c r="E303" s="10"/>
      <c r="F303" s="14" t="s">
        <v>1427</v>
      </c>
      <c r="G303" s="10" t="s">
        <v>541</v>
      </c>
      <c r="H303" s="42" t="s">
        <v>1635</v>
      </c>
      <c r="I303" s="5"/>
      <c r="J303" s="42" t="s">
        <v>12</v>
      </c>
      <c r="K303" s="42" t="s">
        <v>630</v>
      </c>
      <c r="L303" s="68">
        <v>1829</v>
      </c>
      <c r="M303" s="68"/>
      <c r="N303" s="85" t="s">
        <v>1549</v>
      </c>
      <c r="O303" s="68">
        <v>1800</v>
      </c>
      <c r="P303" s="67" t="s">
        <v>631</v>
      </c>
      <c r="Q303" s="74" t="s">
        <v>7742</v>
      </c>
    </row>
    <row r="304" spans="1:17" ht="37.5" hidden="1" customHeight="1" x14ac:dyDescent="0.25">
      <c r="A304" s="10" t="s">
        <v>3120</v>
      </c>
      <c r="B304" s="25" t="s">
        <v>1248</v>
      </c>
      <c r="C304" s="10">
        <v>486000</v>
      </c>
      <c r="D304" s="10">
        <v>322</v>
      </c>
      <c r="E304" s="10"/>
      <c r="F304" s="14" t="s">
        <v>1427</v>
      </c>
      <c r="G304" s="10" t="s">
        <v>541</v>
      </c>
      <c r="H304" s="42" t="s">
        <v>1635</v>
      </c>
      <c r="I304" s="5"/>
      <c r="J304" s="42" t="s">
        <v>12</v>
      </c>
      <c r="K304" s="42" t="s">
        <v>630</v>
      </c>
      <c r="L304" s="68">
        <v>1829</v>
      </c>
      <c r="M304" s="68"/>
      <c r="N304" s="85" t="s">
        <v>1550</v>
      </c>
      <c r="O304" s="68">
        <v>1800</v>
      </c>
      <c r="P304" s="67" t="s">
        <v>632</v>
      </c>
      <c r="Q304" s="74" t="s">
        <v>7742</v>
      </c>
    </row>
    <row r="305" spans="1:18" ht="37.5" hidden="1" customHeight="1" x14ac:dyDescent="0.25">
      <c r="A305" s="10" t="s">
        <v>3120</v>
      </c>
      <c r="B305" s="25" t="s">
        <v>1249</v>
      </c>
      <c r="C305" s="10">
        <v>757000</v>
      </c>
      <c r="D305" s="59">
        <v>490</v>
      </c>
      <c r="E305" s="59"/>
      <c r="F305" s="14" t="s">
        <v>1427</v>
      </c>
      <c r="G305" s="10" t="s">
        <v>541</v>
      </c>
      <c r="H305" s="42" t="s">
        <v>1635</v>
      </c>
      <c r="I305" s="5"/>
      <c r="J305" s="42" t="s">
        <v>12</v>
      </c>
      <c r="K305" s="42" t="s">
        <v>630</v>
      </c>
      <c r="L305" s="60">
        <v>1829</v>
      </c>
      <c r="M305" s="60"/>
      <c r="N305" s="434" t="s">
        <v>1551</v>
      </c>
      <c r="O305" s="60">
        <v>1800</v>
      </c>
      <c r="P305" s="66" t="s">
        <v>633</v>
      </c>
      <c r="Q305" s="55" t="s">
        <v>7742</v>
      </c>
    </row>
    <row r="306" spans="1:18" s="8" customFormat="1" ht="37.5" hidden="1" customHeight="1" x14ac:dyDescent="0.25">
      <c r="A306" s="10" t="s">
        <v>3120</v>
      </c>
      <c r="B306" s="25" t="s">
        <v>1250</v>
      </c>
      <c r="C306" s="10">
        <v>576000</v>
      </c>
      <c r="D306" s="65">
        <v>369</v>
      </c>
      <c r="E306" s="59"/>
      <c r="F306" s="14" t="s">
        <v>1427</v>
      </c>
      <c r="G306" s="10" t="s">
        <v>541</v>
      </c>
      <c r="H306" s="42" t="s">
        <v>1635</v>
      </c>
      <c r="I306" s="5"/>
      <c r="J306" s="42" t="s">
        <v>12</v>
      </c>
      <c r="K306" s="42" t="s">
        <v>630</v>
      </c>
      <c r="L306" s="53">
        <v>1829</v>
      </c>
      <c r="M306" s="53"/>
      <c r="N306" s="426" t="s">
        <v>1552</v>
      </c>
      <c r="O306" s="53">
        <v>1800</v>
      </c>
      <c r="P306" s="133" t="s">
        <v>634</v>
      </c>
      <c r="Q306" s="16" t="s">
        <v>7742</v>
      </c>
      <c r="R306"/>
    </row>
    <row r="307" spans="1:18" s="8" customFormat="1" ht="37.5" hidden="1" customHeight="1" x14ac:dyDescent="0.25">
      <c r="A307" s="10" t="s">
        <v>3120</v>
      </c>
      <c r="B307" s="25" t="s">
        <v>1251</v>
      </c>
      <c r="C307" s="10">
        <v>786000</v>
      </c>
      <c r="D307" s="65">
        <v>520</v>
      </c>
      <c r="E307" s="59"/>
      <c r="F307" s="14" t="s">
        <v>1427</v>
      </c>
      <c r="G307" s="10" t="s">
        <v>541</v>
      </c>
      <c r="H307" s="42" t="s">
        <v>1635</v>
      </c>
      <c r="I307" s="5"/>
      <c r="J307" s="42" t="s">
        <v>12</v>
      </c>
      <c r="K307" s="42" t="s">
        <v>630</v>
      </c>
      <c r="L307" s="53">
        <v>1829</v>
      </c>
      <c r="M307" s="53"/>
      <c r="N307" s="426" t="s">
        <v>1554</v>
      </c>
      <c r="O307" s="53">
        <v>1800</v>
      </c>
      <c r="P307" s="133" t="s">
        <v>635</v>
      </c>
      <c r="Q307" s="16" t="s">
        <v>7742</v>
      </c>
      <c r="R307"/>
    </row>
    <row r="308" spans="1:18" s="8" customFormat="1" ht="37.5" hidden="1" customHeight="1" x14ac:dyDescent="0.25">
      <c r="A308" s="10" t="s">
        <v>3120</v>
      </c>
      <c r="B308" s="25" t="s">
        <v>1252</v>
      </c>
      <c r="C308" s="10">
        <v>838000</v>
      </c>
      <c r="D308" s="65">
        <v>574</v>
      </c>
      <c r="E308" s="59"/>
      <c r="F308" s="14" t="s">
        <v>1427</v>
      </c>
      <c r="G308" s="10" t="s">
        <v>541</v>
      </c>
      <c r="H308" s="42" t="s">
        <v>1635</v>
      </c>
      <c r="I308" s="5"/>
      <c r="J308" s="42" t="s">
        <v>12</v>
      </c>
      <c r="K308" s="42" t="s">
        <v>630</v>
      </c>
      <c r="L308" s="53">
        <v>1829</v>
      </c>
      <c r="M308" s="53"/>
      <c r="N308" s="426" t="s">
        <v>1581</v>
      </c>
      <c r="O308" s="53">
        <v>1800</v>
      </c>
      <c r="P308" s="133" t="s">
        <v>636</v>
      </c>
      <c r="Q308" s="16" t="s">
        <v>7742</v>
      </c>
      <c r="R308"/>
    </row>
    <row r="309" spans="1:18" s="8" customFormat="1" ht="37.5" hidden="1" customHeight="1" x14ac:dyDescent="0.25">
      <c r="A309" s="10" t="s">
        <v>3120</v>
      </c>
      <c r="B309" s="25" t="s">
        <v>1253</v>
      </c>
      <c r="C309" s="10">
        <v>577000</v>
      </c>
      <c r="D309" s="65">
        <v>386</v>
      </c>
      <c r="E309" s="59"/>
      <c r="F309" s="14" t="s">
        <v>1427</v>
      </c>
      <c r="G309" s="10" t="s">
        <v>541</v>
      </c>
      <c r="H309" s="42" t="s">
        <v>1635</v>
      </c>
      <c r="I309" s="5"/>
      <c r="J309" s="42" t="s">
        <v>12</v>
      </c>
      <c r="K309" s="42" t="s">
        <v>630</v>
      </c>
      <c r="L309" s="53">
        <v>1829</v>
      </c>
      <c r="M309" s="53"/>
      <c r="N309" s="426" t="s">
        <v>1631</v>
      </c>
      <c r="O309" s="53">
        <v>1800</v>
      </c>
      <c r="P309" s="133" t="s">
        <v>637</v>
      </c>
      <c r="Q309" s="16" t="s">
        <v>7742</v>
      </c>
      <c r="R309"/>
    </row>
    <row r="310" spans="1:18" s="8" customFormat="1" ht="50" hidden="1" x14ac:dyDescent="0.25">
      <c r="A310" s="10" t="s">
        <v>3120</v>
      </c>
      <c r="B310" s="25" t="s">
        <v>1254</v>
      </c>
      <c r="C310" s="10">
        <v>621000</v>
      </c>
      <c r="D310" s="65">
        <v>408</v>
      </c>
      <c r="E310" s="59"/>
      <c r="F310" s="14" t="s">
        <v>1427</v>
      </c>
      <c r="G310" s="10" t="s">
        <v>541</v>
      </c>
      <c r="H310" s="42" t="s">
        <v>1635</v>
      </c>
      <c r="I310" s="5"/>
      <c r="J310" s="42" t="s">
        <v>12</v>
      </c>
      <c r="K310" s="42" t="s">
        <v>630</v>
      </c>
      <c r="L310" s="53">
        <v>1829</v>
      </c>
      <c r="M310" s="53"/>
      <c r="N310" s="426" t="s">
        <v>1632</v>
      </c>
      <c r="O310" s="53">
        <v>1800</v>
      </c>
      <c r="P310" s="133" t="s">
        <v>638</v>
      </c>
      <c r="Q310" s="16" t="s">
        <v>7742</v>
      </c>
      <c r="R310"/>
    </row>
    <row r="311" spans="1:18" s="8" customFormat="1" ht="37.5" hidden="1" customHeight="1" x14ac:dyDescent="0.25">
      <c r="A311" s="10" t="s">
        <v>3120</v>
      </c>
      <c r="B311" s="25" t="s">
        <v>1255</v>
      </c>
      <c r="C311" s="65">
        <v>572000</v>
      </c>
      <c r="D311" s="65">
        <v>398</v>
      </c>
      <c r="E311" s="59"/>
      <c r="F311" s="14" t="s">
        <v>1427</v>
      </c>
      <c r="G311" s="10" t="s">
        <v>541</v>
      </c>
      <c r="H311" s="42" t="s">
        <v>1635</v>
      </c>
      <c r="I311" s="5"/>
      <c r="J311" s="42" t="s">
        <v>12</v>
      </c>
      <c r="K311" s="42" t="s">
        <v>630</v>
      </c>
      <c r="L311" s="53">
        <v>1829</v>
      </c>
      <c r="M311" s="53"/>
      <c r="N311" s="426" t="s">
        <v>1633</v>
      </c>
      <c r="O311" s="53">
        <v>1800</v>
      </c>
      <c r="P311" s="133" t="s">
        <v>639</v>
      </c>
      <c r="Q311" s="16" t="s">
        <v>7742</v>
      </c>
      <c r="R311"/>
    </row>
    <row r="312" spans="1:18" s="8" customFormat="1" ht="50" hidden="1" x14ac:dyDescent="0.25">
      <c r="A312" s="10" t="s">
        <v>3120</v>
      </c>
      <c r="B312" s="25" t="s">
        <v>1256</v>
      </c>
      <c r="C312" s="65">
        <v>559000</v>
      </c>
      <c r="D312" s="65">
        <v>389</v>
      </c>
      <c r="E312" s="59"/>
      <c r="F312" s="14" t="s">
        <v>1427</v>
      </c>
      <c r="G312" s="10" t="s">
        <v>541</v>
      </c>
      <c r="H312" s="42" t="s">
        <v>1635</v>
      </c>
      <c r="I312" s="5"/>
      <c r="J312" s="42" t="s">
        <v>12</v>
      </c>
      <c r="K312" s="42" t="s">
        <v>630</v>
      </c>
      <c r="L312" s="53">
        <v>1829</v>
      </c>
      <c r="M312" s="53"/>
      <c r="N312" s="426" t="s">
        <v>1610</v>
      </c>
      <c r="O312" s="53">
        <v>1800</v>
      </c>
      <c r="P312" s="133" t="s">
        <v>640</v>
      </c>
      <c r="Q312" s="16" t="s">
        <v>7742</v>
      </c>
      <c r="R312"/>
    </row>
    <row r="313" spans="1:18" s="8" customFormat="1" ht="50" hidden="1" x14ac:dyDescent="0.25">
      <c r="A313" s="10" t="s">
        <v>3120</v>
      </c>
      <c r="B313" s="25" t="s">
        <v>1257</v>
      </c>
      <c r="C313" s="65">
        <v>901000</v>
      </c>
      <c r="D313" s="65">
        <v>616</v>
      </c>
      <c r="E313" s="59"/>
      <c r="F313" s="14" t="s">
        <v>1427</v>
      </c>
      <c r="G313" s="10" t="s">
        <v>541</v>
      </c>
      <c r="H313" s="42" t="s">
        <v>1635</v>
      </c>
      <c r="I313" s="5"/>
      <c r="J313" s="42" t="s">
        <v>12</v>
      </c>
      <c r="K313" s="42" t="s">
        <v>630</v>
      </c>
      <c r="L313" s="53">
        <v>1829</v>
      </c>
      <c r="M313" s="53"/>
      <c r="N313" s="426" t="s">
        <v>1634</v>
      </c>
      <c r="O313" s="53">
        <v>1800</v>
      </c>
      <c r="P313" s="66" t="s">
        <v>641</v>
      </c>
      <c r="Q313" s="16" t="s">
        <v>7742</v>
      </c>
      <c r="R313"/>
    </row>
    <row r="314" spans="1:18" s="8" customFormat="1" ht="37.5" hidden="1" customHeight="1" x14ac:dyDescent="0.25">
      <c r="A314" s="10" t="s">
        <v>3120</v>
      </c>
      <c r="B314" s="25" t="s">
        <v>1258</v>
      </c>
      <c r="C314" s="65">
        <v>745000</v>
      </c>
      <c r="D314" s="65">
        <v>503</v>
      </c>
      <c r="E314" s="59"/>
      <c r="F314" s="14" t="s">
        <v>1427</v>
      </c>
      <c r="G314" s="10" t="s">
        <v>541</v>
      </c>
      <c r="H314" s="49" t="s">
        <v>1635</v>
      </c>
      <c r="I314" s="5"/>
      <c r="J314" s="42" t="s">
        <v>12</v>
      </c>
      <c r="K314" s="42" t="s">
        <v>630</v>
      </c>
      <c r="L314" s="53">
        <v>1829</v>
      </c>
      <c r="M314" s="53"/>
      <c r="N314" s="426" t="s">
        <v>1606</v>
      </c>
      <c r="O314" s="53">
        <v>1800</v>
      </c>
      <c r="P314" s="66" t="s">
        <v>642</v>
      </c>
      <c r="Q314" s="16" t="s">
        <v>7742</v>
      </c>
      <c r="R314"/>
    </row>
    <row r="315" spans="1:18" s="8" customFormat="1" ht="37.5" hidden="1" customHeight="1" x14ac:dyDescent="0.25">
      <c r="A315" s="10" t="s">
        <v>3120</v>
      </c>
      <c r="B315" s="25" t="s">
        <v>1259</v>
      </c>
      <c r="C315" s="65">
        <v>651000</v>
      </c>
      <c r="D315" s="65">
        <v>455</v>
      </c>
      <c r="E315" s="59"/>
      <c r="F315" s="14" t="s">
        <v>1427</v>
      </c>
      <c r="G315" s="10" t="s">
        <v>541</v>
      </c>
      <c r="H315" s="42" t="s">
        <v>1635</v>
      </c>
      <c r="I315" s="5"/>
      <c r="J315" s="42" t="s">
        <v>12</v>
      </c>
      <c r="K315" s="42" t="s">
        <v>630</v>
      </c>
      <c r="L315" s="53">
        <v>1829</v>
      </c>
      <c r="M315" s="53"/>
      <c r="N315" s="426" t="s">
        <v>1607</v>
      </c>
      <c r="O315" s="53">
        <v>1800</v>
      </c>
      <c r="P315" s="133" t="s">
        <v>643</v>
      </c>
      <c r="Q315" s="16" t="s">
        <v>7742</v>
      </c>
      <c r="R315"/>
    </row>
    <row r="316" spans="1:18" s="8" customFormat="1" ht="37.5" hidden="1" customHeight="1" x14ac:dyDescent="0.25">
      <c r="A316" s="10" t="s">
        <v>3120</v>
      </c>
      <c r="B316" s="25" t="s">
        <v>1260</v>
      </c>
      <c r="C316" s="10">
        <v>730000</v>
      </c>
      <c r="D316" s="65">
        <v>477</v>
      </c>
      <c r="E316" s="59"/>
      <c r="F316" s="14" t="s">
        <v>1427</v>
      </c>
      <c r="G316" s="10" t="s">
        <v>541</v>
      </c>
      <c r="H316" s="42" t="s">
        <v>1635</v>
      </c>
      <c r="I316" s="5"/>
      <c r="J316" s="42" t="s">
        <v>12</v>
      </c>
      <c r="K316" s="42" t="s">
        <v>630</v>
      </c>
      <c r="L316" s="53">
        <v>1829</v>
      </c>
      <c r="M316" s="53"/>
      <c r="N316" s="426" t="s">
        <v>1608</v>
      </c>
      <c r="O316" s="53">
        <v>1800</v>
      </c>
      <c r="P316" s="133" t="s">
        <v>644</v>
      </c>
      <c r="Q316" s="16" t="s">
        <v>7742</v>
      </c>
      <c r="R316"/>
    </row>
    <row r="317" spans="1:18" s="8" customFormat="1" ht="62.5" x14ac:dyDescent="0.25">
      <c r="A317" s="10" t="s">
        <v>3223</v>
      </c>
      <c r="B317" s="25" t="s">
        <v>1638</v>
      </c>
      <c r="C317" s="10">
        <v>321000</v>
      </c>
      <c r="D317" s="65">
        <v>256</v>
      </c>
      <c r="E317" s="59"/>
      <c r="F317" s="14" t="s">
        <v>1427</v>
      </c>
      <c r="G317" s="10" t="s">
        <v>738</v>
      </c>
      <c r="H317" s="42" t="s">
        <v>1639</v>
      </c>
      <c r="I317" s="5"/>
      <c r="J317" s="42" t="s">
        <v>12</v>
      </c>
      <c r="K317" s="42" t="s">
        <v>563</v>
      </c>
      <c r="L317" s="53">
        <v>1829</v>
      </c>
      <c r="M317" s="53"/>
      <c r="N317" s="426"/>
      <c r="O317" s="53">
        <v>1828</v>
      </c>
      <c r="P317" s="133" t="s">
        <v>4705</v>
      </c>
      <c r="Q317" s="16"/>
      <c r="R317"/>
    </row>
    <row r="318" spans="1:18" s="8" customFormat="1" ht="37.5" hidden="1" x14ac:dyDescent="0.25">
      <c r="A318" s="10" t="s">
        <v>3120</v>
      </c>
      <c r="B318" s="25" t="s">
        <v>1637</v>
      </c>
      <c r="C318" s="10">
        <v>136000</v>
      </c>
      <c r="D318" s="65">
        <v>109</v>
      </c>
      <c r="E318" s="59"/>
      <c r="F318" s="14" t="s">
        <v>1427</v>
      </c>
      <c r="G318" s="10" t="s">
        <v>645</v>
      </c>
      <c r="H318" s="42" t="s">
        <v>1640</v>
      </c>
      <c r="I318" s="5"/>
      <c r="J318" s="42" t="s">
        <v>12</v>
      </c>
      <c r="K318" s="42" t="s">
        <v>563</v>
      </c>
      <c r="L318" s="53">
        <v>1829</v>
      </c>
      <c r="M318" s="426" t="s">
        <v>1636</v>
      </c>
      <c r="N318" s="426"/>
      <c r="O318" s="60">
        <v>1824</v>
      </c>
      <c r="P318" s="133" t="s">
        <v>646</v>
      </c>
      <c r="Q318" s="16"/>
      <c r="R318"/>
    </row>
    <row r="319" spans="1:18" s="8" customFormat="1" ht="50" hidden="1" x14ac:dyDescent="0.25">
      <c r="A319" s="7" t="s">
        <v>3120</v>
      </c>
      <c r="B319" s="25" t="s">
        <v>1263</v>
      </c>
      <c r="C319" s="10">
        <v>767000</v>
      </c>
      <c r="D319" s="65">
        <v>522</v>
      </c>
      <c r="E319" s="59"/>
      <c r="F319" s="14" t="s">
        <v>1427</v>
      </c>
      <c r="G319" s="10" t="s">
        <v>659</v>
      </c>
      <c r="H319" s="42" t="s">
        <v>1630</v>
      </c>
      <c r="I319" s="50"/>
      <c r="J319" s="42" t="s">
        <v>12</v>
      </c>
      <c r="K319" s="42" t="s">
        <v>660</v>
      </c>
      <c r="L319" s="53">
        <v>1829</v>
      </c>
      <c r="M319" s="53"/>
      <c r="N319" s="426" t="s">
        <v>1552</v>
      </c>
      <c r="O319" s="435" t="s">
        <v>1641</v>
      </c>
      <c r="P319" s="133" t="s">
        <v>727</v>
      </c>
      <c r="Q319" s="16"/>
      <c r="R319"/>
    </row>
    <row r="320" spans="1:18" s="8" customFormat="1" ht="50" hidden="1" x14ac:dyDescent="0.25">
      <c r="A320" s="7" t="s">
        <v>3120</v>
      </c>
      <c r="B320" s="25" t="s">
        <v>1264</v>
      </c>
      <c r="C320" s="65">
        <v>791000</v>
      </c>
      <c r="D320" s="65">
        <v>541</v>
      </c>
      <c r="E320" s="59"/>
      <c r="F320" s="14" t="s">
        <v>1427</v>
      </c>
      <c r="G320" s="10" t="s">
        <v>659</v>
      </c>
      <c r="H320" s="42" t="s">
        <v>1630</v>
      </c>
      <c r="I320" s="5"/>
      <c r="J320" s="42" t="s">
        <v>12</v>
      </c>
      <c r="K320" s="42" t="s">
        <v>660</v>
      </c>
      <c r="L320" s="53">
        <v>1829</v>
      </c>
      <c r="M320" s="53"/>
      <c r="N320" s="426" t="s">
        <v>1554</v>
      </c>
      <c r="O320" s="435" t="s">
        <v>1641</v>
      </c>
      <c r="P320" s="133" t="s">
        <v>728</v>
      </c>
      <c r="Q320" s="16"/>
      <c r="R320"/>
    </row>
    <row r="321" spans="1:18" s="8" customFormat="1" ht="50" hidden="1" x14ac:dyDescent="0.25">
      <c r="A321" s="7" t="s">
        <v>3120</v>
      </c>
      <c r="B321" s="25" t="s">
        <v>1265</v>
      </c>
      <c r="C321" s="65">
        <v>605000</v>
      </c>
      <c r="D321" s="65">
        <v>318</v>
      </c>
      <c r="E321" s="59"/>
      <c r="F321" s="14" t="s">
        <v>1427</v>
      </c>
      <c r="G321" s="10" t="s">
        <v>659</v>
      </c>
      <c r="H321" s="42" t="s">
        <v>1262</v>
      </c>
      <c r="I321" s="5"/>
      <c r="J321" s="42" t="s">
        <v>12</v>
      </c>
      <c r="K321" s="42" t="s">
        <v>660</v>
      </c>
      <c r="L321" s="53">
        <v>1829</v>
      </c>
      <c r="M321" s="53"/>
      <c r="N321" s="416"/>
      <c r="O321" s="435" t="s">
        <v>1641</v>
      </c>
      <c r="P321" s="133" t="s">
        <v>731</v>
      </c>
      <c r="Q321" s="16" t="s">
        <v>1261</v>
      </c>
      <c r="R321"/>
    </row>
    <row r="322" spans="1:18" s="8" customFormat="1" ht="37.5" hidden="1" x14ac:dyDescent="0.25">
      <c r="A322" s="10" t="s">
        <v>3120</v>
      </c>
      <c r="B322" s="25" t="s">
        <v>1642</v>
      </c>
      <c r="C322" s="65">
        <v>108000</v>
      </c>
      <c r="D322" s="65">
        <v>106</v>
      </c>
      <c r="E322" s="59"/>
      <c r="F322" s="14" t="s">
        <v>1427</v>
      </c>
      <c r="G322" s="10" t="s">
        <v>655</v>
      </c>
      <c r="H322" s="42" t="s">
        <v>1647</v>
      </c>
      <c r="I322" s="7" t="s">
        <v>1646</v>
      </c>
      <c r="J322" s="42" t="s">
        <v>12</v>
      </c>
      <c r="K322" s="42" t="s">
        <v>656</v>
      </c>
      <c r="L322" s="53">
        <v>1831</v>
      </c>
      <c r="M322" s="53"/>
      <c r="N322" s="426" t="s">
        <v>1648</v>
      </c>
      <c r="O322" s="53">
        <v>1810</v>
      </c>
      <c r="P322" s="133" t="s">
        <v>657</v>
      </c>
      <c r="Q322" s="16"/>
      <c r="R322"/>
    </row>
    <row r="323" spans="1:18" s="8" customFormat="1" ht="37.5" hidden="1" customHeight="1" x14ac:dyDescent="0.25">
      <c r="A323" s="10" t="s">
        <v>3120</v>
      </c>
      <c r="B323" s="25" t="s">
        <v>1643</v>
      </c>
      <c r="C323" s="65">
        <v>98000</v>
      </c>
      <c r="D323" s="65">
        <v>96</v>
      </c>
      <c r="E323" s="59"/>
      <c r="F323" s="14" t="s">
        <v>1427</v>
      </c>
      <c r="G323" s="10" t="s">
        <v>655</v>
      </c>
      <c r="H323" s="42" t="s">
        <v>1652</v>
      </c>
      <c r="I323" s="7" t="s">
        <v>1646</v>
      </c>
      <c r="J323" s="42" t="s">
        <v>12</v>
      </c>
      <c r="K323" s="42" t="s">
        <v>656</v>
      </c>
      <c r="L323" s="53">
        <v>1831</v>
      </c>
      <c r="M323" s="53"/>
      <c r="N323" s="426" t="s">
        <v>1649</v>
      </c>
      <c r="O323" s="53">
        <v>1812</v>
      </c>
      <c r="P323" s="133" t="s">
        <v>657</v>
      </c>
      <c r="Q323" s="16"/>
      <c r="R323"/>
    </row>
    <row r="324" spans="1:18" s="8" customFormat="1" ht="50.15" hidden="1" customHeight="1" x14ac:dyDescent="0.25">
      <c r="A324" s="10" t="s">
        <v>3120</v>
      </c>
      <c r="B324" s="25" t="s">
        <v>1644</v>
      </c>
      <c r="C324" s="65">
        <v>61000</v>
      </c>
      <c r="D324" s="65">
        <v>60</v>
      </c>
      <c r="E324" s="59"/>
      <c r="F324" s="14" t="s">
        <v>1427</v>
      </c>
      <c r="G324" s="10" t="s">
        <v>655</v>
      </c>
      <c r="H324" s="42" t="s">
        <v>1653</v>
      </c>
      <c r="I324" s="7" t="s">
        <v>1646</v>
      </c>
      <c r="J324" s="42" t="s">
        <v>12</v>
      </c>
      <c r="K324" s="42" t="s">
        <v>656</v>
      </c>
      <c r="L324" s="53">
        <v>1831</v>
      </c>
      <c r="M324" s="53"/>
      <c r="N324" s="426" t="s">
        <v>1650</v>
      </c>
      <c r="O324" s="53">
        <v>1820</v>
      </c>
      <c r="P324" s="133" t="s">
        <v>657</v>
      </c>
      <c r="Q324" s="16"/>
      <c r="R324"/>
    </row>
    <row r="325" spans="1:18" s="8" customFormat="1" ht="75" hidden="1" customHeight="1" x14ac:dyDescent="0.25">
      <c r="A325" s="10" t="s">
        <v>3120</v>
      </c>
      <c r="B325" s="25" t="s">
        <v>1645</v>
      </c>
      <c r="C325" s="65">
        <v>209000</v>
      </c>
      <c r="D325" s="65">
        <v>206</v>
      </c>
      <c r="E325" s="59"/>
      <c r="F325" s="14" t="s">
        <v>1427</v>
      </c>
      <c r="G325" s="10" t="s">
        <v>655</v>
      </c>
      <c r="H325" s="42" t="s">
        <v>1574</v>
      </c>
      <c r="I325" s="7" t="s">
        <v>1646</v>
      </c>
      <c r="J325" s="42" t="s">
        <v>12</v>
      </c>
      <c r="K325" s="42" t="s">
        <v>656</v>
      </c>
      <c r="L325" s="53">
        <v>1831</v>
      </c>
      <c r="M325" s="53"/>
      <c r="N325" s="426" t="s">
        <v>1651</v>
      </c>
      <c r="O325" s="435" t="s">
        <v>1654</v>
      </c>
      <c r="P325" s="133" t="s">
        <v>657</v>
      </c>
      <c r="Q325" s="16"/>
      <c r="R325"/>
    </row>
    <row r="326" spans="1:18" s="8" customFormat="1" ht="75" hidden="1" customHeight="1" x14ac:dyDescent="0.25">
      <c r="A326" s="7" t="s">
        <v>3120</v>
      </c>
      <c r="B326" s="25" t="s">
        <v>1266</v>
      </c>
      <c r="C326" s="10">
        <v>794000</v>
      </c>
      <c r="D326" s="65">
        <v>546</v>
      </c>
      <c r="E326" s="59"/>
      <c r="F326" s="14" t="s">
        <v>1427</v>
      </c>
      <c r="G326" s="10" t="s">
        <v>659</v>
      </c>
      <c r="H326" s="42" t="s">
        <v>1630</v>
      </c>
      <c r="I326" s="5"/>
      <c r="J326" s="42" t="s">
        <v>12</v>
      </c>
      <c r="K326" s="42" t="s">
        <v>660</v>
      </c>
      <c r="L326" s="53">
        <v>1831</v>
      </c>
      <c r="M326" s="53"/>
      <c r="N326" s="426" t="s">
        <v>1581</v>
      </c>
      <c r="O326" s="435" t="s">
        <v>1641</v>
      </c>
      <c r="P326" s="133" t="s">
        <v>729</v>
      </c>
      <c r="Q326" s="16"/>
      <c r="R326"/>
    </row>
    <row r="327" spans="1:18" s="8" customFormat="1" ht="75" hidden="1" customHeight="1" x14ac:dyDescent="0.25">
      <c r="A327" s="7" t="s">
        <v>3120</v>
      </c>
      <c r="B327" s="25" t="s">
        <v>1267</v>
      </c>
      <c r="C327" s="65">
        <v>793000</v>
      </c>
      <c r="D327" s="65">
        <v>546</v>
      </c>
      <c r="E327" s="59"/>
      <c r="F327" s="14" t="s">
        <v>1427</v>
      </c>
      <c r="G327" s="10" t="s">
        <v>659</v>
      </c>
      <c r="H327" s="42" t="s">
        <v>658</v>
      </c>
      <c r="I327" s="5"/>
      <c r="J327" s="42" t="s">
        <v>12</v>
      </c>
      <c r="K327" s="42" t="s">
        <v>660</v>
      </c>
      <c r="L327" s="53">
        <v>1831</v>
      </c>
      <c r="M327" s="53"/>
      <c r="N327" s="426" t="s">
        <v>1631</v>
      </c>
      <c r="O327" s="435" t="s">
        <v>1641</v>
      </c>
      <c r="P327" s="133" t="s">
        <v>730</v>
      </c>
      <c r="Q327" s="16"/>
      <c r="R327"/>
    </row>
    <row r="328" spans="1:18" s="8" customFormat="1" ht="75" customHeight="1" x14ac:dyDescent="0.25">
      <c r="A328" s="10" t="s">
        <v>3223</v>
      </c>
      <c r="B328" s="25" t="s">
        <v>1268</v>
      </c>
      <c r="C328" s="10">
        <v>350000</v>
      </c>
      <c r="D328" s="65">
        <v>336</v>
      </c>
      <c r="E328" s="59"/>
      <c r="F328" s="14" t="s">
        <v>1427</v>
      </c>
      <c r="G328" s="10" t="s">
        <v>662</v>
      </c>
      <c r="H328" s="42" t="s">
        <v>740</v>
      </c>
      <c r="I328" s="5"/>
      <c r="J328" s="42" t="s">
        <v>12</v>
      </c>
      <c r="K328" s="42" t="s">
        <v>741</v>
      </c>
      <c r="L328" s="53">
        <v>1833</v>
      </c>
      <c r="M328" s="53"/>
      <c r="N328" s="416"/>
      <c r="O328" s="53"/>
      <c r="P328" s="133" t="s">
        <v>739</v>
      </c>
      <c r="Q328" s="16"/>
      <c r="R328"/>
    </row>
    <row r="329" spans="1:18" s="8" customFormat="1" ht="75" customHeight="1" x14ac:dyDescent="0.25">
      <c r="A329" s="10" t="s">
        <v>3218</v>
      </c>
      <c r="B329" s="25" t="s">
        <v>1270</v>
      </c>
      <c r="C329" s="10">
        <v>29500</v>
      </c>
      <c r="D329" s="65">
        <v>20</v>
      </c>
      <c r="E329" s="59"/>
      <c r="F329" s="14" t="s">
        <v>1427</v>
      </c>
      <c r="G329" s="10" t="s">
        <v>603</v>
      </c>
      <c r="H329" s="42" t="s">
        <v>737</v>
      </c>
      <c r="I329" s="7" t="s">
        <v>1677</v>
      </c>
      <c r="J329" s="42" t="s">
        <v>12</v>
      </c>
      <c r="K329" s="42" t="s">
        <v>735</v>
      </c>
      <c r="L329" s="53">
        <v>1834</v>
      </c>
      <c r="M329" s="53"/>
      <c r="N329" s="426" t="s">
        <v>1678</v>
      </c>
      <c r="O329" s="53">
        <v>1834</v>
      </c>
      <c r="P329" s="133" t="s">
        <v>736</v>
      </c>
      <c r="Q329" s="16"/>
      <c r="R329"/>
    </row>
    <row r="330" spans="1:18" s="8" customFormat="1" ht="75" customHeight="1" x14ac:dyDescent="0.25">
      <c r="A330" s="7" t="s">
        <v>3223</v>
      </c>
      <c r="B330" s="25" t="s">
        <v>1271</v>
      </c>
      <c r="C330" s="10">
        <v>274000</v>
      </c>
      <c r="D330" s="65">
        <v>221</v>
      </c>
      <c r="E330" s="59"/>
      <c r="F330" s="14" t="s">
        <v>1427</v>
      </c>
      <c r="G330" s="10" t="s">
        <v>661</v>
      </c>
      <c r="H330" s="42" t="s">
        <v>990</v>
      </c>
      <c r="I330" s="7"/>
      <c r="J330" s="42" t="s">
        <v>12</v>
      </c>
      <c r="K330" s="42" t="s">
        <v>991</v>
      </c>
      <c r="L330" s="53">
        <v>1834</v>
      </c>
      <c r="M330" s="53"/>
      <c r="N330" s="416"/>
      <c r="O330" s="53">
        <v>1834</v>
      </c>
      <c r="P330" s="440" t="s">
        <v>992</v>
      </c>
      <c r="Q330" s="16" t="s">
        <v>4786</v>
      </c>
      <c r="R330"/>
    </row>
    <row r="331" spans="1:18" s="8" customFormat="1" ht="75" customHeight="1" x14ac:dyDescent="0.25">
      <c r="A331" s="7" t="s">
        <v>11960</v>
      </c>
      <c r="B331" s="25" t="s">
        <v>1272</v>
      </c>
      <c r="C331" s="10">
        <v>838000</v>
      </c>
      <c r="D331" s="65">
        <v>565</v>
      </c>
      <c r="E331" s="59"/>
      <c r="F331" s="14" t="s">
        <v>1427</v>
      </c>
      <c r="G331" s="10" t="s">
        <v>603</v>
      </c>
      <c r="H331" s="42" t="s">
        <v>1679</v>
      </c>
      <c r="I331" s="5"/>
      <c r="J331" s="42" t="s">
        <v>1215</v>
      </c>
      <c r="K331" s="42" t="s">
        <v>1214</v>
      </c>
      <c r="L331" s="53">
        <v>1847</v>
      </c>
      <c r="M331" s="53"/>
      <c r="N331" s="426" t="s">
        <v>1549</v>
      </c>
      <c r="O331" s="53">
        <v>1846</v>
      </c>
      <c r="P331" s="133" t="s">
        <v>1212</v>
      </c>
      <c r="Q331" s="16"/>
      <c r="R331"/>
    </row>
    <row r="332" spans="1:18" s="8" customFormat="1" ht="75" customHeight="1" x14ac:dyDescent="0.25">
      <c r="A332" s="7" t="s">
        <v>11960</v>
      </c>
      <c r="B332" s="25" t="s">
        <v>1273</v>
      </c>
      <c r="C332" s="10">
        <v>677000</v>
      </c>
      <c r="D332" s="65">
        <v>454</v>
      </c>
      <c r="E332" s="59"/>
      <c r="F332" s="14" t="s">
        <v>1427</v>
      </c>
      <c r="G332" s="10" t="s">
        <v>603</v>
      </c>
      <c r="H332" s="42" t="s">
        <v>1679</v>
      </c>
      <c r="I332" s="50"/>
      <c r="J332" s="42" t="s">
        <v>1215</v>
      </c>
      <c r="K332" s="42" t="s">
        <v>1214</v>
      </c>
      <c r="L332" s="53">
        <v>1847</v>
      </c>
      <c r="M332" s="53"/>
      <c r="N332" s="426" t="s">
        <v>1550</v>
      </c>
      <c r="O332" s="53">
        <v>1846</v>
      </c>
      <c r="P332" s="133" t="s">
        <v>1213</v>
      </c>
      <c r="Q332" s="16"/>
      <c r="R332"/>
    </row>
    <row r="333" spans="1:18" s="8" customFormat="1" ht="75" customHeight="1" x14ac:dyDescent="0.25">
      <c r="A333" s="7" t="s">
        <v>11960</v>
      </c>
      <c r="B333" s="25" t="s">
        <v>1274</v>
      </c>
      <c r="C333" s="10">
        <v>748000</v>
      </c>
      <c r="D333" s="10">
        <v>518</v>
      </c>
      <c r="E333" s="10"/>
      <c r="F333" s="14" t="s">
        <v>1427</v>
      </c>
      <c r="G333" s="10" t="s">
        <v>603</v>
      </c>
      <c r="H333" s="42" t="s">
        <v>1679</v>
      </c>
      <c r="I333" s="5"/>
      <c r="J333" s="42" t="s">
        <v>1215</v>
      </c>
      <c r="K333" s="42" t="s">
        <v>1214</v>
      </c>
      <c r="L333" s="53">
        <v>1847</v>
      </c>
      <c r="M333" s="53"/>
      <c r="N333" s="426" t="s">
        <v>1551</v>
      </c>
      <c r="O333" s="53">
        <v>1846</v>
      </c>
      <c r="P333" s="66" t="s">
        <v>1216</v>
      </c>
      <c r="Q333" s="16"/>
      <c r="R333"/>
    </row>
    <row r="334" spans="1:18" s="8" customFormat="1" ht="37.5" x14ac:dyDescent="0.25">
      <c r="A334" s="7" t="s">
        <v>3223</v>
      </c>
      <c r="B334" s="25" t="s">
        <v>1275</v>
      </c>
      <c r="C334" s="10">
        <v>750000</v>
      </c>
      <c r="D334" s="10">
        <v>498</v>
      </c>
      <c r="E334" s="10"/>
      <c r="F334" s="14" t="s">
        <v>1427</v>
      </c>
      <c r="G334" s="10" t="s">
        <v>685</v>
      </c>
      <c r="H334" s="42" t="s">
        <v>1680</v>
      </c>
      <c r="I334" s="5"/>
      <c r="J334" s="42" t="s">
        <v>12</v>
      </c>
      <c r="K334" s="42" t="s">
        <v>182</v>
      </c>
      <c r="L334" s="53">
        <v>1849</v>
      </c>
      <c r="M334" s="426" t="s">
        <v>1636</v>
      </c>
      <c r="N334" s="426" t="s">
        <v>1549</v>
      </c>
      <c r="O334" s="53">
        <v>1834</v>
      </c>
      <c r="P334" s="133" t="s">
        <v>4935</v>
      </c>
      <c r="Q334" s="16" t="s">
        <v>742</v>
      </c>
      <c r="R334"/>
    </row>
    <row r="335" spans="1:18" s="113" customFormat="1" ht="37.5" customHeight="1" x14ac:dyDescent="0.25">
      <c r="A335" s="7" t="s">
        <v>3223</v>
      </c>
      <c r="B335" s="25" t="s">
        <v>1276</v>
      </c>
      <c r="C335" s="10">
        <v>743000</v>
      </c>
      <c r="D335" s="10">
        <v>489</v>
      </c>
      <c r="E335" s="10"/>
      <c r="F335" s="14" t="s">
        <v>1427</v>
      </c>
      <c r="G335" s="10" t="s">
        <v>685</v>
      </c>
      <c r="H335" s="42" t="s">
        <v>1680</v>
      </c>
      <c r="I335" s="5"/>
      <c r="J335" s="42" t="s">
        <v>12</v>
      </c>
      <c r="K335" s="42" t="s">
        <v>182</v>
      </c>
      <c r="L335" s="53">
        <v>1849</v>
      </c>
      <c r="M335" s="426" t="s">
        <v>1636</v>
      </c>
      <c r="N335" s="426" t="s">
        <v>1550</v>
      </c>
      <c r="O335" s="53">
        <v>1834</v>
      </c>
      <c r="P335" s="133" t="s">
        <v>4936</v>
      </c>
      <c r="Q335" s="16" t="s">
        <v>742</v>
      </c>
      <c r="R335"/>
    </row>
    <row r="336" spans="1:18" s="113" customFormat="1" ht="37.5" hidden="1" customHeight="1" x14ac:dyDescent="0.25">
      <c r="A336" s="7" t="s">
        <v>3120</v>
      </c>
      <c r="B336" s="25" t="s">
        <v>1277</v>
      </c>
      <c r="C336" s="10">
        <v>791000</v>
      </c>
      <c r="D336" s="65">
        <v>480</v>
      </c>
      <c r="E336" s="59"/>
      <c r="F336" s="14" t="s">
        <v>1427</v>
      </c>
      <c r="G336" s="10" t="s">
        <v>645</v>
      </c>
      <c r="H336" s="42" t="s">
        <v>993</v>
      </c>
      <c r="I336" s="7"/>
      <c r="J336" s="42" t="s">
        <v>12</v>
      </c>
      <c r="K336" s="42" t="s">
        <v>994</v>
      </c>
      <c r="L336" s="53">
        <v>1850</v>
      </c>
      <c r="M336" s="53"/>
      <c r="N336" s="416"/>
      <c r="O336" s="53">
        <v>1850</v>
      </c>
      <c r="P336" s="133" t="s">
        <v>995</v>
      </c>
      <c r="Q336" s="16"/>
      <c r="R336"/>
    </row>
    <row r="337" spans="1:18" s="113" customFormat="1" ht="62.5" hidden="1" x14ac:dyDescent="0.25">
      <c r="A337" s="10" t="s">
        <v>3120</v>
      </c>
      <c r="B337" s="25" t="s">
        <v>2271</v>
      </c>
      <c r="C337" s="11">
        <v>606000</v>
      </c>
      <c r="D337" s="61">
        <v>308</v>
      </c>
      <c r="E337" s="415"/>
      <c r="F337" s="10" t="s">
        <v>1427</v>
      </c>
      <c r="G337" s="25" t="s">
        <v>1942</v>
      </c>
      <c r="H337" s="42" t="s">
        <v>1941</v>
      </c>
      <c r="I337" s="5"/>
      <c r="J337" s="42" t="s">
        <v>216</v>
      </c>
      <c r="K337" s="42" t="s">
        <v>1943</v>
      </c>
      <c r="L337" s="52">
        <v>1841</v>
      </c>
      <c r="M337" s="52"/>
      <c r="N337" s="95" t="s">
        <v>1549</v>
      </c>
      <c r="O337" s="53">
        <v>1841</v>
      </c>
      <c r="P337" s="133" t="s">
        <v>1944</v>
      </c>
      <c r="Q337" s="16"/>
      <c r="R337"/>
    </row>
    <row r="338" spans="1:18" s="113" customFormat="1" ht="62.5" hidden="1" x14ac:dyDescent="0.25">
      <c r="A338" s="10" t="s">
        <v>3120</v>
      </c>
      <c r="B338" s="25" t="s">
        <v>2272</v>
      </c>
      <c r="C338" s="11">
        <v>772000</v>
      </c>
      <c r="D338" s="61">
        <v>385</v>
      </c>
      <c r="E338" s="415"/>
      <c r="F338" s="10" t="s">
        <v>1427</v>
      </c>
      <c r="G338" s="25" t="s">
        <v>1942</v>
      </c>
      <c r="H338" s="42" t="s">
        <v>1941</v>
      </c>
      <c r="I338" s="5"/>
      <c r="J338" s="42" t="s">
        <v>216</v>
      </c>
      <c r="K338" s="42" t="s">
        <v>1943</v>
      </c>
      <c r="L338" s="52">
        <v>1841</v>
      </c>
      <c r="M338" s="7"/>
      <c r="N338" s="95" t="s">
        <v>1550</v>
      </c>
      <c r="O338" s="53">
        <v>1841</v>
      </c>
      <c r="P338" s="133" t="s">
        <v>1944</v>
      </c>
      <c r="Q338" s="16"/>
      <c r="R338"/>
    </row>
    <row r="339" spans="1:18" s="8" customFormat="1" ht="37.5" hidden="1" x14ac:dyDescent="0.25">
      <c r="A339" s="7" t="s">
        <v>3120</v>
      </c>
      <c r="B339" s="25" t="s">
        <v>2273</v>
      </c>
      <c r="C339" s="11">
        <v>674000</v>
      </c>
      <c r="D339" s="61">
        <v>436</v>
      </c>
      <c r="E339" s="415"/>
      <c r="F339" s="10" t="s">
        <v>1427</v>
      </c>
      <c r="G339" s="25" t="s">
        <v>1945</v>
      </c>
      <c r="H339" s="42" t="s">
        <v>1946</v>
      </c>
      <c r="I339" s="5"/>
      <c r="J339" s="42" t="s">
        <v>12</v>
      </c>
      <c r="K339" s="42" t="s">
        <v>1947</v>
      </c>
      <c r="L339" s="52">
        <v>1845</v>
      </c>
      <c r="M339" s="52" t="s">
        <v>1636</v>
      </c>
      <c r="N339" s="95" t="s">
        <v>1934</v>
      </c>
      <c r="O339" s="53">
        <v>1845</v>
      </c>
      <c r="P339" s="437" t="s">
        <v>1948</v>
      </c>
      <c r="Q339" s="28"/>
      <c r="R339"/>
    </row>
    <row r="340" spans="1:18" s="8" customFormat="1" ht="37.5" hidden="1" x14ac:dyDescent="0.25">
      <c r="A340" s="7" t="s">
        <v>3120</v>
      </c>
      <c r="B340" s="25" t="s">
        <v>2274</v>
      </c>
      <c r="C340" s="11">
        <v>790000</v>
      </c>
      <c r="D340" s="61">
        <v>496</v>
      </c>
      <c r="E340" s="415"/>
      <c r="F340" s="10" t="s">
        <v>1427</v>
      </c>
      <c r="G340" s="25" t="s">
        <v>1945</v>
      </c>
      <c r="H340" s="42" t="s">
        <v>1946</v>
      </c>
      <c r="I340" s="5"/>
      <c r="J340" s="42" t="s">
        <v>12</v>
      </c>
      <c r="K340" s="42" t="s">
        <v>1947</v>
      </c>
      <c r="L340" s="52">
        <v>1846</v>
      </c>
      <c r="M340" s="52" t="s">
        <v>1636</v>
      </c>
      <c r="N340" s="95" t="s">
        <v>1935</v>
      </c>
      <c r="O340" s="53">
        <v>1846</v>
      </c>
      <c r="P340" s="437" t="s">
        <v>1949</v>
      </c>
      <c r="Q340" s="28"/>
      <c r="R340"/>
    </row>
    <row r="341" spans="1:18" s="8" customFormat="1" ht="37.5" x14ac:dyDescent="0.25">
      <c r="A341" s="7" t="s">
        <v>11961</v>
      </c>
      <c r="B341" s="25" t="s">
        <v>2275</v>
      </c>
      <c r="C341" s="11">
        <v>519000</v>
      </c>
      <c r="D341" s="61">
        <v>390</v>
      </c>
      <c r="E341" s="415"/>
      <c r="F341" s="10" t="s">
        <v>1427</v>
      </c>
      <c r="G341" s="25" t="s">
        <v>666</v>
      </c>
      <c r="H341" s="42" t="s">
        <v>2018</v>
      </c>
      <c r="I341" s="5"/>
      <c r="J341" s="42" t="s">
        <v>12</v>
      </c>
      <c r="K341" s="42" t="s">
        <v>2020</v>
      </c>
      <c r="L341" s="52">
        <v>1836</v>
      </c>
      <c r="M341" s="52"/>
      <c r="N341" s="95" t="s">
        <v>1549</v>
      </c>
      <c r="O341" s="53">
        <v>1836</v>
      </c>
      <c r="P341" s="133" t="s">
        <v>2021</v>
      </c>
      <c r="Q341" s="16" t="s">
        <v>2623</v>
      </c>
      <c r="R341"/>
    </row>
    <row r="342" spans="1:18" s="8" customFormat="1" ht="37.5" x14ac:dyDescent="0.25">
      <c r="A342" s="7" t="s">
        <v>11961</v>
      </c>
      <c r="B342" s="25" t="s">
        <v>2276</v>
      </c>
      <c r="C342" s="11">
        <v>698000</v>
      </c>
      <c r="D342" s="61">
        <v>525</v>
      </c>
      <c r="E342" s="415"/>
      <c r="F342" s="10" t="s">
        <v>1427</v>
      </c>
      <c r="G342" s="25" t="s">
        <v>666</v>
      </c>
      <c r="H342" s="42" t="s">
        <v>2018</v>
      </c>
      <c r="I342" s="5"/>
      <c r="J342" s="42" t="s">
        <v>12</v>
      </c>
      <c r="K342" s="42" t="s">
        <v>2020</v>
      </c>
      <c r="L342" s="52">
        <v>1836</v>
      </c>
      <c r="M342" s="52"/>
      <c r="N342" s="95" t="s">
        <v>1550</v>
      </c>
      <c r="O342" s="53">
        <v>1836</v>
      </c>
      <c r="P342" s="133" t="s">
        <v>2022</v>
      </c>
      <c r="Q342" s="16" t="s">
        <v>2623</v>
      </c>
      <c r="R342"/>
    </row>
    <row r="343" spans="1:18" s="8" customFormat="1" ht="37.5" customHeight="1" x14ac:dyDescent="0.25">
      <c r="A343" s="7" t="s">
        <v>115</v>
      </c>
      <c r="B343" s="25" t="s">
        <v>2277</v>
      </c>
      <c r="C343" s="11">
        <v>160500</v>
      </c>
      <c r="D343" s="61">
        <v>78</v>
      </c>
      <c r="E343" s="415"/>
      <c r="F343" s="10" t="s">
        <v>1427</v>
      </c>
      <c r="G343" s="25" t="s">
        <v>2025</v>
      </c>
      <c r="H343" s="42" t="s">
        <v>2026</v>
      </c>
      <c r="I343" s="7" t="s">
        <v>2032</v>
      </c>
      <c r="J343" s="42" t="s">
        <v>12</v>
      </c>
      <c r="K343" s="42" t="s">
        <v>2034</v>
      </c>
      <c r="L343" s="52">
        <v>1843</v>
      </c>
      <c r="M343" s="52"/>
      <c r="N343" s="95" t="s">
        <v>2033</v>
      </c>
      <c r="O343" s="53">
        <v>1843</v>
      </c>
      <c r="P343" s="133" t="s">
        <v>2031</v>
      </c>
      <c r="Q343" s="16" t="s">
        <v>2035</v>
      </c>
      <c r="R343"/>
    </row>
    <row r="344" spans="1:18" s="8" customFormat="1" ht="62.5" x14ac:dyDescent="0.25">
      <c r="A344" s="14" t="s">
        <v>1416</v>
      </c>
      <c r="B344" s="25" t="s">
        <v>2278</v>
      </c>
      <c r="C344" s="11">
        <v>167000</v>
      </c>
      <c r="D344" s="61">
        <v>120</v>
      </c>
      <c r="E344" s="415"/>
      <c r="F344" s="10" t="s">
        <v>1427</v>
      </c>
      <c r="G344" s="25" t="s">
        <v>2056</v>
      </c>
      <c r="H344" s="42" t="s">
        <v>2068</v>
      </c>
      <c r="I344" s="5"/>
      <c r="J344" s="42" t="s">
        <v>12</v>
      </c>
      <c r="K344" s="42" t="s">
        <v>2069</v>
      </c>
      <c r="L344" s="7">
        <v>1835</v>
      </c>
      <c r="M344" s="7"/>
      <c r="N344" s="89"/>
      <c r="O344" s="13">
        <v>1835</v>
      </c>
      <c r="P344" s="131" t="s">
        <v>2070</v>
      </c>
      <c r="Q344" s="16" t="s">
        <v>2054</v>
      </c>
      <c r="R344"/>
    </row>
    <row r="345" spans="1:18" s="8" customFormat="1" ht="37.5" x14ac:dyDescent="0.25">
      <c r="A345" s="14" t="s">
        <v>1416</v>
      </c>
      <c r="B345" s="25" t="s">
        <v>3165</v>
      </c>
      <c r="C345" s="11">
        <v>196000</v>
      </c>
      <c r="D345" s="11">
        <v>161</v>
      </c>
      <c r="E345" s="11"/>
      <c r="F345" s="10" t="s">
        <v>1427</v>
      </c>
      <c r="G345" s="25" t="s">
        <v>3166</v>
      </c>
      <c r="H345" s="42" t="s">
        <v>3167</v>
      </c>
      <c r="I345" s="7"/>
      <c r="J345" s="42" t="s">
        <v>216</v>
      </c>
      <c r="K345" s="42" t="s">
        <v>2854</v>
      </c>
      <c r="L345" s="7">
        <v>1837</v>
      </c>
      <c r="M345" s="7"/>
      <c r="N345" s="89"/>
      <c r="O345" s="13">
        <v>1837</v>
      </c>
      <c r="P345" s="131" t="s">
        <v>3168</v>
      </c>
      <c r="Q345" s="16"/>
      <c r="R345"/>
    </row>
    <row r="346" spans="1:18" s="8" customFormat="1" ht="37.5" customHeight="1" x14ac:dyDescent="0.25">
      <c r="A346" s="14" t="s">
        <v>3218</v>
      </c>
      <c r="B346" s="25" t="s">
        <v>6580</v>
      </c>
      <c r="C346" s="11">
        <v>325000</v>
      </c>
      <c r="D346" s="11">
        <v>429</v>
      </c>
      <c r="E346" s="11"/>
      <c r="F346" s="10" t="s">
        <v>1427</v>
      </c>
      <c r="G346" s="25" t="s">
        <v>655</v>
      </c>
      <c r="H346" s="42" t="s">
        <v>6581</v>
      </c>
      <c r="I346" s="7"/>
      <c r="J346" s="42" t="s">
        <v>12</v>
      </c>
      <c r="K346" s="42" t="s">
        <v>656</v>
      </c>
      <c r="L346" s="7">
        <v>1830</v>
      </c>
      <c r="M346" s="7"/>
      <c r="N346" s="89"/>
      <c r="O346" s="13">
        <v>1830</v>
      </c>
      <c r="P346" s="131" t="s">
        <v>6582</v>
      </c>
      <c r="Q346" s="16"/>
      <c r="R346"/>
    </row>
    <row r="347" spans="1:18" s="8" customFormat="1" ht="37.5" hidden="1" customHeight="1" x14ac:dyDescent="0.25">
      <c r="A347" s="7" t="s">
        <v>11961</v>
      </c>
      <c r="B347" s="25" t="s">
        <v>11220</v>
      </c>
      <c r="C347" s="11">
        <v>136000</v>
      </c>
      <c r="D347" s="11">
        <v>53</v>
      </c>
      <c r="E347" s="11"/>
      <c r="F347" s="10" t="s">
        <v>1427</v>
      </c>
      <c r="G347" s="25" t="s">
        <v>8974</v>
      </c>
      <c r="H347" s="42" t="s">
        <v>11238</v>
      </c>
      <c r="I347" s="7" t="s">
        <v>11237</v>
      </c>
      <c r="J347" s="42" t="s">
        <v>12</v>
      </c>
      <c r="K347" s="42" t="s">
        <v>11236</v>
      </c>
      <c r="L347" s="7">
        <v>1850</v>
      </c>
      <c r="M347" s="7"/>
      <c r="N347" s="89" t="s">
        <v>11251</v>
      </c>
      <c r="O347" s="13">
        <v>1841</v>
      </c>
      <c r="P347" s="131" t="s">
        <v>8975</v>
      </c>
      <c r="Q347" s="16" t="s">
        <v>11232</v>
      </c>
      <c r="R347"/>
    </row>
    <row r="348" spans="1:18" s="8" customFormat="1" ht="37.5" hidden="1" customHeight="1" x14ac:dyDescent="0.25">
      <c r="A348" s="7" t="s">
        <v>11961</v>
      </c>
      <c r="B348" s="25" t="s">
        <v>11221</v>
      </c>
      <c r="C348" s="11">
        <v>76000</v>
      </c>
      <c r="D348" s="11">
        <v>30</v>
      </c>
      <c r="E348" s="11"/>
      <c r="F348" s="10" t="s">
        <v>1427</v>
      </c>
      <c r="G348" s="25" t="s">
        <v>8974</v>
      </c>
      <c r="H348" s="42" t="s">
        <v>11239</v>
      </c>
      <c r="I348" s="7" t="s">
        <v>11237</v>
      </c>
      <c r="J348" s="42" t="s">
        <v>12</v>
      </c>
      <c r="K348" s="42" t="s">
        <v>11236</v>
      </c>
      <c r="L348" s="7">
        <v>1850</v>
      </c>
      <c r="M348" s="7"/>
      <c r="N348" s="89" t="s">
        <v>11252</v>
      </c>
      <c r="O348" s="13">
        <v>1831</v>
      </c>
      <c r="P348" s="131" t="s">
        <v>8975</v>
      </c>
      <c r="Q348" s="16" t="s">
        <v>11233</v>
      </c>
      <c r="R348"/>
    </row>
    <row r="349" spans="1:18" s="8" customFormat="1" ht="37.5" hidden="1" customHeight="1" x14ac:dyDescent="0.25">
      <c r="A349" s="7" t="s">
        <v>11961</v>
      </c>
      <c r="B349" s="25" t="s">
        <v>11222</v>
      </c>
      <c r="C349" s="11">
        <v>39000</v>
      </c>
      <c r="D349" s="11">
        <v>15</v>
      </c>
      <c r="E349" s="11"/>
      <c r="F349" s="10" t="s">
        <v>1427</v>
      </c>
      <c r="G349" s="25" t="s">
        <v>8974</v>
      </c>
      <c r="H349" s="42" t="s">
        <v>11230</v>
      </c>
      <c r="I349" s="7" t="s">
        <v>11237</v>
      </c>
      <c r="J349" s="42" t="s">
        <v>12</v>
      </c>
      <c r="K349" s="42" t="s">
        <v>11236</v>
      </c>
      <c r="L349" s="7">
        <v>1850</v>
      </c>
      <c r="M349" s="7"/>
      <c r="N349" s="89" t="s">
        <v>11253</v>
      </c>
      <c r="O349" s="13">
        <v>1829</v>
      </c>
      <c r="P349" s="131" t="s">
        <v>8975</v>
      </c>
      <c r="Q349" s="16" t="s">
        <v>11234</v>
      </c>
      <c r="R349"/>
    </row>
    <row r="350" spans="1:18" s="8" customFormat="1" ht="37.5" hidden="1" customHeight="1" x14ac:dyDescent="0.25">
      <c r="A350" s="7" t="s">
        <v>11961</v>
      </c>
      <c r="B350" s="25" t="s">
        <v>11228</v>
      </c>
      <c r="C350" s="11">
        <v>58000</v>
      </c>
      <c r="D350" s="11">
        <v>13</v>
      </c>
      <c r="E350" s="11"/>
      <c r="F350" s="10" t="s">
        <v>1427</v>
      </c>
      <c r="G350" s="25" t="s">
        <v>8974</v>
      </c>
      <c r="H350" s="42" t="s">
        <v>11231</v>
      </c>
      <c r="I350" s="7" t="s">
        <v>11237</v>
      </c>
      <c r="J350" s="42" t="s">
        <v>12</v>
      </c>
      <c r="K350" s="42" t="s">
        <v>11236</v>
      </c>
      <c r="L350" s="7">
        <v>1850</v>
      </c>
      <c r="M350" s="7"/>
      <c r="N350" s="89" t="s">
        <v>11254</v>
      </c>
      <c r="O350" s="13">
        <v>1839</v>
      </c>
      <c r="P350" s="131" t="s">
        <v>8975</v>
      </c>
      <c r="Q350" s="16" t="s">
        <v>11235</v>
      </c>
      <c r="R350"/>
    </row>
    <row r="351" spans="1:18" s="8" customFormat="1" ht="37.5" customHeight="1" x14ac:dyDescent="0.25">
      <c r="A351" s="7" t="s">
        <v>11960</v>
      </c>
      <c r="B351" s="25" t="s">
        <v>11229</v>
      </c>
      <c r="C351" s="11">
        <v>772000</v>
      </c>
      <c r="D351" s="11">
        <v>369</v>
      </c>
      <c r="E351" s="11"/>
      <c r="F351" s="10" t="s">
        <v>1427</v>
      </c>
      <c r="G351" s="25" t="s">
        <v>8974</v>
      </c>
      <c r="H351" s="42" t="s">
        <v>11241</v>
      </c>
      <c r="I351" s="7"/>
      <c r="J351" s="42" t="s">
        <v>12</v>
      </c>
      <c r="K351" s="42" t="s">
        <v>11240</v>
      </c>
      <c r="L351" s="7">
        <v>1839</v>
      </c>
      <c r="M351" s="7"/>
      <c r="N351" s="89"/>
      <c r="O351" s="13">
        <v>1839</v>
      </c>
      <c r="P351" s="131" t="s">
        <v>11242</v>
      </c>
      <c r="Q351" s="16"/>
      <c r="R351"/>
    </row>
    <row r="352" spans="1:18" s="8" customFormat="1" ht="37.5" customHeight="1" x14ac:dyDescent="0.25">
      <c r="A352" s="10" t="s">
        <v>3223</v>
      </c>
      <c r="B352" s="25" t="s">
        <v>1278</v>
      </c>
      <c r="C352" s="10">
        <v>167000</v>
      </c>
      <c r="D352" s="10">
        <v>54</v>
      </c>
      <c r="E352" s="10"/>
      <c r="F352" s="14" t="s">
        <v>1427</v>
      </c>
      <c r="G352" s="10" t="s">
        <v>749</v>
      </c>
      <c r="H352" s="42" t="s">
        <v>664</v>
      </c>
      <c r="I352" s="42" t="s">
        <v>1681</v>
      </c>
      <c r="J352" s="42" t="s">
        <v>12</v>
      </c>
      <c r="K352" s="7" t="s">
        <v>750</v>
      </c>
      <c r="L352" s="13">
        <v>1852</v>
      </c>
      <c r="M352" s="13"/>
      <c r="N352" s="92" t="s">
        <v>1682</v>
      </c>
      <c r="O352" s="13">
        <v>1852</v>
      </c>
      <c r="P352" s="131" t="s">
        <v>751</v>
      </c>
      <c r="Q352" s="16"/>
      <c r="R352"/>
    </row>
    <row r="353" spans="1:18" s="8" customFormat="1" ht="37.5" hidden="1" customHeight="1" x14ac:dyDescent="0.25">
      <c r="A353" s="10" t="s">
        <v>3120</v>
      </c>
      <c r="B353" s="25" t="s">
        <v>1279</v>
      </c>
      <c r="C353" s="10">
        <v>98500</v>
      </c>
      <c r="D353" s="10">
        <v>66</v>
      </c>
      <c r="E353" s="10"/>
      <c r="F353" s="14" t="s">
        <v>1427</v>
      </c>
      <c r="G353" s="10" t="s">
        <v>663</v>
      </c>
      <c r="H353" s="49" t="s">
        <v>665</v>
      </c>
      <c r="I353" s="5"/>
      <c r="J353" s="42" t="s">
        <v>12</v>
      </c>
      <c r="K353" s="42" t="s">
        <v>752</v>
      </c>
      <c r="L353" s="13">
        <v>1853</v>
      </c>
      <c r="M353" s="13"/>
      <c r="N353" s="88"/>
      <c r="O353" s="13">
        <v>1853</v>
      </c>
      <c r="P353" s="131" t="s">
        <v>1269</v>
      </c>
      <c r="Q353" s="16"/>
      <c r="R353"/>
    </row>
    <row r="354" spans="1:18" s="8" customFormat="1" ht="37.5" hidden="1" customHeight="1" x14ac:dyDescent="0.25">
      <c r="A354" s="10" t="s">
        <v>3120</v>
      </c>
      <c r="B354" s="25" t="s">
        <v>1280</v>
      </c>
      <c r="C354" s="10">
        <v>714000</v>
      </c>
      <c r="D354" s="10">
        <v>373</v>
      </c>
      <c r="E354" s="10"/>
      <c r="F354" s="14" t="s">
        <v>1427</v>
      </c>
      <c r="G354" s="10" t="s">
        <v>666</v>
      </c>
      <c r="H354" s="42" t="s">
        <v>667</v>
      </c>
      <c r="I354" s="5"/>
      <c r="J354" s="42" t="s">
        <v>12</v>
      </c>
      <c r="K354" s="42" t="s">
        <v>325</v>
      </c>
      <c r="L354" s="13">
        <v>1855</v>
      </c>
      <c r="M354" s="13"/>
      <c r="N354" s="88"/>
      <c r="O354" s="13">
        <v>1855</v>
      </c>
      <c r="P354" s="131" t="s">
        <v>762</v>
      </c>
      <c r="Q354" s="16" t="s">
        <v>763</v>
      </c>
      <c r="R354"/>
    </row>
    <row r="355" spans="1:18" s="8" customFormat="1" ht="37.5" hidden="1" customHeight="1" x14ac:dyDescent="0.25">
      <c r="A355" s="7" t="s">
        <v>3120</v>
      </c>
      <c r="B355" s="25" t="s">
        <v>1281</v>
      </c>
      <c r="C355" s="10">
        <v>144000</v>
      </c>
      <c r="D355" s="10">
        <v>126</v>
      </c>
      <c r="E355" s="10"/>
      <c r="F355" s="14" t="s">
        <v>1427</v>
      </c>
      <c r="G355" s="10" t="s">
        <v>669</v>
      </c>
      <c r="H355" s="42" t="s">
        <v>773</v>
      </c>
      <c r="I355" s="5"/>
      <c r="J355" s="42" t="s">
        <v>12</v>
      </c>
      <c r="K355" s="42" t="s">
        <v>774</v>
      </c>
      <c r="L355" s="13">
        <v>1856</v>
      </c>
      <c r="M355" s="13"/>
      <c r="N355" s="88"/>
      <c r="O355" s="13">
        <v>1856</v>
      </c>
      <c r="P355" s="131" t="s">
        <v>775</v>
      </c>
      <c r="Q355" s="16"/>
      <c r="R355"/>
    </row>
    <row r="356" spans="1:18" s="8" customFormat="1" ht="62.5" hidden="1" customHeight="1" x14ac:dyDescent="0.25">
      <c r="A356" s="10" t="s">
        <v>3120</v>
      </c>
      <c r="B356" s="25" t="s">
        <v>1282</v>
      </c>
      <c r="C356" s="10">
        <v>548000</v>
      </c>
      <c r="D356" s="10">
        <v>322</v>
      </c>
      <c r="E356" s="10"/>
      <c r="F356" s="14" t="s">
        <v>1427</v>
      </c>
      <c r="G356" s="10" t="s">
        <v>669</v>
      </c>
      <c r="H356" s="42" t="s">
        <v>670</v>
      </c>
      <c r="I356" s="5"/>
      <c r="J356" s="42" t="s">
        <v>12</v>
      </c>
      <c r="K356" s="42" t="s">
        <v>325</v>
      </c>
      <c r="L356" s="13">
        <v>1857</v>
      </c>
      <c r="M356" s="13"/>
      <c r="N356" s="88"/>
      <c r="O356" s="13">
        <v>1857</v>
      </c>
      <c r="P356" s="131" t="s">
        <v>776</v>
      </c>
      <c r="Q356" s="16"/>
      <c r="R356"/>
    </row>
    <row r="357" spans="1:18" s="8" customFormat="1" ht="37.5" customHeight="1" x14ac:dyDescent="0.25">
      <c r="A357" s="7" t="s">
        <v>3223</v>
      </c>
      <c r="B357" s="25" t="s">
        <v>1284</v>
      </c>
      <c r="C357" s="10">
        <v>841000</v>
      </c>
      <c r="D357" s="10">
        <v>476</v>
      </c>
      <c r="E357" s="10"/>
      <c r="F357" s="14" t="s">
        <v>1427</v>
      </c>
      <c r="G357" s="10" t="s">
        <v>674</v>
      </c>
      <c r="H357" s="42" t="s">
        <v>673</v>
      </c>
      <c r="I357" s="5"/>
      <c r="J357" s="42" t="s">
        <v>12</v>
      </c>
      <c r="K357" s="42" t="s">
        <v>756</v>
      </c>
      <c r="L357" s="13">
        <v>1857</v>
      </c>
      <c r="M357" s="13"/>
      <c r="N357" s="88"/>
      <c r="O357" s="13">
        <v>1857</v>
      </c>
      <c r="P357" s="163" t="s">
        <v>4684</v>
      </c>
      <c r="Q357" s="16" t="s">
        <v>4685</v>
      </c>
      <c r="R357"/>
    </row>
    <row r="358" spans="1:18" s="8" customFormat="1" ht="75" customHeight="1" x14ac:dyDescent="0.25">
      <c r="A358" s="10" t="s">
        <v>3223</v>
      </c>
      <c r="B358" s="25" t="s">
        <v>1285</v>
      </c>
      <c r="C358" s="10">
        <v>547000</v>
      </c>
      <c r="D358" s="96">
        <v>310</v>
      </c>
      <c r="E358" s="96"/>
      <c r="F358" s="14" t="s">
        <v>1427</v>
      </c>
      <c r="G358" s="10" t="s">
        <v>672</v>
      </c>
      <c r="H358" s="42" t="s">
        <v>1684</v>
      </c>
      <c r="I358" s="5"/>
      <c r="J358" s="42" t="s">
        <v>12</v>
      </c>
      <c r="K358" s="42" t="s">
        <v>754</v>
      </c>
      <c r="L358" s="13">
        <v>1858</v>
      </c>
      <c r="M358" s="13"/>
      <c r="N358" s="92" t="s">
        <v>1685</v>
      </c>
      <c r="O358" s="115" t="s">
        <v>1683</v>
      </c>
      <c r="P358" s="131" t="s">
        <v>753</v>
      </c>
      <c r="Q358" s="16" t="s">
        <v>777</v>
      </c>
      <c r="R358"/>
    </row>
    <row r="359" spans="1:18" ht="62.5" customHeight="1" x14ac:dyDescent="0.25">
      <c r="A359" s="10" t="s">
        <v>3223</v>
      </c>
      <c r="B359" s="148" t="s">
        <v>1286</v>
      </c>
      <c r="C359" s="105">
        <v>564000</v>
      </c>
      <c r="D359" s="65">
        <v>309</v>
      </c>
      <c r="E359" s="59"/>
      <c r="F359" s="14" t="s">
        <v>1427</v>
      </c>
      <c r="G359" s="10" t="s">
        <v>672</v>
      </c>
      <c r="H359" s="42" t="s">
        <v>1684</v>
      </c>
      <c r="I359" s="5"/>
      <c r="J359" s="42" t="s">
        <v>12</v>
      </c>
      <c r="K359" s="42" t="s">
        <v>754</v>
      </c>
      <c r="L359" s="13">
        <v>1858</v>
      </c>
      <c r="M359" s="13"/>
      <c r="N359" s="92" t="s">
        <v>1686</v>
      </c>
      <c r="O359" s="115" t="s">
        <v>1683</v>
      </c>
      <c r="P359" s="131" t="s">
        <v>755</v>
      </c>
      <c r="Q359" s="16" t="s">
        <v>1283</v>
      </c>
    </row>
    <row r="360" spans="1:18" ht="62.5" customHeight="1" x14ac:dyDescent="0.25">
      <c r="A360" s="7" t="s">
        <v>3223</v>
      </c>
      <c r="B360" s="148" t="s">
        <v>1287</v>
      </c>
      <c r="C360" s="105">
        <v>959000</v>
      </c>
      <c r="D360" s="65">
        <v>562</v>
      </c>
      <c r="E360" s="59"/>
      <c r="F360" s="14" t="s">
        <v>1427</v>
      </c>
      <c r="G360" s="10" t="s">
        <v>674</v>
      </c>
      <c r="H360" s="42" t="s">
        <v>675</v>
      </c>
      <c r="I360" s="5"/>
      <c r="J360" s="42" t="s">
        <v>12</v>
      </c>
      <c r="K360" s="42" t="s">
        <v>325</v>
      </c>
      <c r="L360" s="13">
        <v>1858</v>
      </c>
      <c r="M360" s="13"/>
      <c r="N360" s="88"/>
      <c r="O360" s="13">
        <v>1858</v>
      </c>
      <c r="P360" s="131" t="s">
        <v>4682</v>
      </c>
      <c r="Q360" s="16" t="s">
        <v>4683</v>
      </c>
    </row>
    <row r="361" spans="1:18" ht="62.5" customHeight="1" x14ac:dyDescent="0.25">
      <c r="A361" s="7" t="s">
        <v>3223</v>
      </c>
      <c r="B361" s="148" t="s">
        <v>1288</v>
      </c>
      <c r="C361" s="105">
        <v>642000</v>
      </c>
      <c r="D361" s="65">
        <v>480</v>
      </c>
      <c r="E361" s="59"/>
      <c r="F361" s="14" t="s">
        <v>1427</v>
      </c>
      <c r="G361" s="10" t="s">
        <v>679</v>
      </c>
      <c r="H361" s="42" t="s">
        <v>678</v>
      </c>
      <c r="I361" s="5"/>
      <c r="J361" s="42" t="s">
        <v>12</v>
      </c>
      <c r="K361" s="42" t="s">
        <v>325</v>
      </c>
      <c r="L361" s="13">
        <v>1859</v>
      </c>
      <c r="M361" s="13"/>
      <c r="N361" s="88"/>
      <c r="O361" s="13">
        <v>1859</v>
      </c>
      <c r="P361" s="131" t="s">
        <v>5411</v>
      </c>
      <c r="Q361" s="16"/>
    </row>
    <row r="362" spans="1:18" ht="50.15" customHeight="1" x14ac:dyDescent="0.25">
      <c r="A362" s="10" t="s">
        <v>115</v>
      </c>
      <c r="B362" s="148" t="s">
        <v>1289</v>
      </c>
      <c r="C362" s="105">
        <v>162000</v>
      </c>
      <c r="D362" s="65">
        <v>177</v>
      </c>
      <c r="E362" s="59"/>
      <c r="F362" s="14" t="s">
        <v>1427</v>
      </c>
      <c r="G362" s="10" t="s">
        <v>680</v>
      </c>
      <c r="H362" s="42" t="s">
        <v>1689</v>
      </c>
      <c r="I362" s="50"/>
      <c r="J362" s="42" t="s">
        <v>12</v>
      </c>
      <c r="K362" s="42" t="s">
        <v>758</v>
      </c>
      <c r="L362" s="13">
        <v>1859</v>
      </c>
      <c r="M362" s="92" t="s">
        <v>1688</v>
      </c>
      <c r="N362" s="92"/>
      <c r="O362" s="13">
        <v>1858</v>
      </c>
      <c r="P362" s="131" t="s">
        <v>759</v>
      </c>
      <c r="Q362" s="28" t="s">
        <v>1414</v>
      </c>
    </row>
    <row r="363" spans="1:18" ht="50.15" hidden="1" customHeight="1" x14ac:dyDescent="0.25">
      <c r="A363" s="10" t="s">
        <v>3120</v>
      </c>
      <c r="B363" s="148" t="s">
        <v>1290</v>
      </c>
      <c r="C363" s="105">
        <v>715000</v>
      </c>
      <c r="D363" s="65">
        <v>441</v>
      </c>
      <c r="E363" s="59"/>
      <c r="F363" s="14" t="s">
        <v>1427</v>
      </c>
      <c r="G363" s="10" t="s">
        <v>683</v>
      </c>
      <c r="H363" s="42" t="s">
        <v>1687</v>
      </c>
      <c r="I363" s="5"/>
      <c r="J363" s="42" t="s">
        <v>12</v>
      </c>
      <c r="K363" s="42" t="s">
        <v>756</v>
      </c>
      <c r="L363" s="13">
        <v>1859</v>
      </c>
      <c r="M363" s="92" t="s">
        <v>1636</v>
      </c>
      <c r="N363" s="92" t="s">
        <v>2408</v>
      </c>
      <c r="O363" s="13">
        <v>1859</v>
      </c>
      <c r="P363" s="131" t="s">
        <v>836</v>
      </c>
      <c r="Q363" s="16"/>
    </row>
    <row r="364" spans="1:18" ht="62.5" hidden="1" customHeight="1" x14ac:dyDescent="0.25">
      <c r="A364" s="10" t="s">
        <v>3120</v>
      </c>
      <c r="B364" s="148" t="s">
        <v>1291</v>
      </c>
      <c r="C364" s="105">
        <v>869000</v>
      </c>
      <c r="D364" s="65">
        <v>525</v>
      </c>
      <c r="E364" s="59"/>
      <c r="F364" s="14" t="s">
        <v>1427</v>
      </c>
      <c r="G364" s="10" t="s">
        <v>683</v>
      </c>
      <c r="H364" s="42" t="s">
        <v>1687</v>
      </c>
      <c r="I364" s="5"/>
      <c r="J364" s="42" t="s">
        <v>12</v>
      </c>
      <c r="K364" s="42" t="s">
        <v>756</v>
      </c>
      <c r="L364" s="13">
        <v>1859</v>
      </c>
      <c r="M364" s="92" t="s">
        <v>1636</v>
      </c>
      <c r="N364" s="92" t="s">
        <v>2409</v>
      </c>
      <c r="O364" s="13">
        <v>1859</v>
      </c>
      <c r="P364" s="131" t="s">
        <v>837</v>
      </c>
      <c r="Q364" s="16"/>
    </row>
    <row r="365" spans="1:18" ht="37.5" customHeight="1" x14ac:dyDescent="0.25">
      <c r="A365" s="7" t="s">
        <v>3223</v>
      </c>
      <c r="B365" s="148" t="s">
        <v>1292</v>
      </c>
      <c r="C365" s="105">
        <v>725000</v>
      </c>
      <c r="D365" s="65">
        <v>457</v>
      </c>
      <c r="E365" s="59"/>
      <c r="F365" s="14" t="s">
        <v>1427</v>
      </c>
      <c r="G365" s="10" t="s">
        <v>674</v>
      </c>
      <c r="H365" s="42" t="s">
        <v>1690</v>
      </c>
      <c r="I365" s="5"/>
      <c r="J365" s="42" t="s">
        <v>12</v>
      </c>
      <c r="K365" s="42" t="s">
        <v>756</v>
      </c>
      <c r="L365" s="13">
        <v>1860</v>
      </c>
      <c r="M365" s="92" t="s">
        <v>1691</v>
      </c>
      <c r="N365" s="92"/>
      <c r="O365" s="13">
        <v>1860</v>
      </c>
      <c r="P365" s="163" t="s">
        <v>4654</v>
      </c>
      <c r="Q365" s="48" t="s">
        <v>4655</v>
      </c>
    </row>
    <row r="366" spans="1:18" ht="37.5" customHeight="1" x14ac:dyDescent="0.25">
      <c r="A366" s="7" t="s">
        <v>3223</v>
      </c>
      <c r="B366" s="148" t="s">
        <v>1293</v>
      </c>
      <c r="C366" s="105">
        <v>725000</v>
      </c>
      <c r="D366" s="65">
        <v>494</v>
      </c>
      <c r="E366" s="59"/>
      <c r="F366" s="14" t="s">
        <v>1427</v>
      </c>
      <c r="G366" s="10" t="s">
        <v>676</v>
      </c>
      <c r="H366" s="42" t="s">
        <v>1692</v>
      </c>
      <c r="I366" s="5"/>
      <c r="J366" s="42" t="s">
        <v>12</v>
      </c>
      <c r="K366" s="42" t="s">
        <v>756</v>
      </c>
      <c r="L366" s="13">
        <v>1860</v>
      </c>
      <c r="M366" s="13"/>
      <c r="N366" s="92" t="s">
        <v>1549</v>
      </c>
      <c r="O366" s="13">
        <v>1860</v>
      </c>
      <c r="P366" s="163" t="s">
        <v>5350</v>
      </c>
      <c r="Q366" s="28"/>
    </row>
    <row r="367" spans="1:18" ht="62.5" customHeight="1" x14ac:dyDescent="0.25">
      <c r="A367" s="7" t="s">
        <v>3223</v>
      </c>
      <c r="B367" s="148" t="s">
        <v>1294</v>
      </c>
      <c r="C367" s="105">
        <v>779000</v>
      </c>
      <c r="D367" s="65">
        <v>509</v>
      </c>
      <c r="E367" s="59"/>
      <c r="F367" s="14" t="s">
        <v>1427</v>
      </c>
      <c r="G367" s="10" t="s">
        <v>676</v>
      </c>
      <c r="H367" s="42" t="s">
        <v>1692</v>
      </c>
      <c r="I367" s="5"/>
      <c r="J367" s="42" t="s">
        <v>12</v>
      </c>
      <c r="K367" s="42" t="s">
        <v>756</v>
      </c>
      <c r="L367" s="13">
        <v>1860</v>
      </c>
      <c r="M367" s="13"/>
      <c r="N367" s="92" t="s">
        <v>1550</v>
      </c>
      <c r="O367" s="13">
        <v>1860</v>
      </c>
      <c r="P367" s="163" t="s">
        <v>5351</v>
      </c>
      <c r="Q367" s="28"/>
    </row>
    <row r="368" spans="1:18" ht="37.5" hidden="1" customHeight="1" x14ac:dyDescent="0.25">
      <c r="A368" s="7" t="s">
        <v>3120</v>
      </c>
      <c r="B368" s="148" t="s">
        <v>1295</v>
      </c>
      <c r="C368" s="105">
        <v>197000</v>
      </c>
      <c r="D368" s="65">
        <v>151</v>
      </c>
      <c r="E368" s="59"/>
      <c r="F368" s="14" t="s">
        <v>1427</v>
      </c>
      <c r="G368" s="10" t="s">
        <v>677</v>
      </c>
      <c r="H368" s="42" t="s">
        <v>1885</v>
      </c>
      <c r="I368" s="5"/>
      <c r="J368" s="42" t="s">
        <v>12</v>
      </c>
      <c r="K368" s="42" t="s">
        <v>325</v>
      </c>
      <c r="L368" s="13">
        <v>1861</v>
      </c>
      <c r="M368" s="92" t="s">
        <v>1636</v>
      </c>
      <c r="N368" s="92"/>
      <c r="O368" s="13">
        <v>1861</v>
      </c>
      <c r="P368" s="131" t="s">
        <v>835</v>
      </c>
      <c r="Q368" s="16" t="s">
        <v>834</v>
      </c>
    </row>
    <row r="369" spans="1:17" ht="37.5" hidden="1" customHeight="1" x14ac:dyDescent="0.25">
      <c r="A369" s="10" t="s">
        <v>3120</v>
      </c>
      <c r="B369" s="148" t="s">
        <v>1296</v>
      </c>
      <c r="C369" s="105">
        <v>668000</v>
      </c>
      <c r="D369" s="65">
        <v>433</v>
      </c>
      <c r="E369" s="59"/>
      <c r="F369" s="14" t="s">
        <v>1427</v>
      </c>
      <c r="G369" s="10" t="s">
        <v>767</v>
      </c>
      <c r="H369" s="42" t="s">
        <v>770</v>
      </c>
      <c r="I369" s="5"/>
      <c r="J369" s="42" t="s">
        <v>12</v>
      </c>
      <c r="K369" s="42" t="s">
        <v>756</v>
      </c>
      <c r="L369" s="13">
        <v>1861</v>
      </c>
      <c r="M369" s="13"/>
      <c r="N369" s="88"/>
      <c r="O369" s="13">
        <v>1861</v>
      </c>
      <c r="P369" s="131" t="s">
        <v>771</v>
      </c>
      <c r="Q369" s="16"/>
    </row>
    <row r="370" spans="1:17" ht="37.5" x14ac:dyDescent="0.25">
      <c r="A370" s="10" t="s">
        <v>11961</v>
      </c>
      <c r="B370" s="148" t="s">
        <v>1297</v>
      </c>
      <c r="C370" s="105">
        <v>777000</v>
      </c>
      <c r="D370" s="65">
        <v>445</v>
      </c>
      <c r="E370" s="59"/>
      <c r="F370" s="14" t="s">
        <v>1427</v>
      </c>
      <c r="G370" s="10" t="s">
        <v>874</v>
      </c>
      <c r="H370" s="7" t="s">
        <v>1693</v>
      </c>
      <c r="I370" s="5"/>
      <c r="J370" s="42" t="s">
        <v>12</v>
      </c>
      <c r="K370" s="42" t="s">
        <v>756</v>
      </c>
      <c r="L370" s="13">
        <v>1861</v>
      </c>
      <c r="M370" s="92" t="s">
        <v>1636</v>
      </c>
      <c r="N370" s="92"/>
      <c r="O370" s="13">
        <v>1861</v>
      </c>
      <c r="P370" s="131" t="s">
        <v>5335</v>
      </c>
      <c r="Q370" s="16"/>
    </row>
    <row r="371" spans="1:17" ht="50" x14ac:dyDescent="0.25">
      <c r="A371" s="10" t="s">
        <v>3223</v>
      </c>
      <c r="B371" s="148" t="s">
        <v>1298</v>
      </c>
      <c r="C371" s="105">
        <v>1143000</v>
      </c>
      <c r="D371" s="65">
        <v>613</v>
      </c>
      <c r="E371" s="59"/>
      <c r="F371" s="14" t="s">
        <v>1427</v>
      </c>
      <c r="G371" s="10" t="s">
        <v>684</v>
      </c>
      <c r="H371" s="42" t="s">
        <v>1695</v>
      </c>
      <c r="I371" s="5"/>
      <c r="J371" s="42" t="s">
        <v>12</v>
      </c>
      <c r="K371" s="42" t="s">
        <v>756</v>
      </c>
      <c r="L371" s="13">
        <v>1863</v>
      </c>
      <c r="M371" s="13"/>
      <c r="N371" s="92" t="s">
        <v>1549</v>
      </c>
      <c r="O371" s="115" t="s">
        <v>1694</v>
      </c>
      <c r="P371" s="163" t="s">
        <v>760</v>
      </c>
      <c r="Q371" s="28"/>
    </row>
    <row r="372" spans="1:17" ht="37.5" customHeight="1" x14ac:dyDescent="0.25">
      <c r="A372" s="10" t="s">
        <v>3223</v>
      </c>
      <c r="B372" s="148" t="s">
        <v>1299</v>
      </c>
      <c r="C372" s="105">
        <v>1151000</v>
      </c>
      <c r="D372" s="65">
        <v>650</v>
      </c>
      <c r="E372" s="59"/>
      <c r="F372" s="14" t="s">
        <v>1427</v>
      </c>
      <c r="G372" s="10" t="s">
        <v>684</v>
      </c>
      <c r="H372" s="42" t="s">
        <v>1695</v>
      </c>
      <c r="I372" s="5"/>
      <c r="J372" s="42" t="s">
        <v>12</v>
      </c>
      <c r="K372" s="42" t="s">
        <v>756</v>
      </c>
      <c r="L372" s="13">
        <v>1863</v>
      </c>
      <c r="M372" s="13"/>
      <c r="N372" s="92" t="s">
        <v>1550</v>
      </c>
      <c r="O372" s="115" t="s">
        <v>1694</v>
      </c>
      <c r="P372" s="163" t="s">
        <v>761</v>
      </c>
      <c r="Q372" s="28"/>
    </row>
    <row r="373" spans="1:17" ht="37.5" hidden="1" customHeight="1" x14ac:dyDescent="0.25">
      <c r="A373" s="7" t="s">
        <v>3120</v>
      </c>
      <c r="B373" s="148" t="s">
        <v>1300</v>
      </c>
      <c r="C373" s="105">
        <v>581000</v>
      </c>
      <c r="D373" s="65">
        <v>416</v>
      </c>
      <c r="E373" s="59"/>
      <c r="F373" s="14" t="s">
        <v>1427</v>
      </c>
      <c r="G373" s="10" t="s">
        <v>767</v>
      </c>
      <c r="H373" s="42" t="s">
        <v>768</v>
      </c>
      <c r="I373" s="5"/>
      <c r="J373" s="42" t="s">
        <v>12</v>
      </c>
      <c r="K373" s="42" t="s">
        <v>756</v>
      </c>
      <c r="L373" s="13">
        <v>1863</v>
      </c>
      <c r="M373" s="13"/>
      <c r="N373" s="88"/>
      <c r="O373" s="13">
        <v>1863</v>
      </c>
      <c r="P373" s="131" t="s">
        <v>769</v>
      </c>
      <c r="Q373" s="16"/>
    </row>
    <row r="374" spans="1:17" ht="37.5" customHeight="1" x14ac:dyDescent="0.25">
      <c r="A374" s="10" t="s">
        <v>3223</v>
      </c>
      <c r="B374" s="148" t="s">
        <v>1301</v>
      </c>
      <c r="C374" s="105">
        <v>294000</v>
      </c>
      <c r="D374" s="65">
        <v>105</v>
      </c>
      <c r="E374" s="59"/>
      <c r="F374" s="14" t="s">
        <v>1427</v>
      </c>
      <c r="G374" s="10" t="s">
        <v>649</v>
      </c>
      <c r="H374" s="42" t="s">
        <v>653</v>
      </c>
      <c r="I374" s="54" t="s">
        <v>654</v>
      </c>
      <c r="J374" s="42" t="s">
        <v>652</v>
      </c>
      <c r="K374" s="42" t="s">
        <v>651</v>
      </c>
      <c r="L374" s="13">
        <v>1864</v>
      </c>
      <c r="M374" s="13"/>
      <c r="N374" s="88"/>
      <c r="O374" s="13">
        <v>1838</v>
      </c>
      <c r="P374" s="131" t="s">
        <v>650</v>
      </c>
      <c r="Q374" s="16" t="s">
        <v>4662</v>
      </c>
    </row>
    <row r="375" spans="1:17" ht="37.5" hidden="1" customHeight="1" x14ac:dyDescent="0.25">
      <c r="A375" s="10" t="s">
        <v>3120</v>
      </c>
      <c r="B375" s="148" t="s">
        <v>1302</v>
      </c>
      <c r="C375" s="105">
        <v>176000</v>
      </c>
      <c r="D375" s="65">
        <v>189</v>
      </c>
      <c r="E375" s="59"/>
      <c r="F375" s="14" t="s">
        <v>1427</v>
      </c>
      <c r="G375" s="10" t="s">
        <v>668</v>
      </c>
      <c r="H375" s="42" t="s">
        <v>686</v>
      </c>
      <c r="I375" s="5"/>
      <c r="J375" s="42" t="s">
        <v>12</v>
      </c>
      <c r="K375" s="42" t="s">
        <v>843</v>
      </c>
      <c r="L375" s="13">
        <v>1864</v>
      </c>
      <c r="M375" s="13"/>
      <c r="N375" s="88"/>
      <c r="O375" s="13">
        <v>1864</v>
      </c>
      <c r="P375" s="131" t="s">
        <v>844</v>
      </c>
      <c r="Q375" s="16"/>
    </row>
    <row r="376" spans="1:17" ht="62.5" hidden="1" customHeight="1" x14ac:dyDescent="0.25">
      <c r="A376" s="7" t="s">
        <v>3120</v>
      </c>
      <c r="B376" s="148" t="s">
        <v>1303</v>
      </c>
      <c r="C376" s="105">
        <v>2006000</v>
      </c>
      <c r="D376" s="65">
        <v>588</v>
      </c>
      <c r="E376" s="59"/>
      <c r="F376" s="14" t="s">
        <v>1427</v>
      </c>
      <c r="G376" s="10" t="s">
        <v>743</v>
      </c>
      <c r="H376" s="7" t="s">
        <v>1698</v>
      </c>
      <c r="I376" s="5"/>
      <c r="J376" s="42" t="s">
        <v>12</v>
      </c>
      <c r="K376" s="42" t="s">
        <v>97</v>
      </c>
      <c r="L376" s="13">
        <v>1865</v>
      </c>
      <c r="M376" s="13"/>
      <c r="N376" s="92" t="s">
        <v>1549</v>
      </c>
      <c r="O376" s="115" t="s">
        <v>1696</v>
      </c>
      <c r="P376" s="131" t="s">
        <v>791</v>
      </c>
      <c r="Q376" s="16" t="s">
        <v>1417</v>
      </c>
    </row>
    <row r="377" spans="1:17" ht="37.5" hidden="1" customHeight="1" x14ac:dyDescent="0.25">
      <c r="A377" s="7" t="s">
        <v>3120</v>
      </c>
      <c r="B377" s="148" t="s">
        <v>1304</v>
      </c>
      <c r="C377" s="105">
        <v>1831000</v>
      </c>
      <c r="D377" s="65">
        <v>771</v>
      </c>
      <c r="E377" s="59"/>
      <c r="F377" s="14" t="s">
        <v>1427</v>
      </c>
      <c r="G377" s="10" t="s">
        <v>743</v>
      </c>
      <c r="H377" s="7" t="s">
        <v>1698</v>
      </c>
      <c r="I377" s="5"/>
      <c r="J377" s="42" t="s">
        <v>12</v>
      </c>
      <c r="K377" s="42" t="s">
        <v>97</v>
      </c>
      <c r="L377" s="13">
        <v>1865</v>
      </c>
      <c r="M377" s="13"/>
      <c r="N377" s="92" t="s">
        <v>1550</v>
      </c>
      <c r="O377" s="115" t="s">
        <v>1697</v>
      </c>
      <c r="P377" s="131" t="s">
        <v>792</v>
      </c>
      <c r="Q377" s="16" t="s">
        <v>1459</v>
      </c>
    </row>
    <row r="378" spans="1:17" ht="37.5" hidden="1" customHeight="1" x14ac:dyDescent="0.25">
      <c r="A378" s="7" t="s">
        <v>3120</v>
      </c>
      <c r="B378" s="148" t="s">
        <v>1305</v>
      </c>
      <c r="C378" s="105">
        <v>570000</v>
      </c>
      <c r="D378" s="65">
        <v>376</v>
      </c>
      <c r="E378" s="59"/>
      <c r="F378" s="14" t="s">
        <v>1427</v>
      </c>
      <c r="G378" s="10" t="s">
        <v>688</v>
      </c>
      <c r="H378" s="42" t="s">
        <v>2134</v>
      </c>
      <c r="I378" s="5"/>
      <c r="J378" s="42" t="s">
        <v>12</v>
      </c>
      <c r="K378" s="42" t="s">
        <v>325</v>
      </c>
      <c r="L378" s="13">
        <v>1865</v>
      </c>
      <c r="M378" s="13"/>
      <c r="N378" s="92" t="s">
        <v>1934</v>
      </c>
      <c r="O378" s="13">
        <v>1865</v>
      </c>
      <c r="P378" s="131" t="s">
        <v>845</v>
      </c>
      <c r="Q378" s="16" t="s">
        <v>846</v>
      </c>
    </row>
    <row r="379" spans="1:17" ht="50.15" hidden="1" customHeight="1" x14ac:dyDescent="0.25">
      <c r="A379" s="7" t="s">
        <v>3120</v>
      </c>
      <c r="B379" s="148" t="s">
        <v>1306</v>
      </c>
      <c r="C379" s="105">
        <v>1080000</v>
      </c>
      <c r="D379" s="65">
        <v>453</v>
      </c>
      <c r="E379" s="59"/>
      <c r="F379" s="14" t="s">
        <v>1427</v>
      </c>
      <c r="G379" s="10" t="s">
        <v>743</v>
      </c>
      <c r="H379" s="7" t="s">
        <v>1699</v>
      </c>
      <c r="I379" s="5"/>
      <c r="J379" s="42" t="s">
        <v>12</v>
      </c>
      <c r="K379" s="42" t="s">
        <v>97</v>
      </c>
      <c r="L379" s="13">
        <v>1866</v>
      </c>
      <c r="M379" s="13"/>
      <c r="N379" s="92" t="s">
        <v>1549</v>
      </c>
      <c r="O379" s="115" t="s">
        <v>1700</v>
      </c>
      <c r="P379" s="131" t="s">
        <v>793</v>
      </c>
      <c r="Q379" s="16" t="s">
        <v>1459</v>
      </c>
    </row>
    <row r="380" spans="1:17" ht="37.5" hidden="1" customHeight="1" x14ac:dyDescent="0.25">
      <c r="A380" s="7" t="s">
        <v>3120</v>
      </c>
      <c r="B380" s="148" t="s">
        <v>1307</v>
      </c>
      <c r="C380" s="105">
        <v>906000</v>
      </c>
      <c r="D380" s="65">
        <v>488</v>
      </c>
      <c r="E380" s="59"/>
      <c r="F380" s="14" t="s">
        <v>1427</v>
      </c>
      <c r="G380" s="10" t="s">
        <v>743</v>
      </c>
      <c r="H380" s="7" t="s">
        <v>1699</v>
      </c>
      <c r="I380" s="5"/>
      <c r="J380" s="42" t="s">
        <v>12</v>
      </c>
      <c r="K380" s="42" t="s">
        <v>97</v>
      </c>
      <c r="L380" s="13">
        <v>1866</v>
      </c>
      <c r="M380" s="13"/>
      <c r="N380" s="92" t="s">
        <v>1550</v>
      </c>
      <c r="O380" s="115" t="s">
        <v>1701</v>
      </c>
      <c r="P380" s="131" t="s">
        <v>794</v>
      </c>
      <c r="Q380" s="16" t="s">
        <v>1459</v>
      </c>
    </row>
    <row r="381" spans="1:17" ht="62.5" hidden="1" customHeight="1" x14ac:dyDescent="0.25">
      <c r="A381" s="7" t="s">
        <v>3120</v>
      </c>
      <c r="B381" s="148" t="s">
        <v>1308</v>
      </c>
      <c r="C381" s="105">
        <v>1017000</v>
      </c>
      <c r="D381" s="65">
        <v>432</v>
      </c>
      <c r="E381" s="59"/>
      <c r="F381" s="14" t="s">
        <v>1427</v>
      </c>
      <c r="G381" s="10" t="s">
        <v>743</v>
      </c>
      <c r="H381" s="7" t="s">
        <v>1699</v>
      </c>
      <c r="I381" s="5"/>
      <c r="J381" s="42" t="s">
        <v>12</v>
      </c>
      <c r="K381" s="42" t="s">
        <v>97</v>
      </c>
      <c r="L381" s="13">
        <v>1866</v>
      </c>
      <c r="M381" s="13"/>
      <c r="N381" s="92" t="s">
        <v>1551</v>
      </c>
      <c r="O381" s="115" t="s">
        <v>1702</v>
      </c>
      <c r="P381" s="131" t="s">
        <v>795</v>
      </c>
      <c r="Q381" s="16" t="s">
        <v>1459</v>
      </c>
    </row>
    <row r="382" spans="1:17" ht="37.5" hidden="1" customHeight="1" x14ac:dyDescent="0.25">
      <c r="A382" s="7" t="s">
        <v>3120</v>
      </c>
      <c r="B382" s="148" t="s">
        <v>1309</v>
      </c>
      <c r="C382" s="105">
        <v>635000</v>
      </c>
      <c r="D382" s="65">
        <v>440</v>
      </c>
      <c r="E382" s="59"/>
      <c r="F382" s="14" t="s">
        <v>1427</v>
      </c>
      <c r="G382" s="10" t="s">
        <v>690</v>
      </c>
      <c r="H382" s="42" t="s">
        <v>689</v>
      </c>
      <c r="I382" s="5"/>
      <c r="J382" s="42" t="s">
        <v>12</v>
      </c>
      <c r="K382" s="42" t="s">
        <v>182</v>
      </c>
      <c r="L382" s="13">
        <v>1866</v>
      </c>
      <c r="M382" s="13"/>
      <c r="N382" s="92"/>
      <c r="O382" s="13">
        <v>1866</v>
      </c>
      <c r="P382" s="131" t="s">
        <v>847</v>
      </c>
      <c r="Q382" s="16"/>
    </row>
    <row r="383" spans="1:17" ht="62.5" hidden="1" customHeight="1" x14ac:dyDescent="0.25">
      <c r="A383" s="7" t="s">
        <v>3120</v>
      </c>
      <c r="B383" s="148" t="s">
        <v>1310</v>
      </c>
      <c r="C383" s="105">
        <v>176500</v>
      </c>
      <c r="D383" s="65">
        <v>178</v>
      </c>
      <c r="E383" s="59"/>
      <c r="F383" s="14" t="s">
        <v>1427</v>
      </c>
      <c r="G383" s="10" t="s">
        <v>661</v>
      </c>
      <c r="H383" s="42" t="s">
        <v>1703</v>
      </c>
      <c r="I383" s="5"/>
      <c r="J383" s="42" t="s">
        <v>12</v>
      </c>
      <c r="K383" s="42" t="s">
        <v>848</v>
      </c>
      <c r="L383" s="13">
        <v>1866</v>
      </c>
      <c r="M383" s="13"/>
      <c r="N383" s="92" t="s">
        <v>1549</v>
      </c>
      <c r="O383" s="13">
        <v>1866</v>
      </c>
      <c r="P383" s="131" t="s">
        <v>849</v>
      </c>
      <c r="Q383" s="16"/>
    </row>
    <row r="384" spans="1:17" ht="37.5" hidden="1" customHeight="1" x14ac:dyDescent="0.25">
      <c r="A384" s="7" t="s">
        <v>3120</v>
      </c>
      <c r="B384" s="148" t="s">
        <v>1311</v>
      </c>
      <c r="C384" s="105">
        <v>123000</v>
      </c>
      <c r="D384" s="65">
        <v>142</v>
      </c>
      <c r="E384" s="59"/>
      <c r="F384" s="14" t="s">
        <v>1427</v>
      </c>
      <c r="G384" s="10" t="s">
        <v>661</v>
      </c>
      <c r="H384" s="42" t="s">
        <v>1703</v>
      </c>
      <c r="I384" s="5"/>
      <c r="J384" s="42" t="s">
        <v>12</v>
      </c>
      <c r="K384" s="42" t="s">
        <v>848</v>
      </c>
      <c r="L384" s="13">
        <v>1866</v>
      </c>
      <c r="M384" s="13"/>
      <c r="N384" s="92" t="s">
        <v>1550</v>
      </c>
      <c r="O384" s="13">
        <v>1866</v>
      </c>
      <c r="P384" s="131" t="s">
        <v>850</v>
      </c>
      <c r="Q384" s="16"/>
    </row>
    <row r="385" spans="1:17" ht="50.15" hidden="1" customHeight="1" x14ac:dyDescent="0.25">
      <c r="A385" s="7" t="s">
        <v>3120</v>
      </c>
      <c r="B385" s="148" t="s">
        <v>1312</v>
      </c>
      <c r="C385" s="105">
        <v>550000</v>
      </c>
      <c r="D385" s="65">
        <v>363</v>
      </c>
      <c r="E385" s="59"/>
      <c r="F385" s="14" t="s">
        <v>1427</v>
      </c>
      <c r="G385" s="10" t="s">
        <v>688</v>
      </c>
      <c r="H385" s="42" t="s">
        <v>2134</v>
      </c>
      <c r="I385" s="7"/>
      <c r="J385" s="42" t="s">
        <v>12</v>
      </c>
      <c r="K385" s="42" t="s">
        <v>325</v>
      </c>
      <c r="L385" s="13">
        <v>1866</v>
      </c>
      <c r="M385" s="13"/>
      <c r="N385" s="92" t="s">
        <v>1935</v>
      </c>
      <c r="O385" s="13">
        <v>1866</v>
      </c>
      <c r="P385" s="131" t="s">
        <v>1218</v>
      </c>
      <c r="Q385" s="16" t="s">
        <v>1217</v>
      </c>
    </row>
    <row r="386" spans="1:17" ht="50.5" hidden="1" customHeight="1" x14ac:dyDescent="0.25">
      <c r="A386" s="7" t="s">
        <v>3120</v>
      </c>
      <c r="B386" s="148" t="s">
        <v>1313</v>
      </c>
      <c r="C386" s="105">
        <v>540000</v>
      </c>
      <c r="D386" s="65">
        <v>358</v>
      </c>
      <c r="E386" s="59"/>
      <c r="F386" s="14" t="s">
        <v>1427</v>
      </c>
      <c r="G386" s="10" t="s">
        <v>688</v>
      </c>
      <c r="H386" s="42" t="s">
        <v>2134</v>
      </c>
      <c r="I386" s="7"/>
      <c r="J386" s="42" t="s">
        <v>12</v>
      </c>
      <c r="K386" s="42" t="s">
        <v>325</v>
      </c>
      <c r="L386" s="13">
        <v>1867</v>
      </c>
      <c r="M386" s="13"/>
      <c r="N386" s="92" t="s">
        <v>2001</v>
      </c>
      <c r="O386" s="13">
        <v>1867</v>
      </c>
      <c r="P386" s="131" t="s">
        <v>1225</v>
      </c>
      <c r="Q386" s="16" t="s">
        <v>1220</v>
      </c>
    </row>
    <row r="387" spans="1:17" ht="50.15" hidden="1" customHeight="1" x14ac:dyDescent="0.25">
      <c r="A387" s="7" t="s">
        <v>3120</v>
      </c>
      <c r="B387" s="148" t="s">
        <v>1314</v>
      </c>
      <c r="C387" s="105">
        <v>559000</v>
      </c>
      <c r="D387" s="65">
        <v>364</v>
      </c>
      <c r="E387" s="59"/>
      <c r="F387" s="14" t="s">
        <v>1427</v>
      </c>
      <c r="G387" s="10" t="s">
        <v>688</v>
      </c>
      <c r="H387" s="42" t="s">
        <v>2134</v>
      </c>
      <c r="I387" s="7"/>
      <c r="J387" s="42" t="s">
        <v>12</v>
      </c>
      <c r="K387" s="42" t="s">
        <v>325</v>
      </c>
      <c r="L387" s="13">
        <v>1867</v>
      </c>
      <c r="M387" s="13"/>
      <c r="N387" s="92" t="s">
        <v>2083</v>
      </c>
      <c r="O387" s="13">
        <v>1867</v>
      </c>
      <c r="P387" s="131" t="s">
        <v>1226</v>
      </c>
      <c r="Q387" s="16" t="s">
        <v>1221</v>
      </c>
    </row>
    <row r="388" spans="1:17" ht="62.5" hidden="1" customHeight="1" x14ac:dyDescent="0.25">
      <c r="A388" s="10" t="s">
        <v>3120</v>
      </c>
      <c r="B388" s="148" t="s">
        <v>1315</v>
      </c>
      <c r="C388" s="105">
        <v>704000</v>
      </c>
      <c r="D388" s="65">
        <v>444</v>
      </c>
      <c r="E388" s="59"/>
      <c r="F388" s="14" t="s">
        <v>1427</v>
      </c>
      <c r="G388" s="10" t="s">
        <v>645</v>
      </c>
      <c r="H388" s="42" t="s">
        <v>851</v>
      </c>
      <c r="I388" s="5"/>
      <c r="J388" s="42" t="s">
        <v>12</v>
      </c>
      <c r="K388" s="42" t="s">
        <v>756</v>
      </c>
      <c r="L388" s="13">
        <v>1868</v>
      </c>
      <c r="M388" s="13"/>
      <c r="N388" s="88"/>
      <c r="O388" s="13">
        <v>1868</v>
      </c>
      <c r="P388" s="131" t="s">
        <v>852</v>
      </c>
      <c r="Q388" s="16"/>
    </row>
    <row r="389" spans="1:17" ht="62.5" customHeight="1" x14ac:dyDescent="0.25">
      <c r="A389" s="7" t="s">
        <v>3223</v>
      </c>
      <c r="B389" s="148" t="s">
        <v>1316</v>
      </c>
      <c r="C389" s="105">
        <v>876000</v>
      </c>
      <c r="D389" s="65">
        <v>506</v>
      </c>
      <c r="E389" s="59"/>
      <c r="F389" s="14" t="s">
        <v>1427</v>
      </c>
      <c r="G389" s="10" t="s">
        <v>874</v>
      </c>
      <c r="H389" s="7" t="s">
        <v>875</v>
      </c>
      <c r="I389" s="5"/>
      <c r="J389" s="42" t="s">
        <v>12</v>
      </c>
      <c r="K389" s="42" t="s">
        <v>756</v>
      </c>
      <c r="L389" s="13">
        <v>1868</v>
      </c>
      <c r="M389" s="13"/>
      <c r="N389" s="88"/>
      <c r="O389" s="13">
        <v>1868</v>
      </c>
      <c r="P389" s="131" t="s">
        <v>5334</v>
      </c>
      <c r="Q389" s="16"/>
    </row>
    <row r="390" spans="1:17" ht="50.15" hidden="1" customHeight="1" x14ac:dyDescent="0.25">
      <c r="A390" s="7" t="s">
        <v>3120</v>
      </c>
      <c r="B390" s="149" t="s">
        <v>1317</v>
      </c>
      <c r="C390" s="448">
        <v>544000</v>
      </c>
      <c r="D390" s="65">
        <v>362</v>
      </c>
      <c r="E390" s="59"/>
      <c r="F390" s="450" t="s">
        <v>1427</v>
      </c>
      <c r="G390" s="96" t="s">
        <v>688</v>
      </c>
      <c r="H390" s="97" t="s">
        <v>2134</v>
      </c>
      <c r="I390" s="80"/>
      <c r="J390" s="97" t="s">
        <v>12</v>
      </c>
      <c r="K390" s="97" t="s">
        <v>325</v>
      </c>
      <c r="L390" s="99">
        <v>1868</v>
      </c>
      <c r="M390" s="99"/>
      <c r="N390" s="463" t="s">
        <v>2084</v>
      </c>
      <c r="O390" s="99">
        <v>1868</v>
      </c>
      <c r="P390" s="135" t="s">
        <v>1227</v>
      </c>
      <c r="Q390" s="100" t="s">
        <v>1222</v>
      </c>
    </row>
    <row r="391" spans="1:17" ht="50.15" hidden="1" customHeight="1" x14ac:dyDescent="0.25">
      <c r="A391" s="58" t="s">
        <v>3120</v>
      </c>
      <c r="B391" s="150" t="s">
        <v>1318</v>
      </c>
      <c r="C391" s="137">
        <v>561000</v>
      </c>
      <c r="D391" s="65">
        <v>370</v>
      </c>
      <c r="E391" s="65"/>
      <c r="F391" s="103" t="s">
        <v>1427</v>
      </c>
      <c r="G391" s="65" t="s">
        <v>688</v>
      </c>
      <c r="H391" s="51" t="s">
        <v>2134</v>
      </c>
      <c r="I391" s="104"/>
      <c r="J391" s="51" t="s">
        <v>12</v>
      </c>
      <c r="K391" s="51" t="s">
        <v>325</v>
      </c>
      <c r="L391" s="53">
        <v>1869</v>
      </c>
      <c r="M391" s="53"/>
      <c r="N391" s="426" t="s">
        <v>2085</v>
      </c>
      <c r="O391" s="53">
        <v>1869</v>
      </c>
      <c r="P391" s="67" t="s">
        <v>1228</v>
      </c>
      <c r="Q391" s="74" t="s">
        <v>1223</v>
      </c>
    </row>
    <row r="392" spans="1:17" ht="37.5" hidden="1" x14ac:dyDescent="0.25">
      <c r="A392" s="58" t="s">
        <v>3120</v>
      </c>
      <c r="B392" s="150" t="s">
        <v>1319</v>
      </c>
      <c r="C392" s="137">
        <v>515000</v>
      </c>
      <c r="D392" s="65">
        <v>348</v>
      </c>
      <c r="E392" s="65"/>
      <c r="F392" s="103" t="s">
        <v>1427</v>
      </c>
      <c r="G392" s="65" t="s">
        <v>688</v>
      </c>
      <c r="H392" s="51" t="s">
        <v>2134</v>
      </c>
      <c r="I392" s="104"/>
      <c r="J392" s="51" t="s">
        <v>12</v>
      </c>
      <c r="K392" s="51" t="s">
        <v>325</v>
      </c>
      <c r="L392" s="53">
        <v>1870</v>
      </c>
      <c r="M392" s="53"/>
      <c r="N392" s="426" t="s">
        <v>2086</v>
      </c>
      <c r="O392" s="53">
        <v>1870</v>
      </c>
      <c r="P392" s="67" t="s">
        <v>1229</v>
      </c>
      <c r="Q392" s="74" t="s">
        <v>1224</v>
      </c>
    </row>
    <row r="393" spans="1:17" ht="112.5" hidden="1" x14ac:dyDescent="0.25">
      <c r="A393" s="7" t="s">
        <v>3120</v>
      </c>
      <c r="B393" s="151" t="s">
        <v>1320</v>
      </c>
      <c r="C393" s="445">
        <v>574000</v>
      </c>
      <c r="D393" s="65">
        <v>372</v>
      </c>
      <c r="E393" s="59"/>
      <c r="F393" s="122" t="s">
        <v>1427</v>
      </c>
      <c r="G393" s="64" t="s">
        <v>695</v>
      </c>
      <c r="H393" s="109" t="s">
        <v>1704</v>
      </c>
      <c r="I393" s="101"/>
      <c r="J393" s="109" t="s">
        <v>12</v>
      </c>
      <c r="K393" s="109" t="s">
        <v>325</v>
      </c>
      <c r="L393" s="129">
        <v>1873</v>
      </c>
      <c r="M393" s="129"/>
      <c r="N393" s="459" t="s">
        <v>2410</v>
      </c>
      <c r="O393" s="129">
        <v>1873</v>
      </c>
      <c r="P393" s="132" t="s">
        <v>854</v>
      </c>
      <c r="Q393" s="136" t="s">
        <v>853</v>
      </c>
    </row>
    <row r="394" spans="1:17" ht="37.5" hidden="1" x14ac:dyDescent="0.25">
      <c r="A394" s="7" t="s">
        <v>3120</v>
      </c>
      <c r="B394" s="148" t="s">
        <v>1321</v>
      </c>
      <c r="C394" s="105">
        <v>513000</v>
      </c>
      <c r="D394" s="65">
        <v>362</v>
      </c>
      <c r="E394" s="59"/>
      <c r="F394" s="14" t="s">
        <v>1427</v>
      </c>
      <c r="G394" s="10" t="s">
        <v>688</v>
      </c>
      <c r="H394" s="42" t="s">
        <v>1002</v>
      </c>
      <c r="I394" s="5"/>
      <c r="J394" s="42" t="s">
        <v>12</v>
      </c>
      <c r="K394" s="42" t="s">
        <v>325</v>
      </c>
      <c r="L394" s="13">
        <v>1873</v>
      </c>
      <c r="M394" s="13"/>
      <c r="N394" s="88"/>
      <c r="O394" s="13">
        <v>1873</v>
      </c>
      <c r="P394" s="131" t="s">
        <v>1230</v>
      </c>
      <c r="Q394" s="16" t="s">
        <v>1219</v>
      </c>
    </row>
    <row r="395" spans="1:17" ht="50.15" customHeight="1" x14ac:dyDescent="0.25">
      <c r="A395" s="7" t="s">
        <v>3223</v>
      </c>
      <c r="B395" s="148" t="s">
        <v>1322</v>
      </c>
      <c r="C395" s="65">
        <v>37000</v>
      </c>
      <c r="D395" s="65">
        <v>28</v>
      </c>
      <c r="E395" s="59"/>
      <c r="F395" s="14" t="s">
        <v>1427</v>
      </c>
      <c r="G395" s="10" t="s">
        <v>744</v>
      </c>
      <c r="H395" s="42" t="s">
        <v>880</v>
      </c>
      <c r="I395" s="7" t="s">
        <v>1705</v>
      </c>
      <c r="J395" s="42" t="s">
        <v>12</v>
      </c>
      <c r="K395" s="42" t="s">
        <v>879</v>
      </c>
      <c r="L395" s="13">
        <v>1874</v>
      </c>
      <c r="M395" s="13"/>
      <c r="N395" s="92" t="s">
        <v>4686</v>
      </c>
      <c r="O395" s="13">
        <v>1747</v>
      </c>
      <c r="P395" s="131" t="s">
        <v>4687</v>
      </c>
      <c r="Q395" s="16" t="s">
        <v>1417</v>
      </c>
    </row>
    <row r="396" spans="1:17" ht="37.5" customHeight="1" x14ac:dyDescent="0.25">
      <c r="A396" s="7" t="s">
        <v>3223</v>
      </c>
      <c r="B396" s="148" t="s">
        <v>1323</v>
      </c>
      <c r="C396" s="65">
        <v>42000</v>
      </c>
      <c r="D396" s="65">
        <v>26</v>
      </c>
      <c r="E396" s="59"/>
      <c r="F396" s="14" t="s">
        <v>1427</v>
      </c>
      <c r="G396" s="10" t="s">
        <v>744</v>
      </c>
      <c r="H396" s="42" t="s">
        <v>746</v>
      </c>
      <c r="I396" s="7" t="s">
        <v>1705</v>
      </c>
      <c r="J396" s="42" t="s">
        <v>12</v>
      </c>
      <c r="K396" s="42" t="s">
        <v>879</v>
      </c>
      <c r="L396" s="13">
        <v>1874</v>
      </c>
      <c r="M396" s="13"/>
      <c r="N396" s="92" t="s">
        <v>1706</v>
      </c>
      <c r="O396" s="13">
        <v>1747</v>
      </c>
      <c r="P396" s="131" t="s">
        <v>4687</v>
      </c>
      <c r="Q396" s="16" t="s">
        <v>1417</v>
      </c>
    </row>
    <row r="397" spans="1:17" ht="75" x14ac:dyDescent="0.25">
      <c r="A397" s="7" t="s">
        <v>3223</v>
      </c>
      <c r="B397" s="148" t="s">
        <v>1324</v>
      </c>
      <c r="C397" s="65">
        <v>78500</v>
      </c>
      <c r="D397" s="65">
        <v>60</v>
      </c>
      <c r="E397" s="59"/>
      <c r="F397" s="14" t="s">
        <v>1427</v>
      </c>
      <c r="G397" s="10" t="s">
        <v>744</v>
      </c>
      <c r="H397" s="42" t="s">
        <v>745</v>
      </c>
      <c r="I397" s="7" t="s">
        <v>1705</v>
      </c>
      <c r="J397" s="42" t="s">
        <v>12</v>
      </c>
      <c r="K397" s="42" t="s">
        <v>879</v>
      </c>
      <c r="L397" s="13">
        <v>1874</v>
      </c>
      <c r="M397" s="13"/>
      <c r="N397" s="92" t="s">
        <v>1707</v>
      </c>
      <c r="O397" s="13">
        <v>1747</v>
      </c>
      <c r="P397" s="131" t="s">
        <v>4687</v>
      </c>
      <c r="Q397" s="16" t="s">
        <v>1417</v>
      </c>
    </row>
    <row r="398" spans="1:17" ht="62.5" customHeight="1" x14ac:dyDescent="0.25">
      <c r="A398" s="7" t="s">
        <v>3223</v>
      </c>
      <c r="B398" s="148" t="s">
        <v>1325</v>
      </c>
      <c r="C398" s="65">
        <v>109000</v>
      </c>
      <c r="D398" s="65">
        <v>96</v>
      </c>
      <c r="E398" s="59"/>
      <c r="F398" s="14" t="s">
        <v>1427</v>
      </c>
      <c r="G398" s="10" t="s">
        <v>744</v>
      </c>
      <c r="H398" s="42" t="s">
        <v>878</v>
      </c>
      <c r="I398" s="7" t="s">
        <v>1705</v>
      </c>
      <c r="J398" s="42" t="s">
        <v>12</v>
      </c>
      <c r="K398" s="42" t="s">
        <v>879</v>
      </c>
      <c r="L398" s="13">
        <v>1874</v>
      </c>
      <c r="M398" s="13"/>
      <c r="N398" s="92" t="s">
        <v>1708</v>
      </c>
      <c r="O398" s="13">
        <v>1747</v>
      </c>
      <c r="P398" s="131" t="s">
        <v>4687</v>
      </c>
      <c r="Q398" s="16" t="s">
        <v>1417</v>
      </c>
    </row>
    <row r="399" spans="1:17" ht="62.5" hidden="1" customHeight="1" x14ac:dyDescent="0.25">
      <c r="A399" s="7" t="s">
        <v>3120</v>
      </c>
      <c r="B399" s="148" t="s">
        <v>2304</v>
      </c>
      <c r="C399" s="10">
        <v>878000</v>
      </c>
      <c r="D399" s="51">
        <v>372</v>
      </c>
      <c r="E399" s="49"/>
      <c r="F399" s="10" t="s">
        <v>1427</v>
      </c>
      <c r="G399" s="25" t="s">
        <v>1761</v>
      </c>
      <c r="H399" s="42" t="s">
        <v>1933</v>
      </c>
      <c r="I399" s="5"/>
      <c r="J399" s="42" t="s">
        <v>12</v>
      </c>
      <c r="K399" s="42" t="s">
        <v>1936</v>
      </c>
      <c r="L399" s="7">
        <v>1869</v>
      </c>
      <c r="M399" s="7"/>
      <c r="N399" s="89" t="s">
        <v>1934</v>
      </c>
      <c r="O399" s="13">
        <v>1869</v>
      </c>
      <c r="P399" s="131" t="s">
        <v>2598</v>
      </c>
      <c r="Q399" s="16"/>
    </row>
    <row r="400" spans="1:17" ht="37.5" hidden="1" x14ac:dyDescent="0.25">
      <c r="A400" s="7" t="s">
        <v>3120</v>
      </c>
      <c r="B400" s="148" t="s">
        <v>2240</v>
      </c>
      <c r="C400" s="65">
        <v>793000</v>
      </c>
      <c r="D400" s="51">
        <v>388</v>
      </c>
      <c r="E400" s="49"/>
      <c r="F400" s="10" t="s">
        <v>1427</v>
      </c>
      <c r="G400" s="25" t="s">
        <v>1761</v>
      </c>
      <c r="H400" s="42" t="s">
        <v>1933</v>
      </c>
      <c r="I400" s="5"/>
      <c r="J400" s="42" t="s">
        <v>12</v>
      </c>
      <c r="K400" s="42" t="s">
        <v>1936</v>
      </c>
      <c r="L400" s="7">
        <v>1875</v>
      </c>
      <c r="M400" s="7"/>
      <c r="N400" s="89" t="s">
        <v>1935</v>
      </c>
      <c r="O400" s="13">
        <v>1875</v>
      </c>
      <c r="P400" s="131" t="s">
        <v>2599</v>
      </c>
      <c r="Q400" s="16"/>
    </row>
    <row r="401" spans="1:18" ht="62.5" hidden="1" customHeight="1" x14ac:dyDescent="0.25">
      <c r="A401" s="7" t="s">
        <v>3120</v>
      </c>
      <c r="B401" s="148" t="s">
        <v>2241</v>
      </c>
      <c r="C401" s="10">
        <v>963000</v>
      </c>
      <c r="D401" s="51">
        <v>520</v>
      </c>
      <c r="E401" s="49"/>
      <c r="F401" s="10" t="s">
        <v>1427</v>
      </c>
      <c r="G401" s="25" t="s">
        <v>1945</v>
      </c>
      <c r="H401" s="42" t="s">
        <v>1950</v>
      </c>
      <c r="I401" s="5"/>
      <c r="J401" s="42" t="s">
        <v>12</v>
      </c>
      <c r="K401" s="42" t="s">
        <v>1951</v>
      </c>
      <c r="L401" s="7">
        <v>1853</v>
      </c>
      <c r="M401" s="7" t="s">
        <v>1952</v>
      </c>
      <c r="N401" s="89" t="s">
        <v>1550</v>
      </c>
      <c r="O401" s="13">
        <v>1853</v>
      </c>
      <c r="P401" s="131" t="s">
        <v>1953</v>
      </c>
      <c r="Q401" s="16"/>
    </row>
    <row r="402" spans="1:18" ht="37.5" hidden="1" x14ac:dyDescent="0.25">
      <c r="A402" s="10" t="s">
        <v>3120</v>
      </c>
      <c r="B402" s="148" t="s">
        <v>2242</v>
      </c>
      <c r="C402" s="65">
        <v>914000</v>
      </c>
      <c r="D402" s="51">
        <v>526</v>
      </c>
      <c r="E402" s="49"/>
      <c r="F402" s="10" t="s">
        <v>1427</v>
      </c>
      <c r="G402" s="25" t="s">
        <v>1945</v>
      </c>
      <c r="H402" s="49" t="s">
        <v>1957</v>
      </c>
      <c r="I402" s="5"/>
      <c r="J402" s="42" t="s">
        <v>12</v>
      </c>
      <c r="K402" s="42" t="s">
        <v>1951</v>
      </c>
      <c r="L402" s="7">
        <v>1862</v>
      </c>
      <c r="M402" s="7"/>
      <c r="N402" s="89"/>
      <c r="O402" s="7">
        <v>1862</v>
      </c>
      <c r="P402" s="131" t="s">
        <v>1958</v>
      </c>
      <c r="Q402" s="16"/>
    </row>
    <row r="403" spans="1:18" ht="37.5" hidden="1" x14ac:dyDescent="0.25">
      <c r="A403" s="7" t="s">
        <v>3120</v>
      </c>
      <c r="B403" s="148" t="s">
        <v>2243</v>
      </c>
      <c r="C403" s="105">
        <v>667000</v>
      </c>
      <c r="D403" s="51">
        <v>373</v>
      </c>
      <c r="E403" s="49"/>
      <c r="F403" s="10" t="s">
        <v>1427</v>
      </c>
      <c r="G403" s="25" t="s">
        <v>666</v>
      </c>
      <c r="H403" s="42" t="s">
        <v>667</v>
      </c>
      <c r="I403" s="5"/>
      <c r="J403" s="42" t="s">
        <v>12</v>
      </c>
      <c r="K403" s="42" t="s">
        <v>325</v>
      </c>
      <c r="L403" s="7">
        <v>1855</v>
      </c>
      <c r="M403" s="7"/>
      <c r="N403" s="89"/>
      <c r="O403" s="13">
        <v>1855</v>
      </c>
      <c r="P403" s="131" t="s">
        <v>762</v>
      </c>
      <c r="Q403" s="16"/>
      <c r="R403" s="120"/>
    </row>
    <row r="404" spans="1:18" ht="87.65" customHeight="1" x14ac:dyDescent="0.25">
      <c r="A404" s="7" t="s">
        <v>11961</v>
      </c>
      <c r="B404" s="148" t="s">
        <v>2244</v>
      </c>
      <c r="C404" s="10">
        <v>736000</v>
      </c>
      <c r="D404" s="51">
        <v>405</v>
      </c>
      <c r="E404" s="49"/>
      <c r="F404" s="10" t="s">
        <v>1427</v>
      </c>
      <c r="G404" s="25" t="s">
        <v>666</v>
      </c>
      <c r="H404" s="42" t="s">
        <v>2015</v>
      </c>
      <c r="I404" s="5"/>
      <c r="J404" s="42" t="s">
        <v>12</v>
      </c>
      <c r="K404" s="42" t="s">
        <v>325</v>
      </c>
      <c r="L404" s="7">
        <v>1854</v>
      </c>
      <c r="M404" s="7"/>
      <c r="N404" s="89" t="s">
        <v>1549</v>
      </c>
      <c r="O404" s="13">
        <v>1854</v>
      </c>
      <c r="P404" s="131" t="s">
        <v>2016</v>
      </c>
      <c r="Q404" s="16" t="s">
        <v>2689</v>
      </c>
      <c r="R404" s="120"/>
    </row>
    <row r="405" spans="1:18" ht="37.5" x14ac:dyDescent="0.25">
      <c r="A405" s="7" t="s">
        <v>11961</v>
      </c>
      <c r="B405" s="148" t="s">
        <v>2245</v>
      </c>
      <c r="C405" s="105">
        <v>753000</v>
      </c>
      <c r="D405" s="51">
        <v>420</v>
      </c>
      <c r="E405" s="49"/>
      <c r="F405" s="10" t="s">
        <v>1427</v>
      </c>
      <c r="G405" s="25" t="s">
        <v>666</v>
      </c>
      <c r="H405" s="42" t="s">
        <v>2015</v>
      </c>
      <c r="I405" s="5"/>
      <c r="J405" s="42" t="s">
        <v>12</v>
      </c>
      <c r="K405" s="42" t="s">
        <v>325</v>
      </c>
      <c r="L405" s="7">
        <v>1854</v>
      </c>
      <c r="M405" s="7"/>
      <c r="N405" s="89" t="s">
        <v>1550</v>
      </c>
      <c r="O405" s="13">
        <v>1854</v>
      </c>
      <c r="P405" s="131" t="s">
        <v>2017</v>
      </c>
      <c r="Q405" s="16"/>
      <c r="R405" s="120"/>
    </row>
    <row r="406" spans="1:18" ht="37.5" x14ac:dyDescent="0.25">
      <c r="A406" s="7" t="s">
        <v>11961</v>
      </c>
      <c r="B406" s="148" t="s">
        <v>2246</v>
      </c>
      <c r="C406" s="125">
        <v>551000</v>
      </c>
      <c r="D406" s="51">
        <v>365</v>
      </c>
      <c r="E406" s="49"/>
      <c r="F406" s="10" t="s">
        <v>1427</v>
      </c>
      <c r="G406" s="25" t="s">
        <v>666</v>
      </c>
      <c r="H406" s="42" t="s">
        <v>2018</v>
      </c>
      <c r="I406" s="5"/>
      <c r="J406" s="42" t="s">
        <v>12</v>
      </c>
      <c r="K406" s="42" t="s">
        <v>325</v>
      </c>
      <c r="L406" s="7">
        <v>1853</v>
      </c>
      <c r="M406" s="7" t="s">
        <v>2019</v>
      </c>
      <c r="N406" s="89" t="s">
        <v>1549</v>
      </c>
      <c r="O406" s="13">
        <v>1853</v>
      </c>
      <c r="P406" s="131" t="s">
        <v>5386</v>
      </c>
      <c r="Q406" s="16" t="s">
        <v>2174</v>
      </c>
      <c r="R406" s="120"/>
    </row>
    <row r="407" spans="1:18" ht="50.15" hidden="1" customHeight="1" x14ac:dyDescent="0.25">
      <c r="A407" s="7" t="s">
        <v>3120</v>
      </c>
      <c r="B407" s="148" t="s">
        <v>2247</v>
      </c>
      <c r="C407" s="42">
        <v>646000</v>
      </c>
      <c r="D407" s="51">
        <v>425</v>
      </c>
      <c r="E407" s="49"/>
      <c r="F407" s="10" t="s">
        <v>1427</v>
      </c>
      <c r="G407" s="25" t="s">
        <v>666</v>
      </c>
      <c r="H407" s="42" t="s">
        <v>2018</v>
      </c>
      <c r="I407" s="5"/>
      <c r="J407" s="42" t="s">
        <v>12</v>
      </c>
      <c r="K407" s="42" t="s">
        <v>325</v>
      </c>
      <c r="L407" s="7">
        <v>1853</v>
      </c>
      <c r="M407" s="7" t="s">
        <v>2019</v>
      </c>
      <c r="N407" s="89" t="s">
        <v>1550</v>
      </c>
      <c r="O407" s="13">
        <v>1853</v>
      </c>
      <c r="P407" s="131" t="s">
        <v>2175</v>
      </c>
      <c r="Q407" s="16"/>
      <c r="R407" s="120"/>
    </row>
    <row r="408" spans="1:18" ht="37.5" customHeight="1" x14ac:dyDescent="0.25">
      <c r="A408" s="7" t="s">
        <v>115</v>
      </c>
      <c r="B408" s="148" t="s">
        <v>2248</v>
      </c>
      <c r="C408" s="42">
        <v>1319000</v>
      </c>
      <c r="D408" s="51">
        <v>627</v>
      </c>
      <c r="E408" s="49"/>
      <c r="F408" s="10" t="s">
        <v>1427</v>
      </c>
      <c r="G408" s="25" t="s">
        <v>2025</v>
      </c>
      <c r="H408" s="42" t="s">
        <v>2027</v>
      </c>
      <c r="I408" s="7" t="s">
        <v>2028</v>
      </c>
      <c r="J408" s="42" t="s">
        <v>12</v>
      </c>
      <c r="K408" s="42" t="s">
        <v>325</v>
      </c>
      <c r="L408" s="7">
        <v>1872</v>
      </c>
      <c r="M408" s="7"/>
      <c r="N408" s="89" t="s">
        <v>2029</v>
      </c>
      <c r="O408" s="115" t="s">
        <v>2597</v>
      </c>
      <c r="P408" s="131" t="s">
        <v>2030</v>
      </c>
      <c r="Q408" s="16" t="s">
        <v>2094</v>
      </c>
      <c r="R408" s="120"/>
    </row>
    <row r="409" spans="1:18" ht="50.15" customHeight="1" x14ac:dyDescent="0.25">
      <c r="A409" s="14" t="s">
        <v>115</v>
      </c>
      <c r="B409" s="148" t="s">
        <v>2249</v>
      </c>
      <c r="C409" s="42">
        <v>752000</v>
      </c>
      <c r="D409" s="51">
        <v>399</v>
      </c>
      <c r="E409" s="51"/>
      <c r="F409" s="121" t="s">
        <v>1427</v>
      </c>
      <c r="G409" s="25" t="s">
        <v>2056</v>
      </c>
      <c r="H409" s="42" t="s">
        <v>2055</v>
      </c>
      <c r="I409" s="7"/>
      <c r="J409" s="42" t="s">
        <v>12</v>
      </c>
      <c r="K409" s="42" t="s">
        <v>325</v>
      </c>
      <c r="L409" s="7">
        <v>1859</v>
      </c>
      <c r="M409" s="7"/>
      <c r="N409" s="89" t="s">
        <v>1549</v>
      </c>
      <c r="O409" s="13">
        <v>1859</v>
      </c>
      <c r="P409" s="131" t="s">
        <v>2057</v>
      </c>
      <c r="Q409" s="16" t="s">
        <v>2054</v>
      </c>
      <c r="R409" s="120"/>
    </row>
    <row r="410" spans="1:18" ht="50.15" customHeight="1" x14ac:dyDescent="0.25">
      <c r="A410" s="14" t="s">
        <v>115</v>
      </c>
      <c r="B410" s="148" t="s">
        <v>2250</v>
      </c>
      <c r="C410" s="125">
        <v>760500</v>
      </c>
      <c r="D410" s="51">
        <v>400</v>
      </c>
      <c r="E410" s="51"/>
      <c r="F410" s="10" t="s">
        <v>1427</v>
      </c>
      <c r="G410" s="25" t="s">
        <v>2056</v>
      </c>
      <c r="H410" s="42" t="s">
        <v>2055</v>
      </c>
      <c r="I410" s="7"/>
      <c r="J410" s="42" t="s">
        <v>12</v>
      </c>
      <c r="K410" s="42" t="s">
        <v>325</v>
      </c>
      <c r="L410" s="7">
        <v>1859</v>
      </c>
      <c r="M410" s="7"/>
      <c r="N410" s="89" t="s">
        <v>1550</v>
      </c>
      <c r="O410" s="13">
        <v>1859</v>
      </c>
      <c r="P410" s="131" t="s">
        <v>2058</v>
      </c>
      <c r="Q410" s="16" t="s">
        <v>2054</v>
      </c>
      <c r="R410" s="120"/>
    </row>
    <row r="411" spans="1:18" ht="50.15" customHeight="1" x14ac:dyDescent="0.25">
      <c r="A411" s="14" t="s">
        <v>115</v>
      </c>
      <c r="B411" s="148" t="s">
        <v>2251</v>
      </c>
      <c r="C411" s="125">
        <v>814000</v>
      </c>
      <c r="D411" s="51">
        <v>421</v>
      </c>
      <c r="E411" s="51"/>
      <c r="F411" s="10" t="s">
        <v>1427</v>
      </c>
      <c r="G411" s="25" t="s">
        <v>2056</v>
      </c>
      <c r="H411" s="42" t="s">
        <v>2059</v>
      </c>
      <c r="I411" s="7"/>
      <c r="J411" s="42" t="s">
        <v>12</v>
      </c>
      <c r="K411" s="42" t="s">
        <v>325</v>
      </c>
      <c r="L411" s="7">
        <v>1854</v>
      </c>
      <c r="M411" s="7"/>
      <c r="N411" s="89"/>
      <c r="O411" s="13">
        <v>1854</v>
      </c>
      <c r="P411" s="131" t="s">
        <v>2060</v>
      </c>
      <c r="Q411" s="16" t="s">
        <v>2061</v>
      </c>
      <c r="R411" s="120"/>
    </row>
    <row r="412" spans="1:18" ht="50.15" customHeight="1" x14ac:dyDescent="0.25">
      <c r="A412" s="14" t="s">
        <v>115</v>
      </c>
      <c r="B412" s="148" t="s">
        <v>2252</v>
      </c>
      <c r="C412" s="125">
        <v>732500</v>
      </c>
      <c r="D412" s="51">
        <v>379</v>
      </c>
      <c r="E412" s="51"/>
      <c r="F412" s="10" t="s">
        <v>1427</v>
      </c>
      <c r="G412" s="25" t="s">
        <v>2056</v>
      </c>
      <c r="H412" s="42" t="s">
        <v>2062</v>
      </c>
      <c r="I412" s="5"/>
      <c r="J412" s="42" t="s">
        <v>12</v>
      </c>
      <c r="K412" s="42" t="s">
        <v>325</v>
      </c>
      <c r="L412" s="7">
        <v>1853</v>
      </c>
      <c r="M412" s="7"/>
      <c r="N412" s="89" t="s">
        <v>1549</v>
      </c>
      <c r="O412" s="13">
        <v>1853</v>
      </c>
      <c r="P412" s="131" t="s">
        <v>2063</v>
      </c>
      <c r="Q412" s="16" t="s">
        <v>2064</v>
      </c>
      <c r="R412" s="120"/>
    </row>
    <row r="413" spans="1:18" ht="50.15" customHeight="1" x14ac:dyDescent="0.25">
      <c r="A413" s="14" t="s">
        <v>115</v>
      </c>
      <c r="B413" s="148" t="s">
        <v>2253</v>
      </c>
      <c r="C413" s="125">
        <v>703500</v>
      </c>
      <c r="D413" s="51">
        <v>369</v>
      </c>
      <c r="E413" s="49"/>
      <c r="F413" s="10" t="s">
        <v>1427</v>
      </c>
      <c r="G413" s="25" t="s">
        <v>2056</v>
      </c>
      <c r="H413" s="42" t="s">
        <v>2062</v>
      </c>
      <c r="I413" s="5"/>
      <c r="J413" s="42" t="s">
        <v>12</v>
      </c>
      <c r="K413" s="42" t="s">
        <v>325</v>
      </c>
      <c r="L413" s="7">
        <v>1853</v>
      </c>
      <c r="M413" s="7"/>
      <c r="N413" s="89" t="s">
        <v>1550</v>
      </c>
      <c r="O413" s="13">
        <v>1853</v>
      </c>
      <c r="P413" s="131" t="s">
        <v>2065</v>
      </c>
      <c r="Q413" s="16" t="s">
        <v>2064</v>
      </c>
      <c r="R413" s="120"/>
    </row>
    <row r="414" spans="1:18" ht="50.15" customHeight="1" x14ac:dyDescent="0.25">
      <c r="A414" s="14" t="s">
        <v>115</v>
      </c>
      <c r="B414" s="148" t="s">
        <v>2254</v>
      </c>
      <c r="C414" s="125">
        <v>823000</v>
      </c>
      <c r="D414" s="51">
        <v>428</v>
      </c>
      <c r="E414" s="49"/>
      <c r="F414" s="10" t="s">
        <v>1427</v>
      </c>
      <c r="G414" s="25" t="s">
        <v>2056</v>
      </c>
      <c r="H414" s="42" t="s">
        <v>2066</v>
      </c>
      <c r="I414" s="5"/>
      <c r="J414" s="42" t="s">
        <v>12</v>
      </c>
      <c r="K414" s="42" t="s">
        <v>325</v>
      </c>
      <c r="L414" s="7">
        <v>1855</v>
      </c>
      <c r="M414" s="7"/>
      <c r="N414" s="89"/>
      <c r="O414" s="13">
        <v>1855</v>
      </c>
      <c r="P414" s="131" t="s">
        <v>2067</v>
      </c>
      <c r="Q414" s="16" t="s">
        <v>2054</v>
      </c>
      <c r="R414" s="120"/>
    </row>
    <row r="415" spans="1:18" ht="50.15" customHeight="1" x14ac:dyDescent="0.25">
      <c r="A415" s="14" t="s">
        <v>115</v>
      </c>
      <c r="B415" s="148" t="s">
        <v>2255</v>
      </c>
      <c r="C415" s="125">
        <v>798000</v>
      </c>
      <c r="D415" s="51">
        <v>427</v>
      </c>
      <c r="E415" s="51"/>
      <c r="F415" s="121" t="s">
        <v>1427</v>
      </c>
      <c r="G415" s="25" t="s">
        <v>2056</v>
      </c>
      <c r="H415" s="42" t="s">
        <v>2072</v>
      </c>
      <c r="I415" s="5"/>
      <c r="J415" s="42" t="s">
        <v>12</v>
      </c>
      <c r="K415" s="42" t="s">
        <v>325</v>
      </c>
      <c r="L415" s="7">
        <v>1865</v>
      </c>
      <c r="M415" s="7"/>
      <c r="N415" s="89" t="s">
        <v>2073</v>
      </c>
      <c r="O415" s="7">
        <v>1865</v>
      </c>
      <c r="P415" s="131" t="s">
        <v>2071</v>
      </c>
      <c r="Q415" s="16" t="s">
        <v>2075</v>
      </c>
      <c r="R415" s="120"/>
    </row>
    <row r="416" spans="1:18" ht="37.5" customHeight="1" x14ac:dyDescent="0.25">
      <c r="A416" s="14" t="s">
        <v>115</v>
      </c>
      <c r="B416" s="149" t="s">
        <v>2256</v>
      </c>
      <c r="C416" s="389">
        <v>830000</v>
      </c>
      <c r="D416" s="51">
        <v>442</v>
      </c>
      <c r="E416" s="49"/>
      <c r="F416" s="96" t="s">
        <v>1427</v>
      </c>
      <c r="G416" s="390" t="s">
        <v>2056</v>
      </c>
      <c r="H416" s="97" t="s">
        <v>2072</v>
      </c>
      <c r="I416" s="98"/>
      <c r="J416" s="97" t="s">
        <v>12</v>
      </c>
      <c r="K416" s="97" t="s">
        <v>325</v>
      </c>
      <c r="L416" s="7">
        <v>1868</v>
      </c>
      <c r="M416" s="7"/>
      <c r="N416" s="89" t="s">
        <v>1935</v>
      </c>
      <c r="O416" s="13">
        <v>1868</v>
      </c>
      <c r="P416" s="131" t="s">
        <v>2074</v>
      </c>
      <c r="Q416" s="16" t="s">
        <v>2075</v>
      </c>
      <c r="R416" s="120"/>
    </row>
    <row r="417" spans="1:18" ht="37.5" customHeight="1" x14ac:dyDescent="0.25">
      <c r="A417" s="106" t="s">
        <v>115</v>
      </c>
      <c r="B417" s="150" t="s">
        <v>2257</v>
      </c>
      <c r="C417" s="143">
        <v>691500</v>
      </c>
      <c r="D417" s="51">
        <v>390</v>
      </c>
      <c r="E417" s="51"/>
      <c r="F417" s="65" t="s">
        <v>1427</v>
      </c>
      <c r="G417" s="102" t="s">
        <v>2056</v>
      </c>
      <c r="H417" s="51" t="s">
        <v>2076</v>
      </c>
      <c r="I417" s="104"/>
      <c r="J417" s="97" t="s">
        <v>12</v>
      </c>
      <c r="K417" s="51" t="s">
        <v>325</v>
      </c>
      <c r="L417" s="108">
        <v>1854</v>
      </c>
      <c r="M417" s="108"/>
      <c r="N417" s="89" t="s">
        <v>1549</v>
      </c>
      <c r="O417" s="13">
        <v>1854</v>
      </c>
      <c r="P417" s="131" t="s">
        <v>2078</v>
      </c>
      <c r="Q417" s="16" t="s">
        <v>2077</v>
      </c>
      <c r="R417" s="120"/>
    </row>
    <row r="418" spans="1:18" ht="25" customHeight="1" x14ac:dyDescent="0.25">
      <c r="A418" s="106" t="s">
        <v>115</v>
      </c>
      <c r="B418" s="150" t="s">
        <v>2258</v>
      </c>
      <c r="C418" s="143">
        <v>806500</v>
      </c>
      <c r="D418" s="51">
        <v>448</v>
      </c>
      <c r="E418" s="51"/>
      <c r="F418" s="65" t="s">
        <v>1427</v>
      </c>
      <c r="G418" s="102" t="s">
        <v>2056</v>
      </c>
      <c r="H418" s="51" t="s">
        <v>2076</v>
      </c>
      <c r="I418" s="104"/>
      <c r="J418" s="51" t="s">
        <v>12</v>
      </c>
      <c r="K418" s="51" t="s">
        <v>325</v>
      </c>
      <c r="L418" s="108">
        <v>1854</v>
      </c>
      <c r="M418" s="108"/>
      <c r="N418" s="89" t="s">
        <v>1550</v>
      </c>
      <c r="O418" s="13">
        <v>1854</v>
      </c>
      <c r="P418" s="131" t="s">
        <v>2079</v>
      </c>
      <c r="Q418" s="16" t="s">
        <v>2080</v>
      </c>
    </row>
    <row r="419" spans="1:18" ht="50.15" customHeight="1" x14ac:dyDescent="0.25">
      <c r="A419" s="106" t="s">
        <v>115</v>
      </c>
      <c r="B419" s="150" t="s">
        <v>2259</v>
      </c>
      <c r="C419" s="143">
        <v>575000</v>
      </c>
      <c r="D419" s="51">
        <v>344</v>
      </c>
      <c r="E419" s="51"/>
      <c r="F419" s="65" t="s">
        <v>1427</v>
      </c>
      <c r="G419" s="65" t="s">
        <v>688</v>
      </c>
      <c r="H419" s="51" t="s">
        <v>2112</v>
      </c>
      <c r="I419" s="104"/>
      <c r="J419" s="51" t="s">
        <v>12</v>
      </c>
      <c r="K419" s="51" t="s">
        <v>325</v>
      </c>
      <c r="L419" s="108">
        <v>1863</v>
      </c>
      <c r="M419" s="108"/>
      <c r="N419" s="89"/>
      <c r="O419" s="13">
        <v>1863</v>
      </c>
      <c r="P419" s="131" t="s">
        <v>2113</v>
      </c>
      <c r="Q419" s="16" t="s">
        <v>2114</v>
      </c>
    </row>
    <row r="420" spans="1:18" ht="50.15" customHeight="1" x14ac:dyDescent="0.25">
      <c r="A420" s="106" t="s">
        <v>115</v>
      </c>
      <c r="B420" s="150" t="s">
        <v>2260</v>
      </c>
      <c r="C420" s="143">
        <v>707000</v>
      </c>
      <c r="D420" s="51">
        <v>390</v>
      </c>
      <c r="E420" s="51"/>
      <c r="F420" s="65" t="s">
        <v>1427</v>
      </c>
      <c r="G420" s="65" t="s">
        <v>688</v>
      </c>
      <c r="H420" s="51" t="s">
        <v>2133</v>
      </c>
      <c r="I420" s="104"/>
      <c r="J420" s="51" t="s">
        <v>12</v>
      </c>
      <c r="K420" s="51" t="s">
        <v>325</v>
      </c>
      <c r="L420" s="108">
        <v>1860</v>
      </c>
      <c r="M420" s="108" t="s">
        <v>1636</v>
      </c>
      <c r="N420" s="89"/>
      <c r="O420" s="13">
        <v>1859</v>
      </c>
      <c r="P420" s="131" t="s">
        <v>2115</v>
      </c>
      <c r="Q420" s="16" t="s">
        <v>2114</v>
      </c>
    </row>
    <row r="421" spans="1:18" ht="75" customHeight="1" x14ac:dyDescent="0.25">
      <c r="A421" s="14" t="s">
        <v>115</v>
      </c>
      <c r="B421" s="150" t="s">
        <v>2261</v>
      </c>
      <c r="C421" s="143">
        <v>650500</v>
      </c>
      <c r="D421" s="51">
        <v>363</v>
      </c>
      <c r="E421" s="51"/>
      <c r="F421" s="65" t="s">
        <v>1427</v>
      </c>
      <c r="G421" s="65" t="s">
        <v>688</v>
      </c>
      <c r="H421" s="51" t="s">
        <v>2116</v>
      </c>
      <c r="I421" s="104"/>
      <c r="J421" s="51" t="s">
        <v>12</v>
      </c>
      <c r="K421" s="51" t="s">
        <v>325</v>
      </c>
      <c r="L421" s="108">
        <v>1861</v>
      </c>
      <c r="M421" s="108"/>
      <c r="N421" s="89"/>
      <c r="O421" s="13">
        <v>1861</v>
      </c>
      <c r="P421" s="131" t="s">
        <v>2117</v>
      </c>
      <c r="Q421" s="100" t="s">
        <v>2118</v>
      </c>
    </row>
    <row r="422" spans="1:18" ht="37.5" hidden="1" customHeight="1" x14ac:dyDescent="0.25">
      <c r="A422" s="106" t="s">
        <v>1416</v>
      </c>
      <c r="B422" s="150" t="s">
        <v>2262</v>
      </c>
      <c r="C422" s="143">
        <v>0</v>
      </c>
      <c r="D422" s="51">
        <v>0</v>
      </c>
      <c r="E422" s="51"/>
      <c r="F422" s="65" t="s">
        <v>1427</v>
      </c>
      <c r="G422" s="65" t="s">
        <v>688</v>
      </c>
      <c r="H422" s="51" t="s">
        <v>2119</v>
      </c>
      <c r="I422" s="104"/>
      <c r="J422" s="51" t="s">
        <v>12</v>
      </c>
      <c r="K422" s="51" t="s">
        <v>325</v>
      </c>
      <c r="L422" s="108">
        <v>1859</v>
      </c>
      <c r="M422" s="108"/>
      <c r="N422" s="89"/>
      <c r="O422" s="13">
        <v>1859</v>
      </c>
      <c r="P422" s="162" t="s">
        <v>2120</v>
      </c>
      <c r="Q422" s="74"/>
    </row>
    <row r="423" spans="1:18" ht="25" customHeight="1" x14ac:dyDescent="0.25">
      <c r="A423" s="14" t="s">
        <v>115</v>
      </c>
      <c r="B423" s="150" t="s">
        <v>2263</v>
      </c>
      <c r="C423" s="143">
        <v>722500</v>
      </c>
      <c r="D423" s="51">
        <v>404</v>
      </c>
      <c r="E423" s="51"/>
      <c r="F423" s="65" t="s">
        <v>1427</v>
      </c>
      <c r="G423" s="65" t="s">
        <v>688</v>
      </c>
      <c r="H423" s="51" t="s">
        <v>2145</v>
      </c>
      <c r="I423" s="104"/>
      <c r="J423" s="51" t="s">
        <v>12</v>
      </c>
      <c r="K423" s="51" t="s">
        <v>325</v>
      </c>
      <c r="L423" s="108">
        <v>1862</v>
      </c>
      <c r="M423" s="108" t="s">
        <v>1636</v>
      </c>
      <c r="N423" s="89"/>
      <c r="O423" s="13">
        <v>1856</v>
      </c>
      <c r="P423" s="131" t="s">
        <v>2121</v>
      </c>
      <c r="Q423" s="136" t="s">
        <v>2122</v>
      </c>
    </row>
    <row r="424" spans="1:18" ht="50.15" customHeight="1" x14ac:dyDescent="0.25">
      <c r="A424" s="57" t="s">
        <v>115</v>
      </c>
      <c r="B424" s="150" t="s">
        <v>3164</v>
      </c>
      <c r="C424" s="143">
        <v>466000</v>
      </c>
      <c r="D424" s="51">
        <v>336</v>
      </c>
      <c r="E424" s="51"/>
      <c r="F424" s="65" t="s">
        <v>1427</v>
      </c>
      <c r="G424" s="65" t="s">
        <v>688</v>
      </c>
      <c r="H424" s="51" t="s">
        <v>2124</v>
      </c>
      <c r="I424" s="104"/>
      <c r="J424" s="51" t="s">
        <v>12</v>
      </c>
      <c r="K424" s="51" t="s">
        <v>325</v>
      </c>
      <c r="L424" s="108">
        <v>1862</v>
      </c>
      <c r="M424" s="108" t="s">
        <v>2125</v>
      </c>
      <c r="N424" s="89"/>
      <c r="O424" s="13">
        <v>1862</v>
      </c>
      <c r="P424" s="131" t="s">
        <v>2126</v>
      </c>
      <c r="Q424" s="136" t="s">
        <v>2123</v>
      </c>
    </row>
    <row r="425" spans="1:18" ht="37.5" customHeight="1" x14ac:dyDescent="0.25">
      <c r="A425" s="106" t="s">
        <v>115</v>
      </c>
      <c r="B425" s="150" t="s">
        <v>2264</v>
      </c>
      <c r="C425" s="143">
        <v>728000</v>
      </c>
      <c r="D425" s="51">
        <v>406</v>
      </c>
      <c r="E425" s="51"/>
      <c r="F425" s="65" t="s">
        <v>1427</v>
      </c>
      <c r="G425" s="65" t="s">
        <v>688</v>
      </c>
      <c r="H425" s="51" t="s">
        <v>2127</v>
      </c>
      <c r="I425" s="104"/>
      <c r="J425" s="51" t="s">
        <v>12</v>
      </c>
      <c r="K425" s="51" t="s">
        <v>325</v>
      </c>
      <c r="L425" s="108">
        <v>1852</v>
      </c>
      <c r="M425" s="108" t="s">
        <v>1636</v>
      </c>
      <c r="N425" s="89"/>
      <c r="O425" s="13">
        <v>1852</v>
      </c>
      <c r="P425" s="131" t="s">
        <v>2128</v>
      </c>
      <c r="Q425" s="136" t="s">
        <v>2129</v>
      </c>
    </row>
    <row r="426" spans="1:18" ht="50.15" customHeight="1" x14ac:dyDescent="0.25">
      <c r="A426" s="106" t="s">
        <v>115</v>
      </c>
      <c r="B426" s="150" t="s">
        <v>2265</v>
      </c>
      <c r="C426" s="143">
        <v>709500</v>
      </c>
      <c r="D426" s="51">
        <v>397</v>
      </c>
      <c r="E426" s="51"/>
      <c r="F426" s="65" t="s">
        <v>1427</v>
      </c>
      <c r="G426" s="65" t="s">
        <v>688</v>
      </c>
      <c r="H426" s="51" t="s">
        <v>2130</v>
      </c>
      <c r="I426" s="104"/>
      <c r="J426" s="51" t="s">
        <v>12</v>
      </c>
      <c r="K426" s="51" t="s">
        <v>325</v>
      </c>
      <c r="L426" s="108">
        <v>1860</v>
      </c>
      <c r="M426" s="108"/>
      <c r="N426" s="89"/>
      <c r="O426" s="126">
        <v>1860</v>
      </c>
      <c r="P426" s="66" t="s">
        <v>2131</v>
      </c>
      <c r="Q426" s="136" t="s">
        <v>2132</v>
      </c>
    </row>
    <row r="427" spans="1:18" ht="50.15" hidden="1" customHeight="1" x14ac:dyDescent="0.25">
      <c r="A427" s="58" t="s">
        <v>3120</v>
      </c>
      <c r="B427" s="150" t="s">
        <v>2266</v>
      </c>
      <c r="C427" s="143">
        <v>577000</v>
      </c>
      <c r="D427" s="51">
        <v>378</v>
      </c>
      <c r="E427" s="51"/>
      <c r="F427" s="65" t="s">
        <v>1427</v>
      </c>
      <c r="G427" s="65" t="s">
        <v>688</v>
      </c>
      <c r="H427" s="51" t="s">
        <v>2134</v>
      </c>
      <c r="I427" s="104"/>
      <c r="J427" s="51" t="s">
        <v>12</v>
      </c>
      <c r="K427" s="51" t="s">
        <v>325</v>
      </c>
      <c r="L427" s="108">
        <v>1873</v>
      </c>
      <c r="M427" s="108"/>
      <c r="N427" s="7" t="s">
        <v>2088</v>
      </c>
      <c r="O427" s="13">
        <v>1873</v>
      </c>
      <c r="P427" s="422" t="s">
        <v>2150</v>
      </c>
      <c r="Q427" s="136" t="s">
        <v>2151</v>
      </c>
    </row>
    <row r="428" spans="1:18" ht="50.15" hidden="1" customHeight="1" x14ac:dyDescent="0.25">
      <c r="A428" s="58" t="s">
        <v>3120</v>
      </c>
      <c r="B428" s="150" t="s">
        <v>2267</v>
      </c>
      <c r="C428" s="143">
        <v>584000</v>
      </c>
      <c r="D428" s="51">
        <v>379</v>
      </c>
      <c r="E428" s="51"/>
      <c r="F428" s="65" t="s">
        <v>1427</v>
      </c>
      <c r="G428" s="65" t="s">
        <v>688</v>
      </c>
      <c r="H428" s="51" t="s">
        <v>2134</v>
      </c>
      <c r="I428" s="104"/>
      <c r="J428" s="51" t="s">
        <v>12</v>
      </c>
      <c r="K428" s="51" t="s">
        <v>325</v>
      </c>
      <c r="L428" s="108">
        <v>1874</v>
      </c>
      <c r="M428" s="108"/>
      <c r="N428" s="7" t="s">
        <v>2089</v>
      </c>
      <c r="O428" s="126">
        <v>1874</v>
      </c>
      <c r="P428" s="131" t="s">
        <v>2163</v>
      </c>
      <c r="Q428" s="136" t="s">
        <v>2158</v>
      </c>
    </row>
    <row r="429" spans="1:18" ht="50.15" hidden="1" customHeight="1" x14ac:dyDescent="0.25">
      <c r="A429" s="58" t="s">
        <v>3120</v>
      </c>
      <c r="B429" s="150" t="s">
        <v>2268</v>
      </c>
      <c r="C429" s="143">
        <v>564500</v>
      </c>
      <c r="D429" s="51">
        <v>368</v>
      </c>
      <c r="E429" s="51"/>
      <c r="F429" s="65" t="s">
        <v>1427</v>
      </c>
      <c r="G429" s="65" t="s">
        <v>688</v>
      </c>
      <c r="H429" s="51" t="s">
        <v>2134</v>
      </c>
      <c r="I429" s="104"/>
      <c r="J429" s="51" t="s">
        <v>12</v>
      </c>
      <c r="K429" s="51" t="s">
        <v>325</v>
      </c>
      <c r="L429" s="108">
        <v>1875</v>
      </c>
      <c r="M429" s="108"/>
      <c r="N429" s="7" t="s">
        <v>2141</v>
      </c>
      <c r="O429" s="126">
        <v>1875</v>
      </c>
      <c r="P429" s="131" t="s">
        <v>2164</v>
      </c>
      <c r="Q429" s="136" t="s">
        <v>2159</v>
      </c>
    </row>
    <row r="430" spans="1:18" ht="75" hidden="1" customHeight="1" x14ac:dyDescent="0.25">
      <c r="A430" s="58" t="s">
        <v>3120</v>
      </c>
      <c r="B430" s="150" t="s">
        <v>2269</v>
      </c>
      <c r="C430" s="143">
        <v>567500</v>
      </c>
      <c r="D430" s="51">
        <v>363</v>
      </c>
      <c r="E430" s="51"/>
      <c r="F430" s="65" t="s">
        <v>1427</v>
      </c>
      <c r="G430" s="65" t="s">
        <v>688</v>
      </c>
      <c r="H430" s="51" t="s">
        <v>2134</v>
      </c>
      <c r="I430" s="104"/>
      <c r="J430" s="51" t="s">
        <v>12</v>
      </c>
      <c r="K430" s="51" t="s">
        <v>325</v>
      </c>
      <c r="L430" s="108">
        <v>1875</v>
      </c>
      <c r="M430" s="108"/>
      <c r="N430" s="7" t="s">
        <v>2142</v>
      </c>
      <c r="O430" s="126">
        <v>1875</v>
      </c>
      <c r="P430" s="131" t="s">
        <v>2165</v>
      </c>
      <c r="Q430" s="136" t="s">
        <v>2160</v>
      </c>
    </row>
    <row r="431" spans="1:18" ht="37.5" customHeight="1" x14ac:dyDescent="0.25">
      <c r="A431" s="105" t="s">
        <v>3223</v>
      </c>
      <c r="B431" s="150" t="s">
        <v>2270</v>
      </c>
      <c r="C431" s="143">
        <v>641000</v>
      </c>
      <c r="D431" s="51">
        <v>389</v>
      </c>
      <c r="E431" s="51"/>
      <c r="F431" s="65" t="s">
        <v>1427</v>
      </c>
      <c r="G431" s="65" t="s">
        <v>688</v>
      </c>
      <c r="H431" s="51" t="s">
        <v>2148</v>
      </c>
      <c r="I431" s="104"/>
      <c r="J431" s="51" t="s">
        <v>12</v>
      </c>
      <c r="K431" s="51" t="s">
        <v>325</v>
      </c>
      <c r="L431" s="108">
        <v>1864</v>
      </c>
      <c r="M431" s="108"/>
      <c r="N431" s="89"/>
      <c r="O431" s="13">
        <v>1864</v>
      </c>
      <c r="P431" s="131" t="s">
        <v>2149</v>
      </c>
      <c r="Q431" s="136"/>
    </row>
    <row r="432" spans="1:18" ht="62.5" hidden="1" customHeight="1" x14ac:dyDescent="0.25">
      <c r="A432" s="118" t="s">
        <v>1019</v>
      </c>
      <c r="B432" s="150" t="s">
        <v>1531</v>
      </c>
      <c r="C432" s="137">
        <v>0</v>
      </c>
      <c r="D432" s="65">
        <v>482</v>
      </c>
      <c r="E432" s="65"/>
      <c r="F432" s="103" t="s">
        <v>1427</v>
      </c>
      <c r="G432" s="65" t="s">
        <v>645</v>
      </c>
      <c r="H432" s="52" t="s">
        <v>691</v>
      </c>
      <c r="I432" s="104"/>
      <c r="J432" s="51" t="s">
        <v>12</v>
      </c>
      <c r="K432" s="51" t="s">
        <v>856</v>
      </c>
      <c r="L432" s="126">
        <v>1876</v>
      </c>
      <c r="M432" s="126"/>
      <c r="N432" s="88"/>
      <c r="O432" s="13">
        <v>1876</v>
      </c>
      <c r="P432" s="163" t="s">
        <v>857</v>
      </c>
      <c r="Q432" s="471" t="s">
        <v>1466</v>
      </c>
    </row>
    <row r="433" spans="1:18" ht="37.5" customHeight="1" x14ac:dyDescent="0.25">
      <c r="A433" s="105" t="s">
        <v>3223</v>
      </c>
      <c r="B433" s="150" t="s">
        <v>1327</v>
      </c>
      <c r="C433" s="137">
        <v>476000</v>
      </c>
      <c r="D433" s="65">
        <v>353</v>
      </c>
      <c r="E433" s="65"/>
      <c r="F433" s="103" t="s">
        <v>1427</v>
      </c>
      <c r="G433" s="65" t="s">
        <v>645</v>
      </c>
      <c r="H433" s="52" t="s">
        <v>858</v>
      </c>
      <c r="I433" s="104"/>
      <c r="J433" s="51" t="s">
        <v>12</v>
      </c>
      <c r="K433" s="51" t="s">
        <v>856</v>
      </c>
      <c r="L433" s="126">
        <v>1876</v>
      </c>
      <c r="M433" s="126"/>
      <c r="N433" s="88"/>
      <c r="O433" s="13">
        <v>1876</v>
      </c>
      <c r="P433" s="131" t="s">
        <v>859</v>
      </c>
      <c r="Q433" s="136" t="s">
        <v>4592</v>
      </c>
    </row>
    <row r="434" spans="1:18" ht="37.5" hidden="1" customHeight="1" x14ac:dyDescent="0.25">
      <c r="A434" s="58" t="s">
        <v>3120</v>
      </c>
      <c r="B434" s="150" t="s">
        <v>1328</v>
      </c>
      <c r="C434" s="137">
        <v>394000</v>
      </c>
      <c r="D434" s="65">
        <v>320</v>
      </c>
      <c r="E434" s="65"/>
      <c r="F434" s="103" t="s">
        <v>1427</v>
      </c>
      <c r="G434" s="65" t="s">
        <v>661</v>
      </c>
      <c r="H434" s="426" t="s">
        <v>1710</v>
      </c>
      <c r="I434" s="51" t="s">
        <v>1709</v>
      </c>
      <c r="J434" s="51" t="s">
        <v>12</v>
      </c>
      <c r="K434" s="51" t="s">
        <v>42</v>
      </c>
      <c r="L434" s="126">
        <v>1876</v>
      </c>
      <c r="M434" s="126"/>
      <c r="N434" s="115" t="s">
        <v>1712</v>
      </c>
      <c r="O434" s="42" t="s">
        <v>1711</v>
      </c>
      <c r="P434" s="131" t="s">
        <v>860</v>
      </c>
      <c r="Q434" s="136"/>
    </row>
    <row r="435" spans="1:18" ht="75" hidden="1" customHeight="1" x14ac:dyDescent="0.25">
      <c r="A435" s="118" t="s">
        <v>1416</v>
      </c>
      <c r="B435" s="152" t="s">
        <v>1329</v>
      </c>
      <c r="C435" s="141">
        <v>0</v>
      </c>
      <c r="D435" s="119">
        <v>0</v>
      </c>
      <c r="E435" s="119"/>
      <c r="F435" s="103" t="s">
        <v>1427</v>
      </c>
      <c r="G435" s="119" t="s">
        <v>697</v>
      </c>
      <c r="H435" s="52" t="s">
        <v>811</v>
      </c>
      <c r="I435" s="52"/>
      <c r="J435" s="52" t="s">
        <v>12</v>
      </c>
      <c r="K435" s="52" t="s">
        <v>872</v>
      </c>
      <c r="L435" s="127">
        <v>1876</v>
      </c>
      <c r="M435" s="127"/>
      <c r="N435" s="89"/>
      <c r="O435" s="170">
        <v>1876</v>
      </c>
      <c r="P435" s="164" t="s">
        <v>812</v>
      </c>
      <c r="Q435" s="136"/>
      <c r="R435" s="79"/>
    </row>
    <row r="436" spans="1:18" ht="37.5" hidden="1" customHeight="1" x14ac:dyDescent="0.25">
      <c r="A436" s="58" t="s">
        <v>3120</v>
      </c>
      <c r="B436" s="150" t="s">
        <v>1330</v>
      </c>
      <c r="C436" s="137">
        <v>15000</v>
      </c>
      <c r="D436" s="65">
        <v>15</v>
      </c>
      <c r="E436" s="65"/>
      <c r="F436" s="103" t="s">
        <v>1427</v>
      </c>
      <c r="G436" s="65" t="s">
        <v>565</v>
      </c>
      <c r="H436" s="51" t="s">
        <v>862</v>
      </c>
      <c r="I436" s="104"/>
      <c r="J436" s="51" t="s">
        <v>12</v>
      </c>
      <c r="K436" s="51" t="s">
        <v>863</v>
      </c>
      <c r="L436" s="126">
        <v>1877</v>
      </c>
      <c r="M436" s="126"/>
      <c r="N436" s="88"/>
      <c r="O436" s="126">
        <v>1797</v>
      </c>
      <c r="P436" s="131" t="s">
        <v>864</v>
      </c>
      <c r="Q436" s="136"/>
    </row>
    <row r="437" spans="1:18" ht="37.5" hidden="1" customHeight="1" x14ac:dyDescent="0.25">
      <c r="A437" s="58" t="s">
        <v>3120</v>
      </c>
      <c r="B437" s="150" t="s">
        <v>1331</v>
      </c>
      <c r="C437" s="137">
        <v>932000</v>
      </c>
      <c r="D437" s="65">
        <v>584</v>
      </c>
      <c r="E437" s="65"/>
      <c r="F437" s="103" t="s">
        <v>1427</v>
      </c>
      <c r="G437" s="65" t="s">
        <v>767</v>
      </c>
      <c r="H437" s="51" t="s">
        <v>1713</v>
      </c>
      <c r="I437" s="104"/>
      <c r="J437" s="51" t="s">
        <v>12</v>
      </c>
      <c r="K437" s="51" t="s">
        <v>756</v>
      </c>
      <c r="L437" s="126">
        <v>1878</v>
      </c>
      <c r="M437" s="126"/>
      <c r="N437" s="88"/>
      <c r="O437" s="13">
        <v>1878</v>
      </c>
      <c r="P437" s="131" t="s">
        <v>772</v>
      </c>
      <c r="Q437" s="136"/>
    </row>
    <row r="438" spans="1:18" ht="50.15" hidden="1" customHeight="1" x14ac:dyDescent="0.25">
      <c r="A438" s="7" t="s">
        <v>3120</v>
      </c>
      <c r="B438" s="150" t="s">
        <v>1332</v>
      </c>
      <c r="C438" s="137">
        <v>323000</v>
      </c>
      <c r="D438" s="65">
        <v>303</v>
      </c>
      <c r="E438" s="65"/>
      <c r="F438" s="103" t="s">
        <v>1427</v>
      </c>
      <c r="G438" s="65" t="s">
        <v>690</v>
      </c>
      <c r="H438" s="52" t="s">
        <v>694</v>
      </c>
      <c r="I438" s="104"/>
      <c r="J438" s="51" t="s">
        <v>12</v>
      </c>
      <c r="K438" s="51" t="s">
        <v>166</v>
      </c>
      <c r="L438" s="126">
        <v>1878</v>
      </c>
      <c r="M438" s="126"/>
      <c r="N438" s="88"/>
      <c r="O438" s="126">
        <v>1878</v>
      </c>
      <c r="P438" s="131" t="s">
        <v>807</v>
      </c>
      <c r="Q438" s="136"/>
    </row>
    <row r="439" spans="1:18" ht="25" hidden="1" customHeight="1" x14ac:dyDescent="0.25">
      <c r="A439" s="105" t="s">
        <v>3120</v>
      </c>
      <c r="B439" s="150" t="s">
        <v>1333</v>
      </c>
      <c r="C439" s="137">
        <v>600000</v>
      </c>
      <c r="D439" s="65">
        <v>379</v>
      </c>
      <c r="E439" s="65"/>
      <c r="F439" s="103" t="s">
        <v>1427</v>
      </c>
      <c r="G439" s="65" t="s">
        <v>695</v>
      </c>
      <c r="H439" s="51" t="s">
        <v>1704</v>
      </c>
      <c r="I439" s="104"/>
      <c r="J439" s="51" t="s">
        <v>12</v>
      </c>
      <c r="K439" s="51" t="s">
        <v>347</v>
      </c>
      <c r="L439" s="126">
        <v>1878</v>
      </c>
      <c r="M439" s="126"/>
      <c r="N439" s="92" t="s">
        <v>2411</v>
      </c>
      <c r="O439" s="13">
        <v>1878</v>
      </c>
      <c r="P439" s="131" t="s">
        <v>808</v>
      </c>
      <c r="Q439" s="136" t="s">
        <v>865</v>
      </c>
    </row>
    <row r="440" spans="1:18" ht="37.5" hidden="1" customHeight="1" x14ac:dyDescent="0.25">
      <c r="A440" s="105" t="s">
        <v>3120</v>
      </c>
      <c r="B440" s="150" t="s">
        <v>1334</v>
      </c>
      <c r="C440" s="137">
        <v>599000</v>
      </c>
      <c r="D440" s="65">
        <v>361</v>
      </c>
      <c r="E440" s="65"/>
      <c r="F440" s="103" t="s">
        <v>1427</v>
      </c>
      <c r="G440" s="65" t="s">
        <v>690</v>
      </c>
      <c r="H440" s="51" t="s">
        <v>1714</v>
      </c>
      <c r="I440" s="104"/>
      <c r="J440" s="51" t="s">
        <v>12</v>
      </c>
      <c r="K440" s="51" t="s">
        <v>166</v>
      </c>
      <c r="L440" s="126">
        <v>1880</v>
      </c>
      <c r="M440" s="126"/>
      <c r="N440" s="92" t="s">
        <v>1549</v>
      </c>
      <c r="O440" s="13">
        <v>1880</v>
      </c>
      <c r="P440" s="131" t="s">
        <v>869</v>
      </c>
      <c r="Q440" s="136"/>
    </row>
    <row r="441" spans="1:18" ht="62.5" hidden="1" customHeight="1" x14ac:dyDescent="0.25">
      <c r="A441" s="105" t="s">
        <v>3120</v>
      </c>
      <c r="B441" s="150" t="s">
        <v>1335</v>
      </c>
      <c r="C441" s="137">
        <v>628000</v>
      </c>
      <c r="D441" s="65">
        <v>383</v>
      </c>
      <c r="E441" s="65"/>
      <c r="F441" s="103" t="s">
        <v>1427</v>
      </c>
      <c r="G441" s="65" t="s">
        <v>690</v>
      </c>
      <c r="H441" s="51" t="s">
        <v>871</v>
      </c>
      <c r="I441" s="104"/>
      <c r="J441" s="51" t="s">
        <v>12</v>
      </c>
      <c r="K441" s="51" t="s">
        <v>166</v>
      </c>
      <c r="L441" s="126">
        <v>1880</v>
      </c>
      <c r="M441" s="126"/>
      <c r="N441" s="92" t="s">
        <v>1550</v>
      </c>
      <c r="O441" s="13">
        <v>1880</v>
      </c>
      <c r="P441" s="131" t="s">
        <v>870</v>
      </c>
      <c r="Q441" s="136"/>
    </row>
    <row r="442" spans="1:18" ht="50.15" customHeight="1" x14ac:dyDescent="0.25">
      <c r="A442" s="58" t="s">
        <v>3223</v>
      </c>
      <c r="B442" s="150" t="s">
        <v>1336</v>
      </c>
      <c r="C442" s="137">
        <v>759000</v>
      </c>
      <c r="D442" s="65">
        <v>429</v>
      </c>
      <c r="E442" s="65"/>
      <c r="F442" s="103" t="s">
        <v>1427</v>
      </c>
      <c r="G442" s="65" t="s">
        <v>676</v>
      </c>
      <c r="H442" s="51" t="s">
        <v>1715</v>
      </c>
      <c r="I442" s="104"/>
      <c r="J442" s="51" t="s">
        <v>12</v>
      </c>
      <c r="K442" s="51" t="s">
        <v>757</v>
      </c>
      <c r="L442" s="126">
        <v>1881</v>
      </c>
      <c r="M442" s="171" t="s">
        <v>1887</v>
      </c>
      <c r="N442" s="92"/>
      <c r="O442" s="126">
        <v>1881</v>
      </c>
      <c r="P442" s="131" t="s">
        <v>5349</v>
      </c>
      <c r="Q442" s="136"/>
    </row>
    <row r="443" spans="1:18" ht="87.65" hidden="1" customHeight="1" x14ac:dyDescent="0.25">
      <c r="A443" s="58" t="s">
        <v>3120</v>
      </c>
      <c r="B443" s="150" t="s">
        <v>1337</v>
      </c>
      <c r="C443" s="137">
        <v>280000</v>
      </c>
      <c r="D443" s="65">
        <v>220</v>
      </c>
      <c r="E443" s="65"/>
      <c r="F443" s="103" t="s">
        <v>1427</v>
      </c>
      <c r="G443" s="65" t="s">
        <v>696</v>
      </c>
      <c r="H443" s="51" t="s">
        <v>1326</v>
      </c>
      <c r="I443" s="104"/>
      <c r="J443" s="51" t="s">
        <v>12</v>
      </c>
      <c r="K443" s="51" t="s">
        <v>166</v>
      </c>
      <c r="L443" s="126">
        <v>1881</v>
      </c>
      <c r="M443" s="126"/>
      <c r="N443" s="88"/>
      <c r="O443" s="126">
        <v>1881</v>
      </c>
      <c r="P443" s="131" t="s">
        <v>867</v>
      </c>
      <c r="Q443" s="136" t="s">
        <v>868</v>
      </c>
    </row>
    <row r="444" spans="1:18" ht="37.5" hidden="1" customHeight="1" x14ac:dyDescent="0.25">
      <c r="A444" s="58" t="s">
        <v>3120</v>
      </c>
      <c r="B444" s="150" t="s">
        <v>1338</v>
      </c>
      <c r="C444" s="137">
        <v>600000</v>
      </c>
      <c r="D444" s="65">
        <v>393</v>
      </c>
      <c r="E444" s="65"/>
      <c r="F444" s="103" t="s">
        <v>1427</v>
      </c>
      <c r="G444" s="65" t="s">
        <v>874</v>
      </c>
      <c r="H444" s="52" t="s">
        <v>876</v>
      </c>
      <c r="I444" s="104"/>
      <c r="J444" s="51" t="s">
        <v>12</v>
      </c>
      <c r="K444" s="51" t="s">
        <v>756</v>
      </c>
      <c r="L444" s="126">
        <v>1882</v>
      </c>
      <c r="M444" s="126"/>
      <c r="N444" s="88"/>
      <c r="O444" s="126">
        <v>1882</v>
      </c>
      <c r="P444" s="131" t="s">
        <v>877</v>
      </c>
      <c r="Q444" s="136"/>
    </row>
    <row r="445" spans="1:18" ht="25" hidden="1" customHeight="1" x14ac:dyDescent="0.25">
      <c r="A445" s="105" t="s">
        <v>3120</v>
      </c>
      <c r="B445" s="150" t="s">
        <v>1339</v>
      </c>
      <c r="C445" s="137">
        <v>527000</v>
      </c>
      <c r="D445" s="65">
        <v>355</v>
      </c>
      <c r="E445" s="65"/>
      <c r="F445" s="103" t="s">
        <v>1427</v>
      </c>
      <c r="G445" s="65" t="s">
        <v>695</v>
      </c>
      <c r="H445" s="52" t="s">
        <v>1704</v>
      </c>
      <c r="I445" s="104"/>
      <c r="J445" s="51" t="s">
        <v>12</v>
      </c>
      <c r="K445" s="51" t="s">
        <v>347</v>
      </c>
      <c r="L445" s="126">
        <v>1882</v>
      </c>
      <c r="M445" s="126"/>
      <c r="N445" s="92" t="s">
        <v>2412</v>
      </c>
      <c r="O445" s="126">
        <v>1882</v>
      </c>
      <c r="P445" s="131" t="s">
        <v>832</v>
      </c>
      <c r="Q445" s="136" t="s">
        <v>873</v>
      </c>
    </row>
    <row r="446" spans="1:18" ht="37.5" hidden="1" customHeight="1" x14ac:dyDescent="0.25">
      <c r="A446" s="7" t="s">
        <v>3120</v>
      </c>
      <c r="B446" s="150" t="s">
        <v>1340</v>
      </c>
      <c r="C446" s="137">
        <v>388000</v>
      </c>
      <c r="D446" s="65">
        <v>246</v>
      </c>
      <c r="E446" s="65"/>
      <c r="F446" s="103" t="s">
        <v>1427</v>
      </c>
      <c r="G446" s="65" t="s">
        <v>699</v>
      </c>
      <c r="H446" s="51" t="s">
        <v>698</v>
      </c>
      <c r="I446" s="104"/>
      <c r="J446" s="51" t="s">
        <v>12</v>
      </c>
      <c r="K446" s="51" t="s">
        <v>166</v>
      </c>
      <c r="L446" s="126">
        <v>1882</v>
      </c>
      <c r="M446" s="126"/>
      <c r="N446" s="88"/>
      <c r="O446" s="126">
        <v>1882</v>
      </c>
      <c r="P446" s="131" t="s">
        <v>813</v>
      </c>
      <c r="Q446" s="136"/>
    </row>
    <row r="447" spans="1:18" ht="37.5" hidden="1" customHeight="1" x14ac:dyDescent="0.25">
      <c r="A447" s="58" t="s">
        <v>3120</v>
      </c>
      <c r="B447" s="150" t="s">
        <v>1341</v>
      </c>
      <c r="C447" s="137">
        <v>734500</v>
      </c>
      <c r="D447" s="65">
        <v>574</v>
      </c>
      <c r="E447" s="65"/>
      <c r="F447" s="103" t="s">
        <v>1427</v>
      </c>
      <c r="G447" s="65" t="s">
        <v>701</v>
      </c>
      <c r="H447" s="51" t="s">
        <v>700</v>
      </c>
      <c r="I447" s="104"/>
      <c r="J447" s="51" t="s">
        <v>12</v>
      </c>
      <c r="K447" s="51" t="s">
        <v>347</v>
      </c>
      <c r="L447" s="126">
        <v>1882</v>
      </c>
      <c r="M447" s="126"/>
      <c r="N447" s="88"/>
      <c r="O447" s="126">
        <v>1882</v>
      </c>
      <c r="P447" s="131" t="s">
        <v>881</v>
      </c>
      <c r="Q447" s="136"/>
    </row>
    <row r="448" spans="1:18" ht="62.5" customHeight="1" x14ac:dyDescent="0.25">
      <c r="A448" s="7" t="s">
        <v>3223</v>
      </c>
      <c r="B448" s="150" t="s">
        <v>1342</v>
      </c>
      <c r="C448" s="137">
        <v>745000</v>
      </c>
      <c r="D448" s="65">
        <v>428</v>
      </c>
      <c r="E448" s="65"/>
      <c r="F448" s="103" t="s">
        <v>1427</v>
      </c>
      <c r="G448" s="65" t="s">
        <v>696</v>
      </c>
      <c r="H448" s="51" t="s">
        <v>1716</v>
      </c>
      <c r="I448" s="104"/>
      <c r="J448" s="51" t="s">
        <v>12</v>
      </c>
      <c r="K448" s="51" t="s">
        <v>166</v>
      </c>
      <c r="L448" s="126">
        <v>1872</v>
      </c>
      <c r="M448" s="171"/>
      <c r="N448" s="92"/>
      <c r="O448" s="126">
        <v>1872</v>
      </c>
      <c r="P448" s="131" t="s">
        <v>3222</v>
      </c>
      <c r="Q448" s="136"/>
    </row>
    <row r="449" spans="1:17" ht="25" customHeight="1" x14ac:dyDescent="0.25">
      <c r="A449" s="58" t="s">
        <v>3223</v>
      </c>
      <c r="B449" s="150" t="s">
        <v>1343</v>
      </c>
      <c r="C449" s="137">
        <v>340000</v>
      </c>
      <c r="D449" s="65">
        <v>300</v>
      </c>
      <c r="E449" s="65"/>
      <c r="F449" s="103" t="s">
        <v>1427</v>
      </c>
      <c r="G449" s="65" t="s">
        <v>702</v>
      </c>
      <c r="H449" s="51" t="s">
        <v>703</v>
      </c>
      <c r="I449" s="104"/>
      <c r="J449" s="51" t="s">
        <v>12</v>
      </c>
      <c r="K449" s="51" t="s">
        <v>882</v>
      </c>
      <c r="L449" s="126">
        <v>1883</v>
      </c>
      <c r="M449" s="126"/>
      <c r="N449" s="88"/>
      <c r="O449" s="126">
        <v>1883</v>
      </c>
      <c r="P449" s="131" t="s">
        <v>1460</v>
      </c>
      <c r="Q449" s="136" t="s">
        <v>3251</v>
      </c>
    </row>
    <row r="450" spans="1:17" ht="62.5" customHeight="1" x14ac:dyDescent="0.25">
      <c r="A450" s="58" t="s">
        <v>3223</v>
      </c>
      <c r="B450" s="150" t="s">
        <v>1344</v>
      </c>
      <c r="C450" s="137">
        <v>722000</v>
      </c>
      <c r="D450" s="65">
        <v>426</v>
      </c>
      <c r="E450" s="65"/>
      <c r="F450" s="103" t="s">
        <v>1427</v>
      </c>
      <c r="G450" s="65" t="s">
        <v>705</v>
      </c>
      <c r="H450" s="51" t="s">
        <v>704</v>
      </c>
      <c r="I450" s="104"/>
      <c r="J450" s="51" t="s">
        <v>12</v>
      </c>
      <c r="K450" s="51" t="s">
        <v>166</v>
      </c>
      <c r="L450" s="126">
        <v>1883</v>
      </c>
      <c r="M450" s="126"/>
      <c r="N450" s="88"/>
      <c r="O450" s="126">
        <v>1883</v>
      </c>
      <c r="P450" s="131" t="s">
        <v>5341</v>
      </c>
      <c r="Q450" s="136" t="s">
        <v>5313</v>
      </c>
    </row>
    <row r="451" spans="1:17" ht="62.5" hidden="1" customHeight="1" x14ac:dyDescent="0.25">
      <c r="A451" s="58" t="s">
        <v>3120</v>
      </c>
      <c r="B451" s="150" t="s">
        <v>1345</v>
      </c>
      <c r="C451" s="137">
        <v>15500</v>
      </c>
      <c r="D451" s="65">
        <v>6</v>
      </c>
      <c r="E451" s="65"/>
      <c r="F451" s="103" t="s">
        <v>1427</v>
      </c>
      <c r="G451" s="65" t="s">
        <v>491</v>
      </c>
      <c r="H451" s="51" t="s">
        <v>766</v>
      </c>
      <c r="I451" s="51" t="s">
        <v>1717</v>
      </c>
      <c r="J451" s="51" t="s">
        <v>12</v>
      </c>
      <c r="K451" s="51" t="s">
        <v>30</v>
      </c>
      <c r="L451" s="126">
        <v>1884</v>
      </c>
      <c r="M451" s="126"/>
      <c r="N451" s="92" t="s">
        <v>1718</v>
      </c>
      <c r="O451" s="126">
        <v>1760</v>
      </c>
      <c r="P451" s="131" t="s">
        <v>765</v>
      </c>
      <c r="Q451" s="136" t="s">
        <v>1417</v>
      </c>
    </row>
    <row r="452" spans="1:17" ht="50.15" hidden="1" customHeight="1" x14ac:dyDescent="0.25">
      <c r="A452" s="58" t="s">
        <v>3120</v>
      </c>
      <c r="B452" s="150" t="s">
        <v>1346</v>
      </c>
      <c r="C452" s="137">
        <v>559000</v>
      </c>
      <c r="D452" s="65">
        <v>375</v>
      </c>
      <c r="E452" s="65"/>
      <c r="F452" s="103" t="s">
        <v>1427</v>
      </c>
      <c r="G452" s="65" t="s">
        <v>706</v>
      </c>
      <c r="H452" s="51" t="s">
        <v>1720</v>
      </c>
      <c r="I452" s="104"/>
      <c r="J452" s="51" t="s">
        <v>12</v>
      </c>
      <c r="K452" s="51" t="s">
        <v>347</v>
      </c>
      <c r="L452" s="126">
        <v>1884</v>
      </c>
      <c r="M452" s="126"/>
      <c r="N452" s="92" t="s">
        <v>1549</v>
      </c>
      <c r="O452" s="126">
        <v>1884</v>
      </c>
      <c r="P452" s="131" t="s">
        <v>883</v>
      </c>
      <c r="Q452" s="136"/>
    </row>
    <row r="453" spans="1:17" ht="62.5" hidden="1" customHeight="1" x14ac:dyDescent="0.25">
      <c r="A453" s="58" t="s">
        <v>3120</v>
      </c>
      <c r="B453" s="150" t="s">
        <v>1347</v>
      </c>
      <c r="C453" s="137">
        <v>450500</v>
      </c>
      <c r="D453" s="65">
        <v>354</v>
      </c>
      <c r="E453" s="65"/>
      <c r="F453" s="103" t="s">
        <v>1427</v>
      </c>
      <c r="G453" s="65" t="s">
        <v>671</v>
      </c>
      <c r="H453" s="51" t="s">
        <v>1719</v>
      </c>
      <c r="I453" s="104"/>
      <c r="J453" s="51" t="s">
        <v>12</v>
      </c>
      <c r="K453" s="51" t="s">
        <v>347</v>
      </c>
      <c r="L453" s="126">
        <v>1884</v>
      </c>
      <c r="M453" s="126"/>
      <c r="N453" s="92" t="s">
        <v>1549</v>
      </c>
      <c r="O453" s="126">
        <v>1884</v>
      </c>
      <c r="P453" s="131" t="s">
        <v>884</v>
      </c>
      <c r="Q453" s="136"/>
    </row>
    <row r="454" spans="1:17" ht="100" hidden="1" customHeight="1" x14ac:dyDescent="0.25">
      <c r="A454" s="105" t="s">
        <v>3120</v>
      </c>
      <c r="B454" s="150" t="s">
        <v>1348</v>
      </c>
      <c r="C454" s="137">
        <v>385000</v>
      </c>
      <c r="D454" s="65">
        <v>334</v>
      </c>
      <c r="E454" s="65"/>
      <c r="F454" s="103" t="s">
        <v>1427</v>
      </c>
      <c r="G454" s="65" t="s">
        <v>671</v>
      </c>
      <c r="H454" s="51" t="s">
        <v>1719</v>
      </c>
      <c r="I454" s="104"/>
      <c r="J454" s="51" t="s">
        <v>12</v>
      </c>
      <c r="K454" s="51" t="s">
        <v>347</v>
      </c>
      <c r="L454" s="126">
        <v>1884</v>
      </c>
      <c r="M454" s="126"/>
      <c r="N454" s="92" t="s">
        <v>1550</v>
      </c>
      <c r="O454" s="126">
        <v>1884</v>
      </c>
      <c r="P454" s="131" t="s">
        <v>1463</v>
      </c>
      <c r="Q454" s="136" t="s">
        <v>1464</v>
      </c>
    </row>
    <row r="455" spans="1:17" ht="87.65" hidden="1" customHeight="1" x14ac:dyDescent="0.25">
      <c r="A455" s="58" t="s">
        <v>3120</v>
      </c>
      <c r="B455" s="150" t="s">
        <v>1349</v>
      </c>
      <c r="C455" s="137">
        <v>849000</v>
      </c>
      <c r="D455" s="65">
        <v>660</v>
      </c>
      <c r="E455" s="65"/>
      <c r="F455" s="103" t="s">
        <v>1427</v>
      </c>
      <c r="G455" s="65" t="s">
        <v>701</v>
      </c>
      <c r="H455" s="51" t="s">
        <v>707</v>
      </c>
      <c r="I455" s="104"/>
      <c r="J455" s="51" t="s">
        <v>866</v>
      </c>
      <c r="K455" s="51" t="s">
        <v>347</v>
      </c>
      <c r="L455" s="126">
        <v>1884</v>
      </c>
      <c r="M455" s="126"/>
      <c r="N455" s="88"/>
      <c r="O455" s="126">
        <v>1884</v>
      </c>
      <c r="P455" s="131" t="s">
        <v>885</v>
      </c>
      <c r="Q455" s="136"/>
    </row>
    <row r="456" spans="1:17" ht="87.65" hidden="1" customHeight="1" x14ac:dyDescent="0.25">
      <c r="A456" s="7" t="s">
        <v>3120</v>
      </c>
      <c r="B456" s="150" t="s">
        <v>1350</v>
      </c>
      <c r="C456" s="137">
        <v>334000</v>
      </c>
      <c r="D456" s="65">
        <v>313</v>
      </c>
      <c r="E456" s="65"/>
      <c r="F456" s="103" t="s">
        <v>1427</v>
      </c>
      <c r="G456" s="65" t="s">
        <v>709</v>
      </c>
      <c r="H456" s="51" t="s">
        <v>708</v>
      </c>
      <c r="I456" s="104"/>
      <c r="J456" s="51" t="s">
        <v>216</v>
      </c>
      <c r="K456" s="51" t="s">
        <v>886</v>
      </c>
      <c r="L456" s="126">
        <v>1884</v>
      </c>
      <c r="M456" s="126"/>
      <c r="N456" s="88"/>
      <c r="O456" s="126">
        <v>1884</v>
      </c>
      <c r="P456" s="131" t="s">
        <v>887</v>
      </c>
      <c r="Q456" s="136" t="s">
        <v>1424</v>
      </c>
    </row>
    <row r="457" spans="1:17" ht="87.65" hidden="1" customHeight="1" x14ac:dyDescent="0.25">
      <c r="A457" s="58" t="s">
        <v>3120</v>
      </c>
      <c r="B457" s="150" t="s">
        <v>1351</v>
      </c>
      <c r="C457" s="137">
        <v>506000</v>
      </c>
      <c r="D457" s="65">
        <v>343</v>
      </c>
      <c r="E457" s="65"/>
      <c r="F457" s="103" t="s">
        <v>1427</v>
      </c>
      <c r="G457" s="65" t="s">
        <v>695</v>
      </c>
      <c r="H457" s="52" t="s">
        <v>1704</v>
      </c>
      <c r="I457" s="104"/>
      <c r="J457" s="51" t="s">
        <v>12</v>
      </c>
      <c r="K457" s="51" t="s">
        <v>347</v>
      </c>
      <c r="L457" s="126">
        <v>1885</v>
      </c>
      <c r="M457" s="126"/>
      <c r="N457" s="92" t="s">
        <v>2413</v>
      </c>
      <c r="O457" s="126">
        <v>1885</v>
      </c>
      <c r="P457" s="131" t="s">
        <v>809</v>
      </c>
      <c r="Q457" s="136"/>
    </row>
    <row r="458" spans="1:17" ht="37.5" hidden="1" customHeight="1" x14ac:dyDescent="0.25">
      <c r="A458" s="58" t="s">
        <v>3120</v>
      </c>
      <c r="B458" s="150" t="s">
        <v>1352</v>
      </c>
      <c r="C458" s="137">
        <v>557000</v>
      </c>
      <c r="D458" s="65">
        <v>375</v>
      </c>
      <c r="E458" s="65"/>
      <c r="F458" s="103" t="s">
        <v>1427</v>
      </c>
      <c r="G458" s="65" t="s">
        <v>706</v>
      </c>
      <c r="H458" s="51" t="s">
        <v>1720</v>
      </c>
      <c r="I458" s="104"/>
      <c r="J458" s="51" t="s">
        <v>12</v>
      </c>
      <c r="K458" s="51" t="s">
        <v>347</v>
      </c>
      <c r="L458" s="126">
        <v>1885</v>
      </c>
      <c r="M458" s="126"/>
      <c r="N458" s="92" t="s">
        <v>1550</v>
      </c>
      <c r="O458" s="126">
        <v>1885</v>
      </c>
      <c r="P458" s="131" t="s">
        <v>888</v>
      </c>
      <c r="Q458" s="16"/>
    </row>
    <row r="459" spans="1:17" ht="50.15" customHeight="1" x14ac:dyDescent="0.25">
      <c r="A459" s="58" t="s">
        <v>11960</v>
      </c>
      <c r="B459" s="150" t="s">
        <v>1353</v>
      </c>
      <c r="C459" s="137">
        <v>607000</v>
      </c>
      <c r="D459" s="65">
        <v>398</v>
      </c>
      <c r="E459" s="65"/>
      <c r="F459" s="103" t="s">
        <v>1427</v>
      </c>
      <c r="G459" s="65" t="s">
        <v>738</v>
      </c>
      <c r="H459" s="52" t="s">
        <v>1721</v>
      </c>
      <c r="I459" s="104"/>
      <c r="J459" s="51" t="s">
        <v>12</v>
      </c>
      <c r="K459" s="51" t="s">
        <v>925</v>
      </c>
      <c r="L459" s="126">
        <v>1886</v>
      </c>
      <c r="M459" s="171" t="s">
        <v>1724</v>
      </c>
      <c r="N459" s="92" t="s">
        <v>1549</v>
      </c>
      <c r="O459" s="126">
        <v>1843</v>
      </c>
      <c r="P459" s="131" t="s">
        <v>800</v>
      </c>
      <c r="Q459" s="16" t="s">
        <v>4711</v>
      </c>
    </row>
    <row r="460" spans="1:17" ht="87.65" customHeight="1" x14ac:dyDescent="0.25">
      <c r="A460" s="7" t="s">
        <v>11960</v>
      </c>
      <c r="B460" s="150" t="s">
        <v>1354</v>
      </c>
      <c r="C460" s="137">
        <v>657000</v>
      </c>
      <c r="D460" s="65">
        <v>430</v>
      </c>
      <c r="E460" s="65"/>
      <c r="F460" s="103" t="s">
        <v>1427</v>
      </c>
      <c r="G460" s="65" t="s">
        <v>738</v>
      </c>
      <c r="H460" s="52" t="s">
        <v>1721</v>
      </c>
      <c r="I460" s="104"/>
      <c r="J460" s="51" t="s">
        <v>12</v>
      </c>
      <c r="K460" s="51" t="s">
        <v>925</v>
      </c>
      <c r="L460" s="126">
        <v>1886</v>
      </c>
      <c r="M460" s="171" t="s">
        <v>1724</v>
      </c>
      <c r="N460" s="92" t="s">
        <v>1550</v>
      </c>
      <c r="O460" s="126">
        <v>1849</v>
      </c>
      <c r="P460" s="131" t="s">
        <v>797</v>
      </c>
      <c r="Q460" s="16" t="s">
        <v>4711</v>
      </c>
    </row>
    <row r="461" spans="1:17" ht="75" customHeight="1" x14ac:dyDescent="0.25">
      <c r="A461" s="58" t="s">
        <v>11960</v>
      </c>
      <c r="B461" s="150" t="s">
        <v>1355</v>
      </c>
      <c r="C461" s="137">
        <v>638000</v>
      </c>
      <c r="D461" s="65">
        <v>417</v>
      </c>
      <c r="E461" s="65"/>
      <c r="F461" s="103" t="s">
        <v>1427</v>
      </c>
      <c r="G461" s="65" t="s">
        <v>738</v>
      </c>
      <c r="H461" s="52" t="s">
        <v>1721</v>
      </c>
      <c r="I461" s="104"/>
      <c r="J461" s="51" t="s">
        <v>12</v>
      </c>
      <c r="K461" s="51" t="s">
        <v>925</v>
      </c>
      <c r="L461" s="126">
        <v>1886</v>
      </c>
      <c r="M461" s="171" t="s">
        <v>1724</v>
      </c>
      <c r="N461" s="92" t="s">
        <v>1551</v>
      </c>
      <c r="O461" s="126">
        <v>1855</v>
      </c>
      <c r="P461" s="131" t="s">
        <v>796</v>
      </c>
      <c r="Q461" s="16" t="s">
        <v>4711</v>
      </c>
    </row>
    <row r="462" spans="1:17" ht="75" hidden="1" customHeight="1" x14ac:dyDescent="0.25">
      <c r="A462" s="7" t="s">
        <v>3120</v>
      </c>
      <c r="B462" s="150" t="s">
        <v>1356</v>
      </c>
      <c r="C462" s="137">
        <v>535000</v>
      </c>
      <c r="D462" s="65">
        <v>379</v>
      </c>
      <c r="E462" s="65"/>
      <c r="F462" s="103" t="s">
        <v>1427</v>
      </c>
      <c r="G462" s="65" t="s">
        <v>706</v>
      </c>
      <c r="H462" s="51" t="s">
        <v>1720</v>
      </c>
      <c r="I462" s="104"/>
      <c r="J462" s="51" t="s">
        <v>12</v>
      </c>
      <c r="K462" s="51" t="s">
        <v>347</v>
      </c>
      <c r="L462" s="126">
        <v>1886</v>
      </c>
      <c r="M462" s="126"/>
      <c r="N462" s="92" t="s">
        <v>1551</v>
      </c>
      <c r="O462" s="126">
        <v>1886</v>
      </c>
      <c r="P462" s="131" t="s">
        <v>890</v>
      </c>
      <c r="Q462" s="16"/>
    </row>
    <row r="463" spans="1:17" ht="75" hidden="1" customHeight="1" x14ac:dyDescent="0.25">
      <c r="A463" s="7" t="s">
        <v>3120</v>
      </c>
      <c r="B463" s="150" t="s">
        <v>1357</v>
      </c>
      <c r="C463" s="137">
        <v>523000</v>
      </c>
      <c r="D463" s="65">
        <v>446</v>
      </c>
      <c r="E463" s="65"/>
      <c r="F463" s="103" t="s">
        <v>1427</v>
      </c>
      <c r="G463" s="65" t="s">
        <v>671</v>
      </c>
      <c r="H463" s="51" t="s">
        <v>711</v>
      </c>
      <c r="I463" s="104"/>
      <c r="J463" s="51" t="s">
        <v>12</v>
      </c>
      <c r="K463" s="51" t="s">
        <v>347</v>
      </c>
      <c r="L463" s="126">
        <v>1886</v>
      </c>
      <c r="M463" s="126"/>
      <c r="N463" s="88"/>
      <c r="O463" s="126">
        <v>1886</v>
      </c>
      <c r="P463" s="131" t="s">
        <v>891</v>
      </c>
      <c r="Q463" s="16"/>
    </row>
    <row r="464" spans="1:17" ht="75" customHeight="1" x14ac:dyDescent="0.25">
      <c r="A464" s="7" t="s">
        <v>3223</v>
      </c>
      <c r="B464" s="150" t="s">
        <v>1358</v>
      </c>
      <c r="C464" s="137">
        <v>571000</v>
      </c>
      <c r="D464" s="65">
        <v>352</v>
      </c>
      <c r="E464" s="65"/>
      <c r="F464" s="103" t="s">
        <v>1427</v>
      </c>
      <c r="G464" s="65" t="s">
        <v>696</v>
      </c>
      <c r="H464" s="51" t="s">
        <v>1722</v>
      </c>
      <c r="I464" s="104"/>
      <c r="J464" s="51" t="s">
        <v>12</v>
      </c>
      <c r="K464" s="51" t="s">
        <v>166</v>
      </c>
      <c r="L464" s="126">
        <v>1886</v>
      </c>
      <c r="M464" s="126"/>
      <c r="N464" s="92" t="s">
        <v>1723</v>
      </c>
      <c r="O464" s="13">
        <v>1886</v>
      </c>
      <c r="P464" s="131" t="s">
        <v>3220</v>
      </c>
      <c r="Q464" s="16"/>
    </row>
    <row r="465" spans="1:17" ht="37.5" customHeight="1" x14ac:dyDescent="0.25">
      <c r="A465" s="58" t="s">
        <v>3223</v>
      </c>
      <c r="B465" s="150" t="s">
        <v>1359</v>
      </c>
      <c r="C465" s="137">
        <v>543500</v>
      </c>
      <c r="D465" s="65">
        <v>343</v>
      </c>
      <c r="E465" s="65"/>
      <c r="F465" s="103" t="s">
        <v>1427</v>
      </c>
      <c r="G465" s="65" t="s">
        <v>696</v>
      </c>
      <c r="H465" s="51" t="s">
        <v>1722</v>
      </c>
      <c r="I465" s="104"/>
      <c r="J465" s="51" t="s">
        <v>12</v>
      </c>
      <c r="K465" s="51" t="s">
        <v>166</v>
      </c>
      <c r="L465" s="126">
        <v>1886</v>
      </c>
      <c r="M465" s="126"/>
      <c r="N465" s="92" t="s">
        <v>1550</v>
      </c>
      <c r="O465" s="13">
        <v>1886</v>
      </c>
      <c r="P465" s="131" t="s">
        <v>3221</v>
      </c>
      <c r="Q465" s="16"/>
    </row>
    <row r="466" spans="1:17" ht="62.5" hidden="1" customHeight="1" x14ac:dyDescent="0.25">
      <c r="A466" s="58" t="s">
        <v>3120</v>
      </c>
      <c r="B466" s="151" t="s">
        <v>1360</v>
      </c>
      <c r="C466" s="445">
        <v>450500</v>
      </c>
      <c r="D466" s="65">
        <v>357</v>
      </c>
      <c r="E466" s="65"/>
      <c r="F466" s="103" t="s">
        <v>1427</v>
      </c>
      <c r="G466" s="64" t="s">
        <v>671</v>
      </c>
      <c r="H466" s="109" t="s">
        <v>926</v>
      </c>
      <c r="I466" s="101"/>
      <c r="J466" s="109" t="s">
        <v>12</v>
      </c>
      <c r="K466" s="109" t="s">
        <v>347</v>
      </c>
      <c r="L466" s="13">
        <v>1888</v>
      </c>
      <c r="M466" s="13"/>
      <c r="N466" s="88"/>
      <c r="O466" s="13">
        <v>1888</v>
      </c>
      <c r="P466" s="131" t="s">
        <v>928</v>
      </c>
      <c r="Q466" s="16"/>
    </row>
    <row r="467" spans="1:17" ht="50.15" hidden="1" customHeight="1" x14ac:dyDescent="0.25">
      <c r="A467" s="7" t="s">
        <v>3120</v>
      </c>
      <c r="B467" s="148" t="s">
        <v>1361</v>
      </c>
      <c r="C467" s="105">
        <v>385000</v>
      </c>
      <c r="D467" s="65">
        <v>340</v>
      </c>
      <c r="E467" s="65"/>
      <c r="F467" s="103" t="s">
        <v>1427</v>
      </c>
      <c r="G467" s="10" t="s">
        <v>671</v>
      </c>
      <c r="H467" s="42" t="s">
        <v>927</v>
      </c>
      <c r="I467" s="5"/>
      <c r="J467" s="42" t="s">
        <v>12</v>
      </c>
      <c r="K467" s="42" t="s">
        <v>347</v>
      </c>
      <c r="L467" s="13">
        <v>1888</v>
      </c>
      <c r="M467" s="13"/>
      <c r="N467" s="88"/>
      <c r="O467" s="13">
        <v>1888</v>
      </c>
      <c r="P467" s="131" t="s">
        <v>929</v>
      </c>
      <c r="Q467" s="16"/>
    </row>
    <row r="468" spans="1:17" ht="100" hidden="1" customHeight="1" x14ac:dyDescent="0.25">
      <c r="A468" s="7" t="s">
        <v>3120</v>
      </c>
      <c r="B468" s="148" t="s">
        <v>1362</v>
      </c>
      <c r="C468" s="105">
        <v>315000</v>
      </c>
      <c r="D468" s="65">
        <v>378</v>
      </c>
      <c r="E468" s="10"/>
      <c r="F468" s="103" t="s">
        <v>1427</v>
      </c>
      <c r="G468" s="10" t="s">
        <v>892</v>
      </c>
      <c r="H468" s="42" t="s">
        <v>893</v>
      </c>
      <c r="I468" s="5"/>
      <c r="J468" s="42" t="s">
        <v>12</v>
      </c>
      <c r="K468" s="42" t="s">
        <v>894</v>
      </c>
      <c r="L468" s="13">
        <v>1889</v>
      </c>
      <c r="M468" s="13"/>
      <c r="N468" s="88"/>
      <c r="O468" s="13">
        <v>1889</v>
      </c>
      <c r="P468" s="131" t="s">
        <v>895</v>
      </c>
      <c r="Q468" s="16"/>
    </row>
    <row r="469" spans="1:17" ht="100" customHeight="1" x14ac:dyDescent="0.25">
      <c r="A469" s="7" t="s">
        <v>11960</v>
      </c>
      <c r="B469" s="148" t="s">
        <v>1363</v>
      </c>
      <c r="C469" s="105">
        <v>743000</v>
      </c>
      <c r="D469" s="65">
        <v>488</v>
      </c>
      <c r="E469" s="65"/>
      <c r="F469" s="103" t="s">
        <v>1427</v>
      </c>
      <c r="G469" s="10" t="s">
        <v>738</v>
      </c>
      <c r="H469" s="7" t="s">
        <v>1721</v>
      </c>
      <c r="I469" s="5"/>
      <c r="J469" s="42" t="s">
        <v>12</v>
      </c>
      <c r="K469" s="42" t="s">
        <v>925</v>
      </c>
      <c r="L469" s="13">
        <v>1890</v>
      </c>
      <c r="M469" s="92" t="s">
        <v>1724</v>
      </c>
      <c r="N469" s="92" t="s">
        <v>1552</v>
      </c>
      <c r="O469" s="13">
        <v>1890</v>
      </c>
      <c r="P469" s="131" t="s">
        <v>798</v>
      </c>
      <c r="Q469" s="16" t="s">
        <v>4711</v>
      </c>
    </row>
    <row r="470" spans="1:17" ht="62.5" customHeight="1" x14ac:dyDescent="0.25">
      <c r="A470" s="58" t="s">
        <v>11960</v>
      </c>
      <c r="B470" s="148" t="s">
        <v>1364</v>
      </c>
      <c r="C470" s="105">
        <v>725000</v>
      </c>
      <c r="D470" s="65">
        <v>518</v>
      </c>
      <c r="E470" s="65"/>
      <c r="F470" s="103" t="s">
        <v>1427</v>
      </c>
      <c r="G470" s="10" t="s">
        <v>738</v>
      </c>
      <c r="H470" s="7" t="s">
        <v>1721</v>
      </c>
      <c r="I470" s="5"/>
      <c r="J470" s="42" t="s">
        <v>12</v>
      </c>
      <c r="K470" s="42" t="s">
        <v>925</v>
      </c>
      <c r="L470" s="13">
        <v>1890</v>
      </c>
      <c r="M470" s="92" t="s">
        <v>1724</v>
      </c>
      <c r="N470" s="92" t="s">
        <v>1554</v>
      </c>
      <c r="O470" s="13">
        <v>1868</v>
      </c>
      <c r="P470" s="131" t="s">
        <v>799</v>
      </c>
      <c r="Q470" s="16" t="s">
        <v>4711</v>
      </c>
    </row>
    <row r="471" spans="1:17" ht="187.5" hidden="1" customHeight="1" x14ac:dyDescent="0.25">
      <c r="A471" s="7" t="s">
        <v>3120</v>
      </c>
      <c r="B471" s="148" t="s">
        <v>1365</v>
      </c>
      <c r="C471" s="105">
        <v>575000</v>
      </c>
      <c r="D471" s="65">
        <v>541</v>
      </c>
      <c r="E471" s="65"/>
      <c r="F471" s="103" t="s">
        <v>1427</v>
      </c>
      <c r="G471" s="10" t="s">
        <v>705</v>
      </c>
      <c r="H471" s="7" t="s">
        <v>710</v>
      </c>
      <c r="I471" s="5"/>
      <c r="J471" s="42" t="s">
        <v>12</v>
      </c>
      <c r="K471" s="42" t="s">
        <v>889</v>
      </c>
      <c r="L471" s="13">
        <v>1890</v>
      </c>
      <c r="M471" s="13"/>
      <c r="N471" s="88"/>
      <c r="O471" s="13">
        <v>1890</v>
      </c>
      <c r="P471" s="131" t="s">
        <v>814</v>
      </c>
      <c r="Q471" s="16"/>
    </row>
    <row r="472" spans="1:17" ht="100" customHeight="1" x14ac:dyDescent="0.25">
      <c r="A472" s="7" t="s">
        <v>3223</v>
      </c>
      <c r="B472" s="148" t="s">
        <v>1366</v>
      </c>
      <c r="C472" s="105">
        <v>461000</v>
      </c>
      <c r="D472" s="65">
        <v>381</v>
      </c>
      <c r="E472" s="10"/>
      <c r="F472" s="103" t="s">
        <v>1427</v>
      </c>
      <c r="G472" s="10" t="s">
        <v>946</v>
      </c>
      <c r="H472" s="7" t="s">
        <v>681</v>
      </c>
      <c r="I472" s="5"/>
      <c r="J472" s="42" t="s">
        <v>12</v>
      </c>
      <c r="K472" s="42" t="s">
        <v>950</v>
      </c>
      <c r="L472" s="13">
        <v>1893</v>
      </c>
      <c r="M472" s="13"/>
      <c r="N472" s="88"/>
      <c r="O472" s="13">
        <v>1893</v>
      </c>
      <c r="P472" s="131" t="s">
        <v>5413</v>
      </c>
      <c r="Q472" s="16"/>
    </row>
    <row r="473" spans="1:17" ht="50.15" hidden="1" customHeight="1" x14ac:dyDescent="0.25">
      <c r="A473" s="7" t="s">
        <v>3120</v>
      </c>
      <c r="B473" s="148" t="s">
        <v>1367</v>
      </c>
      <c r="C473" s="105">
        <v>472000</v>
      </c>
      <c r="D473" s="65">
        <v>363</v>
      </c>
      <c r="E473" s="65"/>
      <c r="F473" s="103" t="s">
        <v>1427</v>
      </c>
      <c r="G473" s="10" t="s">
        <v>712</v>
      </c>
      <c r="H473" s="42" t="s">
        <v>1725</v>
      </c>
      <c r="I473" s="5"/>
      <c r="J473" s="42" t="s">
        <v>12</v>
      </c>
      <c r="K473" s="42" t="s">
        <v>897</v>
      </c>
      <c r="L473" s="13">
        <v>1893</v>
      </c>
      <c r="M473" s="92" t="s">
        <v>1875</v>
      </c>
      <c r="N473" s="92"/>
      <c r="O473" s="13">
        <v>1893</v>
      </c>
      <c r="P473" s="131" t="s">
        <v>898</v>
      </c>
      <c r="Q473" s="16"/>
    </row>
    <row r="474" spans="1:17" ht="37.5" hidden="1" customHeight="1" x14ac:dyDescent="0.25">
      <c r="A474" s="7" t="s">
        <v>3120</v>
      </c>
      <c r="B474" s="148" t="s">
        <v>1368</v>
      </c>
      <c r="C474" s="105">
        <v>501000</v>
      </c>
      <c r="D474" s="65">
        <v>338</v>
      </c>
      <c r="E474" s="10"/>
      <c r="F474" s="103" t="s">
        <v>1427</v>
      </c>
      <c r="G474" s="10" t="s">
        <v>695</v>
      </c>
      <c r="H474" s="42" t="s">
        <v>1704</v>
      </c>
      <c r="I474" s="5"/>
      <c r="J474" s="42" t="s">
        <v>12</v>
      </c>
      <c r="K474" s="42" t="s">
        <v>347</v>
      </c>
      <c r="L474" s="13">
        <v>1895</v>
      </c>
      <c r="M474" s="13"/>
      <c r="N474" s="88" t="s">
        <v>2414</v>
      </c>
      <c r="O474" s="115" t="s">
        <v>1726</v>
      </c>
      <c r="P474" s="131" t="s">
        <v>810</v>
      </c>
      <c r="Q474" s="16" t="s">
        <v>896</v>
      </c>
    </row>
    <row r="475" spans="1:17" ht="37.5" hidden="1" customHeight="1" x14ac:dyDescent="0.25">
      <c r="A475" s="10" t="s">
        <v>3120</v>
      </c>
      <c r="B475" s="148" t="s">
        <v>1369</v>
      </c>
      <c r="C475" s="105">
        <v>389000</v>
      </c>
      <c r="D475" s="65">
        <v>220</v>
      </c>
      <c r="E475" s="65"/>
      <c r="F475" s="103" t="s">
        <v>1427</v>
      </c>
      <c r="G475" s="10" t="s">
        <v>723</v>
      </c>
      <c r="H475" s="7" t="s">
        <v>778</v>
      </c>
      <c r="I475" s="5"/>
      <c r="J475" s="42" t="s">
        <v>12</v>
      </c>
      <c r="K475" s="42" t="s">
        <v>842</v>
      </c>
      <c r="L475" s="13">
        <v>1897</v>
      </c>
      <c r="M475" s="13"/>
      <c r="N475" s="88"/>
      <c r="O475" s="13">
        <v>1897</v>
      </c>
      <c r="P475" s="131" t="s">
        <v>827</v>
      </c>
      <c r="Q475" s="16" t="s">
        <v>828</v>
      </c>
    </row>
    <row r="476" spans="1:17" ht="62.5" hidden="1" customHeight="1" x14ac:dyDescent="0.25">
      <c r="A476" s="10" t="s">
        <v>3120</v>
      </c>
      <c r="B476" s="148" t="s">
        <v>1370</v>
      </c>
      <c r="C476" s="105">
        <v>472000</v>
      </c>
      <c r="D476" s="65">
        <v>720</v>
      </c>
      <c r="E476" s="65"/>
      <c r="F476" s="103" t="s">
        <v>1427</v>
      </c>
      <c r="G476" s="10" t="s">
        <v>948</v>
      </c>
      <c r="H476" s="7" t="s">
        <v>947</v>
      </c>
      <c r="I476" s="5"/>
      <c r="J476" s="42" t="s">
        <v>12</v>
      </c>
      <c r="K476" s="42" t="s">
        <v>764</v>
      </c>
      <c r="L476" s="13">
        <v>1900</v>
      </c>
      <c r="M476" s="13"/>
      <c r="N476" s="88"/>
      <c r="O476" s="115" t="s">
        <v>1727</v>
      </c>
      <c r="P476" s="131" t="s">
        <v>801</v>
      </c>
      <c r="Q476" s="16" t="s">
        <v>1417</v>
      </c>
    </row>
    <row r="477" spans="1:17" ht="87.65" hidden="1" customHeight="1" x14ac:dyDescent="0.25">
      <c r="A477" s="105" t="s">
        <v>3120</v>
      </c>
      <c r="B477" s="148" t="s">
        <v>1371</v>
      </c>
      <c r="C477" s="137">
        <v>495000</v>
      </c>
      <c r="D477" s="65">
        <v>383</v>
      </c>
      <c r="E477" s="65"/>
      <c r="F477" s="103" t="s">
        <v>1427</v>
      </c>
      <c r="G477" s="10" t="s">
        <v>946</v>
      </c>
      <c r="H477" s="7" t="s">
        <v>682</v>
      </c>
      <c r="I477" s="5"/>
      <c r="J477" s="42" t="s">
        <v>12</v>
      </c>
      <c r="K477" s="42" t="s">
        <v>950</v>
      </c>
      <c r="L477" s="13">
        <v>1900</v>
      </c>
      <c r="M477" s="13"/>
      <c r="N477" s="88"/>
      <c r="O477" s="13">
        <v>1900</v>
      </c>
      <c r="P477" s="131" t="s">
        <v>803</v>
      </c>
      <c r="Q477" s="16"/>
    </row>
    <row r="478" spans="1:17" ht="87.65" customHeight="1" x14ac:dyDescent="0.25">
      <c r="A478" s="7" t="s">
        <v>3223</v>
      </c>
      <c r="B478" s="148" t="s">
        <v>1372</v>
      </c>
      <c r="C478" s="137">
        <v>523000</v>
      </c>
      <c r="D478" s="65">
        <v>343</v>
      </c>
      <c r="E478" s="65"/>
      <c r="F478" s="103" t="s">
        <v>1427</v>
      </c>
      <c r="G478" s="10" t="s">
        <v>706</v>
      </c>
      <c r="H478" s="7" t="s">
        <v>899</v>
      </c>
      <c r="I478" s="5"/>
      <c r="J478" s="42" t="s">
        <v>12</v>
      </c>
      <c r="K478" s="42" t="s">
        <v>897</v>
      </c>
      <c r="L478" s="13">
        <v>1900</v>
      </c>
      <c r="M478" s="13"/>
      <c r="N478" s="88"/>
      <c r="O478" s="13">
        <v>1900</v>
      </c>
      <c r="P478" s="131" t="s">
        <v>3295</v>
      </c>
      <c r="Q478" s="16" t="s">
        <v>1425</v>
      </c>
    </row>
    <row r="479" spans="1:17" ht="37.5" hidden="1" customHeight="1" x14ac:dyDescent="0.25">
      <c r="A479" s="7" t="s">
        <v>3120</v>
      </c>
      <c r="B479" s="148" t="s">
        <v>1373</v>
      </c>
      <c r="C479" s="59">
        <v>804000</v>
      </c>
      <c r="D479" s="65">
        <v>427</v>
      </c>
      <c r="E479" s="65"/>
      <c r="F479" s="103" t="s">
        <v>1427</v>
      </c>
      <c r="G479" s="10" t="s">
        <v>705</v>
      </c>
      <c r="H479" s="7" t="s">
        <v>955</v>
      </c>
      <c r="I479" s="5"/>
      <c r="J479" s="42" t="s">
        <v>12</v>
      </c>
      <c r="K479" s="42" t="s">
        <v>912</v>
      </c>
      <c r="L479" s="13">
        <v>1900</v>
      </c>
      <c r="M479" s="13"/>
      <c r="N479" s="88"/>
      <c r="O479" s="13">
        <v>1900</v>
      </c>
      <c r="P479" s="131" t="s">
        <v>823</v>
      </c>
      <c r="Q479" s="16"/>
    </row>
    <row r="480" spans="1:17" ht="37.5" hidden="1" customHeight="1" x14ac:dyDescent="0.25">
      <c r="A480" s="52" t="s">
        <v>3120</v>
      </c>
      <c r="B480" s="148" t="s">
        <v>1374</v>
      </c>
      <c r="C480" s="137">
        <v>600500</v>
      </c>
      <c r="D480" s="65">
        <v>353</v>
      </c>
      <c r="E480" s="65"/>
      <c r="F480" s="103" t="s">
        <v>1427</v>
      </c>
      <c r="G480" s="10" t="s">
        <v>705</v>
      </c>
      <c r="H480" s="7" t="s">
        <v>956</v>
      </c>
      <c r="I480" s="5"/>
      <c r="J480" s="42" t="s">
        <v>12</v>
      </c>
      <c r="K480" s="42" t="s">
        <v>912</v>
      </c>
      <c r="L480" s="13">
        <v>1900</v>
      </c>
      <c r="M480" s="13"/>
      <c r="N480" s="88"/>
      <c r="O480" s="13">
        <v>1900</v>
      </c>
      <c r="P480" s="135" t="s">
        <v>824</v>
      </c>
      <c r="Q480" s="16"/>
    </row>
    <row r="481" spans="1:17" ht="37.5" hidden="1" customHeight="1" x14ac:dyDescent="0.25">
      <c r="A481" s="65" t="s">
        <v>3120</v>
      </c>
      <c r="B481" s="148" t="s">
        <v>2305</v>
      </c>
      <c r="C481" s="147">
        <v>1122500</v>
      </c>
      <c r="D481" s="61">
        <v>644</v>
      </c>
      <c r="E481" s="61"/>
      <c r="F481" s="65" t="s">
        <v>1427</v>
      </c>
      <c r="G481" s="25" t="s">
        <v>1937</v>
      </c>
      <c r="H481" s="42" t="s">
        <v>1938</v>
      </c>
      <c r="I481" s="5"/>
      <c r="J481" s="42" t="s">
        <v>12</v>
      </c>
      <c r="K481" s="42" t="s">
        <v>1939</v>
      </c>
      <c r="L481" s="7">
        <v>1892</v>
      </c>
      <c r="M481" s="7"/>
      <c r="N481" s="89"/>
      <c r="O481" s="13">
        <v>1892</v>
      </c>
      <c r="P481" s="67" t="s">
        <v>1940</v>
      </c>
      <c r="Q481" s="158"/>
    </row>
    <row r="482" spans="1:17" ht="37.5" customHeight="1" x14ac:dyDescent="0.25">
      <c r="A482" s="65" t="s">
        <v>115</v>
      </c>
      <c r="B482" s="148" t="s">
        <v>2192</v>
      </c>
      <c r="C482" s="143">
        <v>1059500</v>
      </c>
      <c r="D482" s="51">
        <v>546</v>
      </c>
      <c r="E482" s="51"/>
      <c r="F482" s="65" t="s">
        <v>1427</v>
      </c>
      <c r="G482" s="25" t="s">
        <v>1945</v>
      </c>
      <c r="H482" s="42" t="s">
        <v>1954</v>
      </c>
      <c r="I482" s="5"/>
      <c r="J482" s="42" t="s">
        <v>12</v>
      </c>
      <c r="K482" s="42" t="s">
        <v>1951</v>
      </c>
      <c r="L482" s="7">
        <v>1876</v>
      </c>
      <c r="M482" s="7" t="s">
        <v>1952</v>
      </c>
      <c r="N482" s="89" t="s">
        <v>1549</v>
      </c>
      <c r="O482" s="13">
        <v>1876</v>
      </c>
      <c r="P482" s="132" t="s">
        <v>1955</v>
      </c>
      <c r="Q482" s="16" t="s">
        <v>6740</v>
      </c>
    </row>
    <row r="483" spans="1:17" ht="37.5" customHeight="1" x14ac:dyDescent="0.25">
      <c r="A483" s="10" t="s">
        <v>115</v>
      </c>
      <c r="B483" s="148" t="s">
        <v>2193</v>
      </c>
      <c r="C483" s="143">
        <v>1143000</v>
      </c>
      <c r="D483" s="51">
        <v>592</v>
      </c>
      <c r="E483" s="51"/>
      <c r="F483" s="65" t="s">
        <v>1427</v>
      </c>
      <c r="G483" s="25" t="s">
        <v>1945</v>
      </c>
      <c r="H483" s="42" t="s">
        <v>1954</v>
      </c>
      <c r="I483" s="5"/>
      <c r="J483" s="42" t="s">
        <v>12</v>
      </c>
      <c r="K483" s="42" t="s">
        <v>1951</v>
      </c>
      <c r="L483" s="7">
        <v>1876</v>
      </c>
      <c r="M483" s="7" t="s">
        <v>1952</v>
      </c>
      <c r="N483" s="89" t="s">
        <v>1550</v>
      </c>
      <c r="O483" s="13">
        <v>1876</v>
      </c>
      <c r="P483" s="131" t="s">
        <v>1956</v>
      </c>
      <c r="Q483" s="16" t="s">
        <v>6741</v>
      </c>
    </row>
    <row r="484" spans="1:17" ht="37.5" customHeight="1" x14ac:dyDescent="0.25">
      <c r="A484" s="7" t="s">
        <v>115</v>
      </c>
      <c r="B484" s="148" t="s">
        <v>2194</v>
      </c>
      <c r="C484" s="143">
        <v>1226500</v>
      </c>
      <c r="D484" s="51">
        <v>524</v>
      </c>
      <c r="E484" s="51"/>
      <c r="F484" s="65" t="s">
        <v>1427</v>
      </c>
      <c r="G484" s="25" t="s">
        <v>789</v>
      </c>
      <c r="H484" s="42" t="s">
        <v>1965</v>
      </c>
      <c r="I484" s="5"/>
      <c r="J484" s="42" t="s">
        <v>12</v>
      </c>
      <c r="K484" s="42" t="s">
        <v>30</v>
      </c>
      <c r="L484" s="7">
        <v>1897</v>
      </c>
      <c r="M484" s="7"/>
      <c r="N484" s="89"/>
      <c r="O484" s="13">
        <v>1897</v>
      </c>
      <c r="P484" s="131"/>
      <c r="Q484" s="16" t="s">
        <v>2054</v>
      </c>
    </row>
    <row r="485" spans="1:17" ht="50.15" hidden="1" customHeight="1" x14ac:dyDescent="0.25">
      <c r="A485" s="10" t="s">
        <v>1416</v>
      </c>
      <c r="B485" s="148" t="s">
        <v>2195</v>
      </c>
      <c r="C485" s="143">
        <v>185500</v>
      </c>
      <c r="D485" s="51">
        <v>121</v>
      </c>
      <c r="E485" s="42"/>
      <c r="F485" s="65" t="s">
        <v>1427</v>
      </c>
      <c r="G485" s="25" t="s">
        <v>1969</v>
      </c>
      <c r="H485" s="42" t="s">
        <v>1970</v>
      </c>
      <c r="I485" s="5"/>
      <c r="J485" s="42" t="s">
        <v>12</v>
      </c>
      <c r="K485" s="42" t="s">
        <v>921</v>
      </c>
      <c r="L485" s="7">
        <v>1896</v>
      </c>
      <c r="M485" s="7"/>
      <c r="N485" s="89"/>
      <c r="O485" s="13">
        <v>1896</v>
      </c>
      <c r="P485" s="131" t="s">
        <v>1971</v>
      </c>
      <c r="Q485" s="16"/>
    </row>
    <row r="486" spans="1:17" ht="50.15" customHeight="1" x14ac:dyDescent="0.25">
      <c r="A486" s="52" t="s">
        <v>115</v>
      </c>
      <c r="B486" s="149" t="s">
        <v>2196</v>
      </c>
      <c r="C486" s="143">
        <v>473000</v>
      </c>
      <c r="D486" s="51">
        <v>315</v>
      </c>
      <c r="E486" s="51"/>
      <c r="F486" s="65" t="s">
        <v>1427</v>
      </c>
      <c r="G486" s="25" t="s">
        <v>1993</v>
      </c>
      <c r="H486" s="42" t="s">
        <v>1992</v>
      </c>
      <c r="I486" s="5"/>
      <c r="J486" s="42" t="s">
        <v>12</v>
      </c>
      <c r="K486" s="42" t="s">
        <v>30</v>
      </c>
      <c r="L486" s="7">
        <v>1893</v>
      </c>
      <c r="M486" s="7"/>
      <c r="N486" s="89"/>
      <c r="O486" s="13">
        <v>1893</v>
      </c>
      <c r="P486" s="135" t="s">
        <v>1994</v>
      </c>
      <c r="Q486" s="16" t="s">
        <v>2690</v>
      </c>
    </row>
    <row r="487" spans="1:17" ht="50.15" customHeight="1" x14ac:dyDescent="0.25">
      <c r="A487" s="52" t="s">
        <v>115</v>
      </c>
      <c r="B487" s="102" t="s">
        <v>2197</v>
      </c>
      <c r="C487" s="173">
        <v>630000</v>
      </c>
      <c r="D487" s="143">
        <v>421</v>
      </c>
      <c r="E487" s="51"/>
      <c r="F487" s="65" t="s">
        <v>1427</v>
      </c>
      <c r="G487" s="25" t="s">
        <v>1993</v>
      </c>
      <c r="H487" s="42" t="s">
        <v>1995</v>
      </c>
      <c r="I487" s="5"/>
      <c r="J487" s="42" t="s">
        <v>12</v>
      </c>
      <c r="K487" s="42" t="s">
        <v>30</v>
      </c>
      <c r="L487" s="7">
        <v>1890</v>
      </c>
      <c r="M487" s="7"/>
      <c r="N487" s="89"/>
      <c r="O487" s="68">
        <v>1890</v>
      </c>
      <c r="P487" s="67" t="s">
        <v>1996</v>
      </c>
      <c r="Q487" s="158" t="s">
        <v>2691</v>
      </c>
    </row>
    <row r="488" spans="1:17" ht="50.15" hidden="1" customHeight="1" x14ac:dyDescent="0.25">
      <c r="A488" s="52" t="s">
        <v>3120</v>
      </c>
      <c r="B488" s="102" t="s">
        <v>2198</v>
      </c>
      <c r="C488" s="173">
        <v>673000</v>
      </c>
      <c r="D488" s="143">
        <v>409</v>
      </c>
      <c r="E488" s="143"/>
      <c r="F488" s="65" t="s">
        <v>1427</v>
      </c>
      <c r="G488" s="25" t="s">
        <v>1993</v>
      </c>
      <c r="H488" s="42" t="s">
        <v>1997</v>
      </c>
      <c r="I488" s="5"/>
      <c r="J488" s="42" t="s">
        <v>12</v>
      </c>
      <c r="K488" s="42" t="s">
        <v>30</v>
      </c>
      <c r="L488" s="7">
        <v>1885</v>
      </c>
      <c r="M488" s="7"/>
      <c r="N488" s="89" t="s">
        <v>1934</v>
      </c>
      <c r="O488" s="68">
        <v>1885</v>
      </c>
      <c r="P488" s="67" t="s">
        <v>1998</v>
      </c>
      <c r="Q488" s="158"/>
    </row>
    <row r="489" spans="1:17" ht="50.15" hidden="1" customHeight="1" x14ac:dyDescent="0.25">
      <c r="A489" s="52" t="s">
        <v>3120</v>
      </c>
      <c r="B489" s="148" t="s">
        <v>2199</v>
      </c>
      <c r="C489" s="173">
        <v>563000</v>
      </c>
      <c r="D489" s="143">
        <v>353</v>
      </c>
      <c r="E489" s="143"/>
      <c r="F489" s="65" t="s">
        <v>1427</v>
      </c>
      <c r="G489" s="25" t="s">
        <v>1993</v>
      </c>
      <c r="H489" s="42" t="s">
        <v>1997</v>
      </c>
      <c r="I489" s="5"/>
      <c r="J489" s="42" t="s">
        <v>12</v>
      </c>
      <c r="K489" s="42" t="s">
        <v>30</v>
      </c>
      <c r="L489" s="7">
        <v>1887</v>
      </c>
      <c r="M489" s="7"/>
      <c r="N489" s="89" t="s">
        <v>1935</v>
      </c>
      <c r="O489" s="68">
        <v>1887</v>
      </c>
      <c r="P489" s="67" t="s">
        <v>1999</v>
      </c>
      <c r="Q489" s="158"/>
    </row>
    <row r="490" spans="1:17" ht="50.15" hidden="1" customHeight="1" x14ac:dyDescent="0.25">
      <c r="A490" s="52" t="s">
        <v>3120</v>
      </c>
      <c r="B490" s="148" t="s">
        <v>2200</v>
      </c>
      <c r="C490" s="173">
        <v>581500</v>
      </c>
      <c r="D490" s="143">
        <v>360</v>
      </c>
      <c r="E490" s="143"/>
      <c r="F490" s="65" t="s">
        <v>1427</v>
      </c>
      <c r="G490" s="25" t="s">
        <v>1993</v>
      </c>
      <c r="H490" s="42" t="s">
        <v>1997</v>
      </c>
      <c r="I490" s="5"/>
      <c r="J490" s="42" t="s">
        <v>12</v>
      </c>
      <c r="K490" s="42" t="s">
        <v>30</v>
      </c>
      <c r="L490" s="7">
        <v>1892</v>
      </c>
      <c r="M490" s="7"/>
      <c r="N490" s="89" t="s">
        <v>2001</v>
      </c>
      <c r="O490" s="68">
        <v>1892</v>
      </c>
      <c r="P490" s="67" t="s">
        <v>2000</v>
      </c>
      <c r="Q490" s="158"/>
    </row>
    <row r="491" spans="1:17" ht="37.5" customHeight="1" x14ac:dyDescent="0.25">
      <c r="A491" s="7" t="s">
        <v>11961</v>
      </c>
      <c r="B491" s="148" t="s">
        <v>2201</v>
      </c>
      <c r="C491" s="143">
        <v>580000</v>
      </c>
      <c r="D491" s="51">
        <v>368</v>
      </c>
      <c r="E491" s="42"/>
      <c r="F491" s="65" t="s">
        <v>1427</v>
      </c>
      <c r="G491" s="25" t="s">
        <v>1993</v>
      </c>
      <c r="H491" s="42" t="s">
        <v>2002</v>
      </c>
      <c r="I491" s="5"/>
      <c r="J491" s="42" t="s">
        <v>12</v>
      </c>
      <c r="K491" s="42" t="s">
        <v>30</v>
      </c>
      <c r="L491" s="7">
        <v>1883</v>
      </c>
      <c r="M491" s="7"/>
      <c r="N491" s="89"/>
      <c r="O491" s="68">
        <v>1883</v>
      </c>
      <c r="P491" s="67" t="s">
        <v>2003</v>
      </c>
      <c r="Q491" s="158" t="s">
        <v>2692</v>
      </c>
    </row>
    <row r="492" spans="1:17" ht="112.5" customHeight="1" x14ac:dyDescent="0.25">
      <c r="A492" s="7" t="s">
        <v>115</v>
      </c>
      <c r="B492" s="148" t="s">
        <v>2202</v>
      </c>
      <c r="C492" s="143">
        <v>631000</v>
      </c>
      <c r="D492" s="51">
        <v>366</v>
      </c>
      <c r="E492" s="51"/>
      <c r="F492" s="65" t="s">
        <v>1427</v>
      </c>
      <c r="G492" s="25" t="s">
        <v>1993</v>
      </c>
      <c r="H492" s="42" t="s">
        <v>2004</v>
      </c>
      <c r="I492" s="5"/>
      <c r="J492" s="42" t="s">
        <v>12</v>
      </c>
      <c r="K492" s="42" t="s">
        <v>30</v>
      </c>
      <c r="L492" s="7">
        <v>1887</v>
      </c>
      <c r="M492" s="7"/>
      <c r="N492" s="89"/>
      <c r="O492" s="13">
        <v>1887</v>
      </c>
      <c r="P492" s="132" t="s">
        <v>2005</v>
      </c>
      <c r="Q492" s="16" t="s">
        <v>2693</v>
      </c>
    </row>
    <row r="493" spans="1:17" ht="50.15" customHeight="1" x14ac:dyDescent="0.25">
      <c r="A493" s="52" t="s">
        <v>115</v>
      </c>
      <c r="B493" s="148" t="s">
        <v>2203</v>
      </c>
      <c r="C493" s="143">
        <v>579500</v>
      </c>
      <c r="D493" s="51">
        <v>383</v>
      </c>
      <c r="E493" s="51"/>
      <c r="F493" s="65" t="s">
        <v>1427</v>
      </c>
      <c r="G493" s="25" t="s">
        <v>1993</v>
      </c>
      <c r="H493" s="42" t="s">
        <v>2006</v>
      </c>
      <c r="I493" s="5"/>
      <c r="J493" s="42" t="s">
        <v>12</v>
      </c>
      <c r="K493" s="42" t="s">
        <v>30</v>
      </c>
      <c r="L493" s="7">
        <v>1883</v>
      </c>
      <c r="M493" s="7"/>
      <c r="N493" s="89" t="s">
        <v>1934</v>
      </c>
      <c r="O493" s="13">
        <v>1883</v>
      </c>
      <c r="P493" s="131" t="s">
        <v>2007</v>
      </c>
      <c r="Q493" s="16" t="s">
        <v>2694</v>
      </c>
    </row>
    <row r="494" spans="1:17" ht="100" customHeight="1" x14ac:dyDescent="0.25">
      <c r="A494" s="7" t="s">
        <v>115</v>
      </c>
      <c r="B494" s="148" t="s">
        <v>2204</v>
      </c>
      <c r="C494" s="143">
        <v>526500</v>
      </c>
      <c r="D494" s="51">
        <v>351</v>
      </c>
      <c r="E494" s="51"/>
      <c r="F494" s="65" t="s">
        <v>1427</v>
      </c>
      <c r="G494" s="25" t="s">
        <v>1993</v>
      </c>
      <c r="H494" s="42" t="s">
        <v>2006</v>
      </c>
      <c r="I494" s="5"/>
      <c r="J494" s="42" t="s">
        <v>12</v>
      </c>
      <c r="K494" s="42" t="s">
        <v>30</v>
      </c>
      <c r="L494" s="7">
        <v>1884</v>
      </c>
      <c r="M494" s="7"/>
      <c r="N494" s="89" t="s">
        <v>1935</v>
      </c>
      <c r="O494" s="13">
        <v>1884</v>
      </c>
      <c r="P494" s="131" t="s">
        <v>2008</v>
      </c>
      <c r="Q494" s="16" t="s">
        <v>2695</v>
      </c>
    </row>
    <row r="495" spans="1:17" ht="100" customHeight="1" x14ac:dyDescent="0.25">
      <c r="A495" s="52" t="s">
        <v>115</v>
      </c>
      <c r="B495" s="148" t="s">
        <v>2205</v>
      </c>
      <c r="C495" s="143">
        <v>724000</v>
      </c>
      <c r="D495" s="51">
        <v>476</v>
      </c>
      <c r="E495" s="51"/>
      <c r="F495" s="65" t="s">
        <v>1427</v>
      </c>
      <c r="G495" s="25" t="s">
        <v>1993</v>
      </c>
      <c r="H495" s="42" t="s">
        <v>2009</v>
      </c>
      <c r="I495" s="5"/>
      <c r="J495" s="42" t="s">
        <v>12</v>
      </c>
      <c r="K495" s="42" t="s">
        <v>30</v>
      </c>
      <c r="L495" s="7">
        <v>1881</v>
      </c>
      <c r="M495" s="7"/>
      <c r="N495" s="89"/>
      <c r="O495" s="13">
        <v>1881</v>
      </c>
      <c r="P495" s="131" t="s">
        <v>2012</v>
      </c>
      <c r="Q495" s="16" t="s">
        <v>2696</v>
      </c>
    </row>
    <row r="496" spans="1:17" ht="37.5" customHeight="1" x14ac:dyDescent="0.25">
      <c r="A496" s="7" t="s">
        <v>115</v>
      </c>
      <c r="B496" s="148" t="s">
        <v>2206</v>
      </c>
      <c r="C496" s="143">
        <v>549000</v>
      </c>
      <c r="D496" s="51">
        <v>339</v>
      </c>
      <c r="E496" s="42"/>
      <c r="F496" s="65" t="s">
        <v>1427</v>
      </c>
      <c r="G496" s="25" t="s">
        <v>1993</v>
      </c>
      <c r="H496" s="42" t="s">
        <v>2010</v>
      </c>
      <c r="I496" s="5"/>
      <c r="J496" s="42" t="s">
        <v>12</v>
      </c>
      <c r="K496" s="42" t="s">
        <v>30</v>
      </c>
      <c r="L496" s="7">
        <v>1891</v>
      </c>
      <c r="M496" s="7"/>
      <c r="N496" s="89"/>
      <c r="O496" s="13">
        <v>1891</v>
      </c>
      <c r="P496" s="131" t="s">
        <v>2011</v>
      </c>
      <c r="Q496" s="16" t="s">
        <v>2094</v>
      </c>
    </row>
    <row r="497" spans="1:18" ht="37.5" hidden="1" customHeight="1" x14ac:dyDescent="0.25">
      <c r="A497" s="52" t="s">
        <v>3120</v>
      </c>
      <c r="B497" s="148" t="s">
        <v>2207</v>
      </c>
      <c r="C497" s="173">
        <v>533500</v>
      </c>
      <c r="D497" s="51">
        <v>342</v>
      </c>
      <c r="E497" s="51"/>
      <c r="F497" s="65" t="s">
        <v>1427</v>
      </c>
      <c r="G497" s="25" t="s">
        <v>1993</v>
      </c>
      <c r="H497" s="42" t="s">
        <v>2013</v>
      </c>
      <c r="I497" s="5"/>
      <c r="J497" s="42" t="s">
        <v>12</v>
      </c>
      <c r="K497" s="42" t="s">
        <v>30</v>
      </c>
      <c r="L497" s="7">
        <v>1882</v>
      </c>
      <c r="M497" s="7"/>
      <c r="N497" s="89"/>
      <c r="O497" s="13">
        <v>1882</v>
      </c>
      <c r="P497" s="131" t="s">
        <v>2014</v>
      </c>
      <c r="Q497" s="16"/>
    </row>
    <row r="498" spans="1:18" ht="37.5" hidden="1" customHeight="1" x14ac:dyDescent="0.25">
      <c r="A498" s="52" t="s">
        <v>3120</v>
      </c>
      <c r="B498" s="148" t="s">
        <v>2208</v>
      </c>
      <c r="C498" s="143">
        <v>836000</v>
      </c>
      <c r="D498" s="51">
        <v>464</v>
      </c>
      <c r="E498" s="51"/>
      <c r="F498" s="65" t="s">
        <v>1427</v>
      </c>
      <c r="G498" s="25" t="s">
        <v>2024</v>
      </c>
      <c r="H498" s="42" t="s">
        <v>2023</v>
      </c>
      <c r="I498" s="5"/>
      <c r="J498" s="42" t="s">
        <v>12</v>
      </c>
      <c r="K498" s="42" t="s">
        <v>325</v>
      </c>
      <c r="L498" s="7">
        <v>1882</v>
      </c>
      <c r="M498" s="7"/>
      <c r="N498" s="89"/>
      <c r="O498" s="13">
        <v>1882</v>
      </c>
      <c r="P498" s="131" t="s">
        <v>2697</v>
      </c>
      <c r="Q498" s="16"/>
    </row>
    <row r="499" spans="1:18" ht="62.5" hidden="1" customHeight="1" x14ac:dyDescent="0.25">
      <c r="A499" s="52" t="s">
        <v>3120</v>
      </c>
      <c r="B499" s="148" t="s">
        <v>2209</v>
      </c>
      <c r="C499" s="173">
        <v>1295000</v>
      </c>
      <c r="D499" s="51">
        <v>541</v>
      </c>
      <c r="E499" s="51"/>
      <c r="F499" s="65" t="s">
        <v>1427</v>
      </c>
      <c r="G499" s="25" t="s">
        <v>2037</v>
      </c>
      <c r="H499" s="42" t="s">
        <v>2036</v>
      </c>
      <c r="I499" s="7"/>
      <c r="J499" s="42" t="s">
        <v>12</v>
      </c>
      <c r="K499" s="42" t="s">
        <v>2038</v>
      </c>
      <c r="L499" s="7">
        <v>1896</v>
      </c>
      <c r="M499" s="7"/>
      <c r="N499" s="89" t="s">
        <v>2039</v>
      </c>
      <c r="O499" s="13">
        <v>1896</v>
      </c>
      <c r="P499" s="131" t="s">
        <v>2041</v>
      </c>
      <c r="Q499" s="16"/>
    </row>
    <row r="500" spans="1:18" ht="75" hidden="1" customHeight="1" x14ac:dyDescent="0.25">
      <c r="A500" s="7" t="s">
        <v>3120</v>
      </c>
      <c r="B500" s="148" t="s">
        <v>2210</v>
      </c>
      <c r="C500" s="173">
        <v>1373500</v>
      </c>
      <c r="D500" s="51">
        <v>583</v>
      </c>
      <c r="E500" s="42"/>
      <c r="F500" s="65" t="s">
        <v>1427</v>
      </c>
      <c r="G500" s="25" t="s">
        <v>2037</v>
      </c>
      <c r="H500" s="42" t="s">
        <v>2036</v>
      </c>
      <c r="I500" s="7"/>
      <c r="J500" s="42" t="s">
        <v>12</v>
      </c>
      <c r="K500" s="42" t="s">
        <v>2038</v>
      </c>
      <c r="L500" s="7">
        <v>1896</v>
      </c>
      <c r="M500" s="7"/>
      <c r="N500" s="89" t="s">
        <v>2415</v>
      </c>
      <c r="O500" s="13">
        <v>1896</v>
      </c>
      <c r="P500" s="131" t="s">
        <v>2042</v>
      </c>
      <c r="Q500" s="16"/>
    </row>
    <row r="501" spans="1:18" ht="62.5" hidden="1" customHeight="1" x14ac:dyDescent="0.25">
      <c r="A501" s="52" t="s">
        <v>3120</v>
      </c>
      <c r="B501" s="148" t="s">
        <v>2211</v>
      </c>
      <c r="C501" s="173">
        <v>2206500</v>
      </c>
      <c r="D501" s="51">
        <v>901</v>
      </c>
      <c r="E501" s="51"/>
      <c r="F501" s="65" t="s">
        <v>1427</v>
      </c>
      <c r="G501" s="25" t="s">
        <v>2037</v>
      </c>
      <c r="H501" s="42" t="s">
        <v>2036</v>
      </c>
      <c r="I501" s="7"/>
      <c r="J501" s="42" t="s">
        <v>12</v>
      </c>
      <c r="K501" s="42" t="s">
        <v>2038</v>
      </c>
      <c r="L501" s="7">
        <v>1896</v>
      </c>
      <c r="M501" s="7"/>
      <c r="N501" s="89" t="s">
        <v>2043</v>
      </c>
      <c r="O501" s="13">
        <v>1896</v>
      </c>
      <c r="P501" s="131" t="s">
        <v>2044</v>
      </c>
      <c r="Q501" s="16"/>
    </row>
    <row r="502" spans="1:18" ht="62.5" hidden="1" customHeight="1" x14ac:dyDescent="0.25">
      <c r="A502" s="52" t="s">
        <v>3120</v>
      </c>
      <c r="B502" s="148" t="s">
        <v>2212</v>
      </c>
      <c r="C502" s="173">
        <v>1981000</v>
      </c>
      <c r="D502" s="51">
        <v>843</v>
      </c>
      <c r="E502" s="51"/>
      <c r="F502" s="65" t="s">
        <v>1427</v>
      </c>
      <c r="G502" s="25" t="s">
        <v>2037</v>
      </c>
      <c r="H502" s="42" t="s">
        <v>2036</v>
      </c>
      <c r="I502" s="7"/>
      <c r="J502" s="42" t="s">
        <v>12</v>
      </c>
      <c r="K502" s="42" t="s">
        <v>2038</v>
      </c>
      <c r="L502" s="7">
        <v>1897</v>
      </c>
      <c r="M502" s="7"/>
      <c r="N502" s="89" t="s">
        <v>2045</v>
      </c>
      <c r="O502" s="13">
        <v>1897</v>
      </c>
      <c r="P502" s="131" t="s">
        <v>2046</v>
      </c>
      <c r="Q502" s="16"/>
    </row>
    <row r="503" spans="1:18" ht="100" customHeight="1" x14ac:dyDescent="0.25">
      <c r="A503" s="52" t="s">
        <v>3223</v>
      </c>
      <c r="B503" s="148" t="s">
        <v>2213</v>
      </c>
      <c r="C503" s="173">
        <v>2064500</v>
      </c>
      <c r="D503" s="51">
        <v>863</v>
      </c>
      <c r="E503" s="51"/>
      <c r="F503" s="65" t="s">
        <v>1427</v>
      </c>
      <c r="G503" s="25" t="s">
        <v>2037</v>
      </c>
      <c r="H503" s="42" t="s">
        <v>2036</v>
      </c>
      <c r="I503" s="7"/>
      <c r="J503" s="42" t="s">
        <v>12</v>
      </c>
      <c r="K503" s="42" t="s">
        <v>2038</v>
      </c>
      <c r="L503" s="7">
        <v>1898</v>
      </c>
      <c r="M503" s="7"/>
      <c r="N503" s="89" t="s">
        <v>2047</v>
      </c>
      <c r="O503" s="13">
        <v>1898</v>
      </c>
      <c r="P503" s="131" t="s">
        <v>5376</v>
      </c>
      <c r="Q503" s="16"/>
    </row>
    <row r="504" spans="1:18" ht="112.5" hidden="1" customHeight="1" x14ac:dyDescent="0.25">
      <c r="A504" s="52" t="s">
        <v>3120</v>
      </c>
      <c r="B504" s="148" t="s">
        <v>2214</v>
      </c>
      <c r="C504" s="173">
        <v>2271000</v>
      </c>
      <c r="D504" s="52">
        <v>955</v>
      </c>
      <c r="E504" s="52"/>
      <c r="F504" s="65" t="s">
        <v>1427</v>
      </c>
      <c r="G504" s="25" t="s">
        <v>2037</v>
      </c>
      <c r="H504" s="42" t="s">
        <v>2036</v>
      </c>
      <c r="I504" s="7"/>
      <c r="J504" s="42" t="s">
        <v>12</v>
      </c>
      <c r="K504" s="42" t="s">
        <v>2038</v>
      </c>
      <c r="L504" s="7">
        <v>1898</v>
      </c>
      <c r="M504" s="7"/>
      <c r="N504" s="89" t="s">
        <v>2040</v>
      </c>
      <c r="O504" s="13">
        <v>1898</v>
      </c>
      <c r="P504" s="131" t="s">
        <v>2049</v>
      </c>
      <c r="Q504" s="16"/>
    </row>
    <row r="505" spans="1:18" ht="50.15" hidden="1" customHeight="1" x14ac:dyDescent="0.25">
      <c r="A505" s="52" t="s">
        <v>3120</v>
      </c>
      <c r="B505" s="148" t="s">
        <v>2215</v>
      </c>
      <c r="C505" s="173">
        <v>2148500</v>
      </c>
      <c r="D505" s="52">
        <v>925</v>
      </c>
      <c r="E505" s="52"/>
      <c r="F505" s="65" t="s">
        <v>1427</v>
      </c>
      <c r="G505" s="25" t="s">
        <v>2037</v>
      </c>
      <c r="H505" s="42" t="s">
        <v>2036</v>
      </c>
      <c r="I505" s="7"/>
      <c r="J505" s="42" t="s">
        <v>12</v>
      </c>
      <c r="K505" s="42" t="s">
        <v>2038</v>
      </c>
      <c r="L505" s="7">
        <v>1899</v>
      </c>
      <c r="M505" s="7"/>
      <c r="N505" s="89" t="s">
        <v>2050</v>
      </c>
      <c r="O505" s="13">
        <v>1899</v>
      </c>
      <c r="P505" s="131" t="s">
        <v>2051</v>
      </c>
      <c r="Q505" s="16"/>
    </row>
    <row r="506" spans="1:18" ht="25" hidden="1" customHeight="1" x14ac:dyDescent="0.25">
      <c r="A506" s="52" t="s">
        <v>3120</v>
      </c>
      <c r="B506" s="148" t="s">
        <v>2216</v>
      </c>
      <c r="C506" s="173">
        <v>2283500</v>
      </c>
      <c r="D506" s="52">
        <v>965</v>
      </c>
      <c r="E506" s="52"/>
      <c r="F506" s="65" t="s">
        <v>1427</v>
      </c>
      <c r="G506" s="25" t="s">
        <v>2037</v>
      </c>
      <c r="H506" s="42" t="s">
        <v>2036</v>
      </c>
      <c r="I506" s="7"/>
      <c r="J506" s="42" t="s">
        <v>12</v>
      </c>
      <c r="K506" s="42" t="s">
        <v>2038</v>
      </c>
      <c r="L506" s="7">
        <v>1899</v>
      </c>
      <c r="M506" s="7"/>
      <c r="N506" s="89" t="s">
        <v>2052</v>
      </c>
      <c r="O506" s="13">
        <v>1899</v>
      </c>
      <c r="P506" s="131" t="s">
        <v>2053</v>
      </c>
      <c r="Q506" s="16"/>
    </row>
    <row r="507" spans="1:18" ht="87.65" hidden="1" customHeight="1" x14ac:dyDescent="0.25">
      <c r="A507" s="52" t="s">
        <v>3120</v>
      </c>
      <c r="B507" s="148" t="s">
        <v>2217</v>
      </c>
      <c r="C507" s="173">
        <v>877000</v>
      </c>
      <c r="D507" s="51">
        <v>442</v>
      </c>
      <c r="E507" s="51"/>
      <c r="F507" s="65" t="s">
        <v>1427</v>
      </c>
      <c r="G507" s="25" t="s">
        <v>2037</v>
      </c>
      <c r="H507" s="42" t="s">
        <v>2048</v>
      </c>
      <c r="I507" s="7"/>
      <c r="J507" s="42" t="s">
        <v>12</v>
      </c>
      <c r="K507" s="42" t="s">
        <v>2038</v>
      </c>
      <c r="L507" s="7">
        <v>1892</v>
      </c>
      <c r="M507" s="7" t="s">
        <v>1636</v>
      </c>
      <c r="N507" s="89"/>
      <c r="O507" s="13">
        <v>1892</v>
      </c>
      <c r="P507" s="131" t="s">
        <v>2700</v>
      </c>
      <c r="Q507" s="16" t="s">
        <v>2699</v>
      </c>
    </row>
    <row r="508" spans="1:18" ht="37.5" customHeight="1" x14ac:dyDescent="0.25">
      <c r="A508" s="103" t="s">
        <v>115</v>
      </c>
      <c r="B508" s="148" t="s">
        <v>2218</v>
      </c>
      <c r="C508" s="138">
        <v>557000</v>
      </c>
      <c r="D508" s="51">
        <v>385</v>
      </c>
      <c r="E508" s="51"/>
      <c r="F508" s="65" t="s">
        <v>1427</v>
      </c>
      <c r="G508" s="10" t="s">
        <v>688</v>
      </c>
      <c r="H508" s="42" t="s">
        <v>2081</v>
      </c>
      <c r="I508" s="5"/>
      <c r="J508" s="42" t="s">
        <v>12</v>
      </c>
      <c r="K508" s="42" t="s">
        <v>347</v>
      </c>
      <c r="L508" s="7">
        <v>1881</v>
      </c>
      <c r="M508" s="7"/>
      <c r="N508" s="89" t="s">
        <v>1934</v>
      </c>
      <c r="O508" s="13">
        <v>1881</v>
      </c>
      <c r="P508" s="131" t="s">
        <v>2082</v>
      </c>
      <c r="Q508" s="16" t="s">
        <v>2090</v>
      </c>
    </row>
    <row r="509" spans="1:18" s="79" customFormat="1" ht="87.65" customHeight="1" x14ac:dyDescent="0.25">
      <c r="A509" s="52" t="s">
        <v>3223</v>
      </c>
      <c r="B509" s="148" t="s">
        <v>2219</v>
      </c>
      <c r="C509" s="138">
        <v>558500</v>
      </c>
      <c r="D509" s="51">
        <v>372</v>
      </c>
      <c r="E509" s="51"/>
      <c r="F509" s="65" t="s">
        <v>1427</v>
      </c>
      <c r="G509" s="10" t="s">
        <v>688</v>
      </c>
      <c r="H509" s="42" t="s">
        <v>2081</v>
      </c>
      <c r="I509" s="5"/>
      <c r="J509" s="42" t="s">
        <v>12</v>
      </c>
      <c r="K509" s="42" t="s">
        <v>347</v>
      </c>
      <c r="L509" s="7">
        <v>1882</v>
      </c>
      <c r="M509" s="89"/>
      <c r="N509" s="89" t="s">
        <v>1935</v>
      </c>
      <c r="O509" s="13">
        <v>1882</v>
      </c>
      <c r="P509" s="131" t="s">
        <v>2102</v>
      </c>
      <c r="Q509" s="16" t="s">
        <v>6887</v>
      </c>
      <c r="R509"/>
    </row>
    <row r="510" spans="1:18" ht="75" customHeight="1" x14ac:dyDescent="0.25">
      <c r="A510" s="52" t="s">
        <v>3223</v>
      </c>
      <c r="B510" s="148" t="s">
        <v>2220</v>
      </c>
      <c r="C510" s="138">
        <v>605000</v>
      </c>
      <c r="D510" s="51">
        <v>398</v>
      </c>
      <c r="E510" s="51"/>
      <c r="F510" s="65" t="s">
        <v>1427</v>
      </c>
      <c r="G510" s="10" t="s">
        <v>688</v>
      </c>
      <c r="H510" s="42" t="s">
        <v>2081</v>
      </c>
      <c r="I510" s="5"/>
      <c r="J510" s="42" t="s">
        <v>12</v>
      </c>
      <c r="K510" s="42" t="s">
        <v>347</v>
      </c>
      <c r="L510" s="7">
        <v>1883</v>
      </c>
      <c r="M510" s="89"/>
      <c r="N510" s="89" t="s">
        <v>2001</v>
      </c>
      <c r="O510" s="13">
        <v>1883</v>
      </c>
      <c r="P510" s="131" t="s">
        <v>2095</v>
      </c>
      <c r="Q510" s="16" t="s">
        <v>6888</v>
      </c>
    </row>
    <row r="511" spans="1:18" ht="75" customHeight="1" x14ac:dyDescent="0.25">
      <c r="A511" s="103" t="s">
        <v>115</v>
      </c>
      <c r="B511" s="148" t="s">
        <v>2221</v>
      </c>
      <c r="C511" s="138">
        <v>547000</v>
      </c>
      <c r="D511" s="51">
        <v>357</v>
      </c>
      <c r="E511" s="51"/>
      <c r="F511" s="65" t="s">
        <v>1427</v>
      </c>
      <c r="G511" s="10" t="s">
        <v>688</v>
      </c>
      <c r="H511" s="42" t="s">
        <v>2081</v>
      </c>
      <c r="I511" s="5"/>
      <c r="J511" s="42" t="s">
        <v>12</v>
      </c>
      <c r="K511" s="42" t="s">
        <v>347</v>
      </c>
      <c r="L511" s="7">
        <v>1884</v>
      </c>
      <c r="M511" s="89"/>
      <c r="N511" s="89" t="s">
        <v>2083</v>
      </c>
      <c r="O511" s="13">
        <v>1884</v>
      </c>
      <c r="P511" s="131" t="s">
        <v>2103</v>
      </c>
      <c r="Q511" s="16" t="s">
        <v>2710</v>
      </c>
    </row>
    <row r="512" spans="1:18" ht="100" customHeight="1" x14ac:dyDescent="0.25">
      <c r="A512" s="103" t="s">
        <v>115</v>
      </c>
      <c r="B512" s="148" t="s">
        <v>2222</v>
      </c>
      <c r="C512" s="138">
        <v>560500</v>
      </c>
      <c r="D512" s="51">
        <v>385</v>
      </c>
      <c r="E512" s="51"/>
      <c r="F512" s="65" t="s">
        <v>1427</v>
      </c>
      <c r="G512" s="10" t="s">
        <v>688</v>
      </c>
      <c r="H512" s="42" t="s">
        <v>2081</v>
      </c>
      <c r="I512" s="5"/>
      <c r="J512" s="42" t="s">
        <v>12</v>
      </c>
      <c r="K512" s="42" t="s">
        <v>347</v>
      </c>
      <c r="L512" s="7">
        <v>1884</v>
      </c>
      <c r="M512" s="89"/>
      <c r="N512" s="89" t="s">
        <v>2084</v>
      </c>
      <c r="O512" s="13">
        <v>1884</v>
      </c>
      <c r="P512" s="131" t="s">
        <v>2091</v>
      </c>
      <c r="Q512" s="16" t="s">
        <v>2092</v>
      </c>
    </row>
    <row r="513" spans="1:17" ht="112.5" customHeight="1" x14ac:dyDescent="0.25">
      <c r="A513" s="103" t="s">
        <v>115</v>
      </c>
      <c r="B513" s="148" t="s">
        <v>2223</v>
      </c>
      <c r="C513" s="138">
        <v>523500</v>
      </c>
      <c r="D513" s="51">
        <v>366</v>
      </c>
      <c r="E513" s="51"/>
      <c r="F513" s="65" t="s">
        <v>1427</v>
      </c>
      <c r="G513" s="10" t="s">
        <v>688</v>
      </c>
      <c r="H513" s="42" t="s">
        <v>2081</v>
      </c>
      <c r="I513" s="5"/>
      <c r="J513" s="42" t="s">
        <v>12</v>
      </c>
      <c r="K513" s="42" t="s">
        <v>347</v>
      </c>
      <c r="L513" s="7">
        <v>1885</v>
      </c>
      <c r="M513" s="7"/>
      <c r="N513" s="89" t="s">
        <v>2085</v>
      </c>
      <c r="O513" s="13">
        <v>1885</v>
      </c>
      <c r="P513" s="131" t="s">
        <v>2093</v>
      </c>
      <c r="Q513" s="16" t="s">
        <v>2094</v>
      </c>
    </row>
    <row r="514" spans="1:17" ht="87.65" customHeight="1" x14ac:dyDescent="0.25">
      <c r="A514" s="14" t="s">
        <v>115</v>
      </c>
      <c r="B514" s="148" t="s">
        <v>2224</v>
      </c>
      <c r="C514" s="138">
        <v>576000</v>
      </c>
      <c r="D514" s="51">
        <v>393</v>
      </c>
      <c r="E514" s="51"/>
      <c r="F514" s="65" t="s">
        <v>1427</v>
      </c>
      <c r="G514" s="10" t="s">
        <v>688</v>
      </c>
      <c r="H514" s="42" t="s">
        <v>2081</v>
      </c>
      <c r="I514" s="5"/>
      <c r="J514" s="42" t="s">
        <v>12</v>
      </c>
      <c r="K514" s="42" t="s">
        <v>347</v>
      </c>
      <c r="L514" s="7">
        <v>1886</v>
      </c>
      <c r="M514" s="7"/>
      <c r="N514" s="89" t="s">
        <v>2086</v>
      </c>
      <c r="O514" s="13">
        <v>1886</v>
      </c>
      <c r="P514" s="131" t="s">
        <v>2098</v>
      </c>
      <c r="Q514" s="16" t="s">
        <v>2099</v>
      </c>
    </row>
    <row r="515" spans="1:17" ht="50.15" customHeight="1" x14ac:dyDescent="0.25">
      <c r="A515" s="14" t="s">
        <v>115</v>
      </c>
      <c r="B515" s="148" t="s">
        <v>2225</v>
      </c>
      <c r="C515" s="138">
        <v>527000</v>
      </c>
      <c r="D515" s="51">
        <v>358</v>
      </c>
      <c r="E515" s="51"/>
      <c r="F515" s="65" t="s">
        <v>1427</v>
      </c>
      <c r="G515" s="10" t="s">
        <v>688</v>
      </c>
      <c r="H515" s="42" t="s">
        <v>2081</v>
      </c>
      <c r="I515" s="5"/>
      <c r="J515" s="42" t="s">
        <v>12</v>
      </c>
      <c r="K515" s="42" t="s">
        <v>347</v>
      </c>
      <c r="L515" s="7">
        <v>1887</v>
      </c>
      <c r="M515" s="7"/>
      <c r="N515" s="89" t="s">
        <v>2087</v>
      </c>
      <c r="O515" s="13">
        <v>1887</v>
      </c>
      <c r="P515" s="131" t="s">
        <v>2100</v>
      </c>
      <c r="Q515" s="16" t="s">
        <v>2101</v>
      </c>
    </row>
    <row r="516" spans="1:17" ht="75" customHeight="1" x14ac:dyDescent="0.25">
      <c r="A516" s="14" t="s">
        <v>115</v>
      </c>
      <c r="B516" s="148" t="s">
        <v>2226</v>
      </c>
      <c r="C516" s="138">
        <v>548000</v>
      </c>
      <c r="D516" s="51">
        <v>371</v>
      </c>
      <c r="E516" s="51"/>
      <c r="F516" s="65" t="s">
        <v>1427</v>
      </c>
      <c r="G516" s="10" t="s">
        <v>688</v>
      </c>
      <c r="H516" s="42" t="s">
        <v>2081</v>
      </c>
      <c r="I516" s="5"/>
      <c r="J516" s="42" t="s">
        <v>12</v>
      </c>
      <c r="K516" s="42" t="s">
        <v>347</v>
      </c>
      <c r="L516" s="7">
        <v>1888</v>
      </c>
      <c r="M516" s="7"/>
      <c r="N516" s="89" t="s">
        <v>2088</v>
      </c>
      <c r="O516" s="13">
        <v>1888</v>
      </c>
      <c r="P516" s="131" t="s">
        <v>2096</v>
      </c>
      <c r="Q516" s="16" t="s">
        <v>2097</v>
      </c>
    </row>
    <row r="517" spans="1:17" ht="125.15" customHeight="1" x14ac:dyDescent="0.25">
      <c r="A517" s="10" t="s">
        <v>3218</v>
      </c>
      <c r="B517" s="148" t="s">
        <v>2227</v>
      </c>
      <c r="C517" s="138">
        <v>585000</v>
      </c>
      <c r="D517" s="51">
        <v>376</v>
      </c>
      <c r="E517" s="51"/>
      <c r="F517" s="65" t="s">
        <v>1427</v>
      </c>
      <c r="G517" s="10" t="s">
        <v>688</v>
      </c>
      <c r="H517" s="42" t="s">
        <v>2081</v>
      </c>
      <c r="I517" s="5"/>
      <c r="J517" s="42" t="s">
        <v>12</v>
      </c>
      <c r="K517" s="42" t="s">
        <v>347</v>
      </c>
      <c r="L517" s="7">
        <v>1889</v>
      </c>
      <c r="M517" s="7"/>
      <c r="N517" s="89" t="s">
        <v>2089</v>
      </c>
      <c r="O517" s="13">
        <v>1889</v>
      </c>
      <c r="P517" s="131" t="s">
        <v>2104</v>
      </c>
      <c r="Q517" s="16"/>
    </row>
    <row r="518" spans="1:17" ht="50.15" customHeight="1" x14ac:dyDescent="0.25">
      <c r="A518" s="14" t="s">
        <v>115</v>
      </c>
      <c r="B518" s="148" t="s">
        <v>2228</v>
      </c>
      <c r="C518" s="138">
        <v>584000</v>
      </c>
      <c r="D518" s="51">
        <v>380</v>
      </c>
      <c r="E518" s="51"/>
      <c r="F518" s="65" t="s">
        <v>1427</v>
      </c>
      <c r="G518" s="10" t="s">
        <v>688</v>
      </c>
      <c r="H518" s="42" t="s">
        <v>2105</v>
      </c>
      <c r="I518" s="5"/>
      <c r="J518" s="42" t="s">
        <v>12</v>
      </c>
      <c r="K518" s="42" t="s">
        <v>347</v>
      </c>
      <c r="L518" s="7">
        <v>1891</v>
      </c>
      <c r="M518" s="7"/>
      <c r="N518" s="89" t="s">
        <v>2073</v>
      </c>
      <c r="O518" s="13">
        <v>1891</v>
      </c>
      <c r="P518" s="131" t="s">
        <v>2106</v>
      </c>
      <c r="Q518" s="16" t="s">
        <v>2107</v>
      </c>
    </row>
    <row r="519" spans="1:17" ht="50.15" customHeight="1" x14ac:dyDescent="0.25">
      <c r="A519" s="14" t="s">
        <v>115</v>
      </c>
      <c r="B519" s="148" t="s">
        <v>2229</v>
      </c>
      <c r="C519" s="138">
        <v>577000</v>
      </c>
      <c r="D519" s="51">
        <v>375</v>
      </c>
      <c r="E519" s="51"/>
      <c r="F519" s="65" t="s">
        <v>1427</v>
      </c>
      <c r="G519" s="10" t="s">
        <v>688</v>
      </c>
      <c r="H519" s="42" t="s">
        <v>2105</v>
      </c>
      <c r="I519" s="5"/>
      <c r="J519" s="42" t="s">
        <v>12</v>
      </c>
      <c r="K519" s="42" t="s">
        <v>347</v>
      </c>
      <c r="L519" s="7">
        <v>1892</v>
      </c>
      <c r="M519" s="7"/>
      <c r="N519" s="89" t="s">
        <v>1935</v>
      </c>
      <c r="O519" s="13">
        <v>1892</v>
      </c>
      <c r="P519" s="131" t="s">
        <v>2108</v>
      </c>
      <c r="Q519" s="16" t="s">
        <v>2109</v>
      </c>
    </row>
    <row r="520" spans="1:17" ht="50.15" hidden="1" customHeight="1" x14ac:dyDescent="0.25">
      <c r="A520" s="7" t="s">
        <v>3120</v>
      </c>
      <c r="B520" s="148" t="s">
        <v>2230</v>
      </c>
      <c r="C520" s="138">
        <v>569000</v>
      </c>
      <c r="D520" s="51">
        <v>365</v>
      </c>
      <c r="E520" s="51"/>
      <c r="F520" s="65" t="s">
        <v>1427</v>
      </c>
      <c r="G520" s="10" t="s">
        <v>688</v>
      </c>
      <c r="H520" s="42" t="s">
        <v>2105</v>
      </c>
      <c r="I520" s="5"/>
      <c r="J520" s="42" t="s">
        <v>12</v>
      </c>
      <c r="K520" s="42" t="s">
        <v>347</v>
      </c>
      <c r="L520" s="7">
        <v>1892</v>
      </c>
      <c r="M520" s="7"/>
      <c r="N520" s="89" t="s">
        <v>2001</v>
      </c>
      <c r="O520" s="13">
        <v>1892</v>
      </c>
      <c r="P520" s="131" t="s">
        <v>2110</v>
      </c>
      <c r="Q520" s="16" t="s">
        <v>2111</v>
      </c>
    </row>
    <row r="521" spans="1:17" ht="50.15" hidden="1" customHeight="1" x14ac:dyDescent="0.25">
      <c r="A521" s="7" t="s">
        <v>3120</v>
      </c>
      <c r="B521" s="148" t="s">
        <v>2231</v>
      </c>
      <c r="C521" s="138">
        <v>587000</v>
      </c>
      <c r="D521" s="51">
        <v>381</v>
      </c>
      <c r="E521" s="51"/>
      <c r="F521" s="65" t="s">
        <v>1427</v>
      </c>
      <c r="G521" s="10" t="s">
        <v>688</v>
      </c>
      <c r="H521" s="42" t="s">
        <v>2134</v>
      </c>
      <c r="I521" s="5"/>
      <c r="J521" s="42" t="s">
        <v>12</v>
      </c>
      <c r="K521" s="42" t="s">
        <v>347</v>
      </c>
      <c r="L521" s="7">
        <v>1876</v>
      </c>
      <c r="M521" s="7"/>
      <c r="N521" s="7" t="s">
        <v>2138</v>
      </c>
      <c r="O521" s="13">
        <v>1876</v>
      </c>
      <c r="P521" s="131" t="s">
        <v>2166</v>
      </c>
      <c r="Q521" s="16" t="s">
        <v>2155</v>
      </c>
    </row>
    <row r="522" spans="1:17" ht="37.5" hidden="1" customHeight="1" x14ac:dyDescent="0.25">
      <c r="A522" s="7" t="s">
        <v>3120</v>
      </c>
      <c r="B522" s="148" t="s">
        <v>2232</v>
      </c>
      <c r="C522" s="138">
        <v>593000</v>
      </c>
      <c r="D522" s="51">
        <v>384</v>
      </c>
      <c r="E522" s="51"/>
      <c r="F522" s="65" t="s">
        <v>1427</v>
      </c>
      <c r="G522" s="10" t="s">
        <v>688</v>
      </c>
      <c r="H522" s="42" t="s">
        <v>2134</v>
      </c>
      <c r="I522" s="5"/>
      <c r="J522" s="42" t="s">
        <v>12</v>
      </c>
      <c r="K522" s="42" t="s">
        <v>347</v>
      </c>
      <c r="L522" s="7">
        <v>1877</v>
      </c>
      <c r="M522" s="7"/>
      <c r="N522" s="7" t="s">
        <v>2137</v>
      </c>
      <c r="O522" s="13">
        <v>1877</v>
      </c>
      <c r="P522" s="131" t="s">
        <v>2167</v>
      </c>
      <c r="Q522" s="16" t="s">
        <v>2154</v>
      </c>
    </row>
    <row r="523" spans="1:17" ht="75" hidden="1" customHeight="1" x14ac:dyDescent="0.25">
      <c r="A523" s="7" t="s">
        <v>3120</v>
      </c>
      <c r="B523" s="148" t="s">
        <v>2233</v>
      </c>
      <c r="C523" s="138">
        <v>637500</v>
      </c>
      <c r="D523" s="51">
        <v>417</v>
      </c>
      <c r="E523" s="51"/>
      <c r="F523" s="65" t="s">
        <v>1427</v>
      </c>
      <c r="G523" s="10" t="s">
        <v>688</v>
      </c>
      <c r="H523" s="42" t="s">
        <v>2134</v>
      </c>
      <c r="I523" s="5"/>
      <c r="J523" s="42" t="s">
        <v>12</v>
      </c>
      <c r="K523" s="42" t="s">
        <v>347</v>
      </c>
      <c r="L523" s="7">
        <v>1877</v>
      </c>
      <c r="M523" s="7"/>
      <c r="N523" s="7" t="s">
        <v>2135</v>
      </c>
      <c r="O523" s="13">
        <v>1877</v>
      </c>
      <c r="P523" s="131" t="s">
        <v>2168</v>
      </c>
      <c r="Q523" s="16" t="s">
        <v>2152</v>
      </c>
    </row>
    <row r="524" spans="1:17" ht="100" hidden="1" customHeight="1" x14ac:dyDescent="0.25">
      <c r="A524" s="7" t="s">
        <v>3120</v>
      </c>
      <c r="B524" s="148" t="s">
        <v>2234</v>
      </c>
      <c r="C524" s="138">
        <v>569500</v>
      </c>
      <c r="D524" s="51">
        <v>373</v>
      </c>
      <c r="E524" s="51"/>
      <c r="F524" s="65" t="s">
        <v>1427</v>
      </c>
      <c r="G524" s="10" t="s">
        <v>688</v>
      </c>
      <c r="H524" s="42" t="s">
        <v>2134</v>
      </c>
      <c r="I524" s="5"/>
      <c r="J524" s="42" t="s">
        <v>12</v>
      </c>
      <c r="K524" s="42" t="s">
        <v>347</v>
      </c>
      <c r="L524" s="7">
        <v>1878</v>
      </c>
      <c r="M524" s="7"/>
      <c r="N524" s="7" t="s">
        <v>2144</v>
      </c>
      <c r="O524" s="13">
        <v>1878</v>
      </c>
      <c r="P524" s="131" t="s">
        <v>2169</v>
      </c>
      <c r="Q524" s="16" t="s">
        <v>2162</v>
      </c>
    </row>
    <row r="525" spans="1:17" ht="75" hidden="1" customHeight="1" x14ac:dyDescent="0.25">
      <c r="A525" s="7" t="s">
        <v>3120</v>
      </c>
      <c r="B525" s="148" t="s">
        <v>2235</v>
      </c>
      <c r="C525" s="138">
        <v>607500</v>
      </c>
      <c r="D525" s="51">
        <v>386</v>
      </c>
      <c r="E525" s="51"/>
      <c r="F525" s="65" t="s">
        <v>1427</v>
      </c>
      <c r="G525" s="10" t="s">
        <v>688</v>
      </c>
      <c r="H525" s="42" t="s">
        <v>2134</v>
      </c>
      <c r="I525" s="5"/>
      <c r="J525" s="42" t="s">
        <v>12</v>
      </c>
      <c r="K525" s="42" t="s">
        <v>347</v>
      </c>
      <c r="L525" s="7">
        <v>1879</v>
      </c>
      <c r="M525" s="7"/>
      <c r="N525" s="7" t="s">
        <v>2139</v>
      </c>
      <c r="O525" s="13">
        <v>1879</v>
      </c>
      <c r="P525" s="131" t="s">
        <v>2170</v>
      </c>
      <c r="Q525" s="16" t="s">
        <v>2156</v>
      </c>
    </row>
    <row r="526" spans="1:17" ht="87.65" hidden="1" customHeight="1" x14ac:dyDescent="0.25">
      <c r="A526" s="7" t="s">
        <v>3120</v>
      </c>
      <c r="B526" s="148" t="s">
        <v>2236</v>
      </c>
      <c r="C526" s="138">
        <v>583000</v>
      </c>
      <c r="D526" s="51">
        <v>369</v>
      </c>
      <c r="E526" s="51"/>
      <c r="F526" s="65" t="s">
        <v>1427</v>
      </c>
      <c r="G526" s="10" t="s">
        <v>688</v>
      </c>
      <c r="H526" s="428" t="s">
        <v>2134</v>
      </c>
      <c r="I526" s="5"/>
      <c r="J526" s="42" t="s">
        <v>12</v>
      </c>
      <c r="K526" s="42" t="s">
        <v>347</v>
      </c>
      <c r="L526" s="7">
        <v>1880</v>
      </c>
      <c r="M526" s="7"/>
      <c r="N526" s="7" t="s">
        <v>2136</v>
      </c>
      <c r="O526" s="13">
        <v>1880</v>
      </c>
      <c r="P526" s="131" t="s">
        <v>2171</v>
      </c>
      <c r="Q526" s="16" t="s">
        <v>2153</v>
      </c>
    </row>
    <row r="527" spans="1:17" ht="87.65" hidden="1" customHeight="1" x14ac:dyDescent="0.25">
      <c r="A527" s="7" t="s">
        <v>3120</v>
      </c>
      <c r="B527" s="148" t="s">
        <v>2237</v>
      </c>
      <c r="C527" s="138">
        <v>586500</v>
      </c>
      <c r="D527" s="51">
        <v>379</v>
      </c>
      <c r="E527" s="51"/>
      <c r="F527" s="65" t="s">
        <v>1427</v>
      </c>
      <c r="G527" s="10" t="s">
        <v>688</v>
      </c>
      <c r="H527" s="42" t="s">
        <v>2134</v>
      </c>
      <c r="I527" s="5"/>
      <c r="J527" s="42" t="s">
        <v>12</v>
      </c>
      <c r="K527" s="42" t="s">
        <v>347</v>
      </c>
      <c r="L527" s="7">
        <v>1880</v>
      </c>
      <c r="M527" s="7"/>
      <c r="N527" s="7" t="s">
        <v>2143</v>
      </c>
      <c r="O527" s="13">
        <v>1880</v>
      </c>
      <c r="P527" s="131" t="s">
        <v>2172</v>
      </c>
      <c r="Q527" s="16" t="s">
        <v>2161</v>
      </c>
    </row>
    <row r="528" spans="1:17" ht="75" hidden="1" customHeight="1" x14ac:dyDescent="0.25">
      <c r="A528" s="7" t="s">
        <v>3120</v>
      </c>
      <c r="B528" s="148" t="s">
        <v>2238</v>
      </c>
      <c r="C528" s="138">
        <v>623000</v>
      </c>
      <c r="D528" s="51">
        <v>407</v>
      </c>
      <c r="E528" s="51"/>
      <c r="F528" s="65" t="s">
        <v>1427</v>
      </c>
      <c r="G528" s="10" t="s">
        <v>688</v>
      </c>
      <c r="H528" s="42" t="s">
        <v>2134</v>
      </c>
      <c r="I528" s="5"/>
      <c r="J528" s="42" t="s">
        <v>12</v>
      </c>
      <c r="K528" s="42" t="s">
        <v>347</v>
      </c>
      <c r="L528" s="7">
        <v>1881</v>
      </c>
      <c r="M528" s="7"/>
      <c r="N528" s="7" t="s">
        <v>2140</v>
      </c>
      <c r="O528" s="13">
        <v>1881</v>
      </c>
      <c r="P528" s="131" t="s">
        <v>2173</v>
      </c>
      <c r="Q528" s="16" t="s">
        <v>2157</v>
      </c>
    </row>
    <row r="529" spans="1:17" ht="62.5" hidden="1" customHeight="1" x14ac:dyDescent="0.25">
      <c r="A529" s="7" t="s">
        <v>3120</v>
      </c>
      <c r="B529" s="148" t="s">
        <v>2239</v>
      </c>
      <c r="C529" s="138">
        <v>194000</v>
      </c>
      <c r="D529" s="51">
        <v>344</v>
      </c>
      <c r="E529" s="51"/>
      <c r="F529" s="65" t="s">
        <v>1427</v>
      </c>
      <c r="G529" s="10" t="s">
        <v>688</v>
      </c>
      <c r="H529" s="42" t="s">
        <v>2146</v>
      </c>
      <c r="I529" s="5"/>
      <c r="J529" s="42" t="s">
        <v>12</v>
      </c>
      <c r="K529" s="42" t="s">
        <v>347</v>
      </c>
      <c r="L529" s="7">
        <v>1890</v>
      </c>
      <c r="M529" s="7"/>
      <c r="N529" s="89"/>
      <c r="O529" s="13">
        <v>1890</v>
      </c>
      <c r="P529" s="131" t="s">
        <v>2147</v>
      </c>
      <c r="Q529" s="16"/>
    </row>
    <row r="530" spans="1:17" ht="112.5" customHeight="1" x14ac:dyDescent="0.25">
      <c r="A530" s="7" t="s">
        <v>11960</v>
      </c>
      <c r="B530" s="148" t="s">
        <v>11218</v>
      </c>
      <c r="C530" s="147">
        <v>425000</v>
      </c>
      <c r="D530" s="61">
        <v>317</v>
      </c>
      <c r="E530" s="61"/>
      <c r="F530" s="65" t="s">
        <v>1427</v>
      </c>
      <c r="G530" s="25" t="s">
        <v>6523</v>
      </c>
      <c r="H530" s="42" t="s">
        <v>6941</v>
      </c>
      <c r="I530" s="5"/>
      <c r="J530" s="42" t="s">
        <v>12</v>
      </c>
      <c r="K530" s="42" t="s">
        <v>11223</v>
      </c>
      <c r="L530" s="7">
        <v>1887</v>
      </c>
      <c r="M530" s="7"/>
      <c r="N530" s="89"/>
      <c r="O530" s="13">
        <v>1867</v>
      </c>
      <c r="P530" s="131" t="s">
        <v>11217</v>
      </c>
      <c r="Q530" s="16"/>
    </row>
    <row r="531" spans="1:17" ht="75" customHeight="1" x14ac:dyDescent="0.25">
      <c r="A531" s="7" t="s">
        <v>11960</v>
      </c>
      <c r="B531" s="148" t="s">
        <v>11219</v>
      </c>
      <c r="C531" s="147">
        <v>299000</v>
      </c>
      <c r="D531" s="61">
        <v>170</v>
      </c>
      <c r="E531" s="61"/>
      <c r="F531" s="65" t="s">
        <v>1427</v>
      </c>
      <c r="G531" s="25" t="s">
        <v>6442</v>
      </c>
      <c r="H531" s="42" t="s">
        <v>11224</v>
      </c>
      <c r="I531" s="5"/>
      <c r="J531" s="42" t="s">
        <v>11225</v>
      </c>
      <c r="K531" s="42" t="s">
        <v>11226</v>
      </c>
      <c r="L531" s="7">
        <v>1890</v>
      </c>
      <c r="M531" s="7"/>
      <c r="N531" s="89"/>
      <c r="O531" s="13">
        <v>1890</v>
      </c>
      <c r="P531" s="131" t="s">
        <v>7425</v>
      </c>
      <c r="Q531" s="16" t="s">
        <v>11227</v>
      </c>
    </row>
    <row r="532" spans="1:17" ht="112.5" customHeight="1" x14ac:dyDescent="0.25">
      <c r="A532" s="7" t="s">
        <v>11960</v>
      </c>
      <c r="B532" s="148" t="s">
        <v>11247</v>
      </c>
      <c r="C532" s="147">
        <v>69700</v>
      </c>
      <c r="D532" s="61">
        <v>29</v>
      </c>
      <c r="E532" s="61"/>
      <c r="F532" s="65" t="s">
        <v>1427</v>
      </c>
      <c r="G532" s="25" t="s">
        <v>6442</v>
      </c>
      <c r="H532" s="42" t="s">
        <v>11248</v>
      </c>
      <c r="I532" s="7" t="s">
        <v>11249</v>
      </c>
      <c r="J532" s="42" t="s">
        <v>12</v>
      </c>
      <c r="K532" s="42" t="s">
        <v>11250</v>
      </c>
      <c r="L532" s="7">
        <v>1888</v>
      </c>
      <c r="M532" s="7"/>
      <c r="N532" s="89" t="s">
        <v>11255</v>
      </c>
      <c r="O532" s="13">
        <v>1888</v>
      </c>
      <c r="P532" s="131" t="s">
        <v>11256</v>
      </c>
      <c r="Q532" s="16"/>
    </row>
    <row r="533" spans="1:17" ht="112.5" hidden="1" customHeight="1" x14ac:dyDescent="0.25">
      <c r="A533" s="7" t="s">
        <v>3120</v>
      </c>
      <c r="B533" s="148" t="s">
        <v>1378</v>
      </c>
      <c r="C533" s="137">
        <v>201000</v>
      </c>
      <c r="D533" s="65">
        <v>117</v>
      </c>
      <c r="E533" s="65"/>
      <c r="F533" s="103" t="s">
        <v>1427</v>
      </c>
      <c r="G533" s="10" t="s">
        <v>714</v>
      </c>
      <c r="H533" s="42" t="s">
        <v>713</v>
      </c>
      <c r="I533" s="5"/>
      <c r="J533" s="42" t="s">
        <v>652</v>
      </c>
      <c r="K533" s="42" t="s">
        <v>900</v>
      </c>
      <c r="L533" s="13">
        <v>1901</v>
      </c>
      <c r="M533" s="13"/>
      <c r="N533" s="88"/>
      <c r="O533" s="13">
        <v>1901</v>
      </c>
      <c r="P533" s="131" t="s">
        <v>901</v>
      </c>
      <c r="Q533" s="16"/>
    </row>
    <row r="534" spans="1:17" ht="112.5" hidden="1" customHeight="1" x14ac:dyDescent="0.25">
      <c r="A534" s="7" t="s">
        <v>3120</v>
      </c>
      <c r="B534" s="148" t="s">
        <v>1379</v>
      </c>
      <c r="C534" s="137">
        <v>311000</v>
      </c>
      <c r="D534" s="65">
        <v>337</v>
      </c>
      <c r="E534" s="65"/>
      <c r="F534" s="103" t="s">
        <v>1427</v>
      </c>
      <c r="G534" s="10" t="s">
        <v>706</v>
      </c>
      <c r="H534" s="42" t="s">
        <v>715</v>
      </c>
      <c r="I534" s="5"/>
      <c r="J534" s="42" t="s">
        <v>12</v>
      </c>
      <c r="K534" s="42" t="s">
        <v>897</v>
      </c>
      <c r="L534" s="13">
        <v>1901</v>
      </c>
      <c r="M534" s="13"/>
      <c r="N534" s="88"/>
      <c r="O534" s="13">
        <v>1901</v>
      </c>
      <c r="P534" s="131" t="s">
        <v>902</v>
      </c>
      <c r="Q534" s="16"/>
    </row>
    <row r="535" spans="1:17" ht="112.5" hidden="1" customHeight="1" x14ac:dyDescent="0.25">
      <c r="A535" s="10" t="s">
        <v>3120</v>
      </c>
      <c r="B535" s="148" t="s">
        <v>1380</v>
      </c>
      <c r="C535" s="137">
        <v>594000</v>
      </c>
      <c r="D535" s="65">
        <v>348</v>
      </c>
      <c r="E535" s="65"/>
      <c r="F535" s="103" t="s">
        <v>1427</v>
      </c>
      <c r="G535" s="10" t="s">
        <v>717</v>
      </c>
      <c r="H535" s="42" t="s">
        <v>716</v>
      </c>
      <c r="I535" s="5"/>
      <c r="J535" s="42" t="s">
        <v>12</v>
      </c>
      <c r="K535" s="42" t="s">
        <v>903</v>
      </c>
      <c r="L535" s="13">
        <v>1901</v>
      </c>
      <c r="M535" s="13"/>
      <c r="N535" s="88"/>
      <c r="O535" s="13">
        <v>1901</v>
      </c>
      <c r="P535" s="131" t="s">
        <v>904</v>
      </c>
      <c r="Q535" s="16" t="s">
        <v>1465</v>
      </c>
    </row>
    <row r="536" spans="1:17" ht="112.5" hidden="1" customHeight="1" x14ac:dyDescent="0.25">
      <c r="A536" s="10" t="s">
        <v>3120</v>
      </c>
      <c r="B536" s="148" t="s">
        <v>1381</v>
      </c>
      <c r="C536" s="137">
        <v>416000</v>
      </c>
      <c r="D536" s="65">
        <v>829</v>
      </c>
      <c r="E536" s="65"/>
      <c r="F536" s="103" t="s">
        <v>1427</v>
      </c>
      <c r="G536" s="10" t="s">
        <v>948</v>
      </c>
      <c r="H536" s="7" t="s">
        <v>949</v>
      </c>
      <c r="I536" s="5"/>
      <c r="J536" s="42" t="s">
        <v>12</v>
      </c>
      <c r="K536" s="42" t="s">
        <v>764</v>
      </c>
      <c r="L536" s="13">
        <v>1902</v>
      </c>
      <c r="M536" s="13"/>
      <c r="N536" s="88"/>
      <c r="O536" s="115" t="s">
        <v>1728</v>
      </c>
      <c r="P536" s="131" t="s">
        <v>802</v>
      </c>
      <c r="Q536" s="16" t="s">
        <v>1417</v>
      </c>
    </row>
    <row r="537" spans="1:17" ht="87.65" customHeight="1" x14ac:dyDescent="0.25">
      <c r="A537" s="7" t="s">
        <v>3218</v>
      </c>
      <c r="B537" s="148" t="s">
        <v>1382</v>
      </c>
      <c r="C537" s="137">
        <v>115000</v>
      </c>
      <c r="D537" s="65">
        <v>68</v>
      </c>
      <c r="E537" s="65"/>
      <c r="F537" s="103" t="s">
        <v>1427</v>
      </c>
      <c r="G537" s="10" t="s">
        <v>719</v>
      </c>
      <c r="H537" s="42" t="s">
        <v>718</v>
      </c>
      <c r="I537" s="7" t="s">
        <v>907</v>
      </c>
      <c r="J537" s="42" t="s">
        <v>12</v>
      </c>
      <c r="K537" s="42" t="s">
        <v>907</v>
      </c>
      <c r="L537" s="13">
        <v>1902</v>
      </c>
      <c r="M537" s="13"/>
      <c r="N537" s="92" t="s">
        <v>1729</v>
      </c>
      <c r="O537" s="13">
        <v>1902</v>
      </c>
      <c r="P537" s="131" t="s">
        <v>951</v>
      </c>
      <c r="Q537" s="16"/>
    </row>
    <row r="538" spans="1:17" ht="137.5" customHeight="1" x14ac:dyDescent="0.25">
      <c r="A538" s="7" t="s">
        <v>3218</v>
      </c>
      <c r="B538" s="148" t="s">
        <v>1383</v>
      </c>
      <c r="C538" s="137">
        <v>49000</v>
      </c>
      <c r="D538" s="65">
        <v>31</v>
      </c>
      <c r="E538" s="65"/>
      <c r="F538" s="103" t="s">
        <v>1427</v>
      </c>
      <c r="G538" s="10" t="s">
        <v>719</v>
      </c>
      <c r="H538" s="42" t="s">
        <v>914</v>
      </c>
      <c r="I538" s="7" t="s">
        <v>907</v>
      </c>
      <c r="J538" s="42" t="s">
        <v>12</v>
      </c>
      <c r="K538" s="42" t="s">
        <v>907</v>
      </c>
      <c r="L538" s="13">
        <v>1902</v>
      </c>
      <c r="M538" s="13"/>
      <c r="N538" s="92" t="s">
        <v>1730</v>
      </c>
      <c r="O538" s="13">
        <v>1902</v>
      </c>
      <c r="P538" s="131" t="s">
        <v>952</v>
      </c>
      <c r="Q538" s="16"/>
    </row>
    <row r="539" spans="1:17" ht="212.5" hidden="1" customHeight="1" x14ac:dyDescent="0.25">
      <c r="A539" s="7" t="s">
        <v>3120</v>
      </c>
      <c r="B539" s="148" t="s">
        <v>1384</v>
      </c>
      <c r="C539" s="137">
        <v>478000</v>
      </c>
      <c r="D539" s="65">
        <v>281</v>
      </c>
      <c r="E539" s="65"/>
      <c r="F539" s="103" t="s">
        <v>1427</v>
      </c>
      <c r="G539" s="10" t="s">
        <v>706</v>
      </c>
      <c r="H539" s="7" t="s">
        <v>1731</v>
      </c>
      <c r="I539" s="5"/>
      <c r="J539" s="42" t="s">
        <v>12</v>
      </c>
      <c r="K539" s="42" t="s">
        <v>166</v>
      </c>
      <c r="L539" s="13">
        <v>1902</v>
      </c>
      <c r="M539" s="13"/>
      <c r="N539" s="92" t="s">
        <v>1549</v>
      </c>
      <c r="O539" s="13">
        <v>1902</v>
      </c>
      <c r="P539" s="131" t="s">
        <v>826</v>
      </c>
      <c r="Q539" s="16"/>
    </row>
    <row r="540" spans="1:17" ht="137.5" hidden="1" customHeight="1" x14ac:dyDescent="0.25">
      <c r="A540" s="10" t="s">
        <v>3120</v>
      </c>
      <c r="B540" s="148" t="s">
        <v>1385</v>
      </c>
      <c r="C540" s="137">
        <v>674000</v>
      </c>
      <c r="D540" s="65">
        <v>397</v>
      </c>
      <c r="E540" s="65"/>
      <c r="F540" s="103" t="s">
        <v>1427</v>
      </c>
      <c r="G540" s="10" t="s">
        <v>706</v>
      </c>
      <c r="H540" s="7" t="s">
        <v>1731</v>
      </c>
      <c r="I540" s="5"/>
      <c r="J540" s="42" t="s">
        <v>12</v>
      </c>
      <c r="K540" s="42" t="s">
        <v>166</v>
      </c>
      <c r="L540" s="13">
        <v>1902</v>
      </c>
      <c r="M540" s="13"/>
      <c r="N540" s="92" t="s">
        <v>1550</v>
      </c>
      <c r="O540" s="13">
        <v>1902</v>
      </c>
      <c r="P540" s="131" t="s">
        <v>1467</v>
      </c>
      <c r="Q540" s="16"/>
    </row>
    <row r="541" spans="1:17" ht="100" hidden="1" customHeight="1" x14ac:dyDescent="0.25">
      <c r="A541" s="10" t="s">
        <v>3120</v>
      </c>
      <c r="B541" s="148" t="s">
        <v>1386</v>
      </c>
      <c r="C541" s="137">
        <v>642000</v>
      </c>
      <c r="D541" s="65">
        <v>336</v>
      </c>
      <c r="E541" s="65"/>
      <c r="F541" s="103" t="s">
        <v>1427</v>
      </c>
      <c r="G541" s="10" t="s">
        <v>721</v>
      </c>
      <c r="H541" s="42" t="s">
        <v>720</v>
      </c>
      <c r="I541" s="5"/>
      <c r="J541" s="42" t="s">
        <v>12</v>
      </c>
      <c r="K541" s="42" t="s">
        <v>905</v>
      </c>
      <c r="L541" s="13">
        <v>1903</v>
      </c>
      <c r="M541" s="13"/>
      <c r="N541" s="88"/>
      <c r="O541" s="13">
        <v>1903</v>
      </c>
      <c r="P541" s="131" t="s">
        <v>906</v>
      </c>
      <c r="Q541" s="16"/>
    </row>
    <row r="542" spans="1:17" ht="100" hidden="1" customHeight="1" x14ac:dyDescent="0.25">
      <c r="A542" s="10" t="s">
        <v>3120</v>
      </c>
      <c r="B542" s="148" t="s">
        <v>1387</v>
      </c>
      <c r="C542" s="137">
        <v>360500</v>
      </c>
      <c r="D542" s="65">
        <v>269</v>
      </c>
      <c r="E542" s="65"/>
      <c r="F542" s="103" t="s">
        <v>1427</v>
      </c>
      <c r="G542" s="10" t="s">
        <v>723</v>
      </c>
      <c r="H542" s="42" t="s">
        <v>722</v>
      </c>
      <c r="I542" s="5"/>
      <c r="J542" s="42" t="s">
        <v>12</v>
      </c>
      <c r="K542" s="42" t="s">
        <v>861</v>
      </c>
      <c r="L542" s="13">
        <v>1903</v>
      </c>
      <c r="M542" s="13"/>
      <c r="N542" s="88"/>
      <c r="O542" s="13">
        <v>1903</v>
      </c>
      <c r="P542" s="131" t="s">
        <v>815</v>
      </c>
      <c r="Q542" s="16"/>
    </row>
    <row r="543" spans="1:17" ht="37.5" hidden="1" customHeight="1" x14ac:dyDescent="0.25">
      <c r="A543" s="7" t="s">
        <v>3120</v>
      </c>
      <c r="B543" s="148" t="s">
        <v>1388</v>
      </c>
      <c r="C543" s="137">
        <v>406000</v>
      </c>
      <c r="D543" s="65">
        <v>302</v>
      </c>
      <c r="E543" s="65"/>
      <c r="F543" s="103" t="s">
        <v>1427</v>
      </c>
      <c r="G543" s="10" t="s">
        <v>706</v>
      </c>
      <c r="H543" s="7" t="s">
        <v>779</v>
      </c>
      <c r="I543" s="5"/>
      <c r="J543" s="42" t="s">
        <v>12</v>
      </c>
      <c r="K543" s="42" t="s">
        <v>897</v>
      </c>
      <c r="L543" s="13">
        <v>1903</v>
      </c>
      <c r="M543" s="13"/>
      <c r="N543" s="88"/>
      <c r="O543" s="13">
        <v>1903</v>
      </c>
      <c r="P543" s="131" t="s">
        <v>817</v>
      </c>
      <c r="Q543" s="16" t="s">
        <v>953</v>
      </c>
    </row>
    <row r="544" spans="1:17" ht="100" customHeight="1" x14ac:dyDescent="0.25">
      <c r="A544" s="7" t="s">
        <v>115</v>
      </c>
      <c r="B544" s="148" t="s">
        <v>1389</v>
      </c>
      <c r="C544" s="137">
        <v>321500</v>
      </c>
      <c r="D544" s="65">
        <v>211</v>
      </c>
      <c r="E544" s="65"/>
      <c r="F544" s="103" t="s">
        <v>1427</v>
      </c>
      <c r="G544" s="10" t="s">
        <v>780</v>
      </c>
      <c r="H544" s="42" t="s">
        <v>781</v>
      </c>
      <c r="I544" s="7" t="s">
        <v>907</v>
      </c>
      <c r="J544" s="42" t="s">
        <v>12</v>
      </c>
      <c r="K544" s="42" t="s">
        <v>907</v>
      </c>
      <c r="L544" s="13">
        <v>1903</v>
      </c>
      <c r="M544" s="13"/>
      <c r="N544" s="92" t="s">
        <v>1732</v>
      </c>
      <c r="O544" s="13">
        <v>1903</v>
      </c>
      <c r="P544" s="131" t="s">
        <v>908</v>
      </c>
      <c r="Q544" s="28" t="s">
        <v>6643</v>
      </c>
    </row>
    <row r="545" spans="1:17" ht="100" hidden="1" customHeight="1" x14ac:dyDescent="0.25">
      <c r="A545" s="7" t="s">
        <v>3120</v>
      </c>
      <c r="B545" s="148" t="s">
        <v>1390</v>
      </c>
      <c r="C545" s="137">
        <v>454000</v>
      </c>
      <c r="D545" s="65">
        <v>325</v>
      </c>
      <c r="E545" s="65"/>
      <c r="F545" s="103" t="s">
        <v>1427</v>
      </c>
      <c r="G545" s="10" t="s">
        <v>706</v>
      </c>
      <c r="H545" s="42" t="s">
        <v>782</v>
      </c>
      <c r="I545" s="5"/>
      <c r="J545" s="42" t="s">
        <v>12</v>
      </c>
      <c r="K545" s="42" t="s">
        <v>347</v>
      </c>
      <c r="L545" s="13">
        <v>1904</v>
      </c>
      <c r="M545" s="13"/>
      <c r="N545" s="92"/>
      <c r="O545" s="13">
        <v>1904</v>
      </c>
      <c r="P545" s="131" t="s">
        <v>909</v>
      </c>
      <c r="Q545" s="16"/>
    </row>
    <row r="546" spans="1:17" ht="100" customHeight="1" x14ac:dyDescent="0.25">
      <c r="A546" s="10" t="s">
        <v>3218</v>
      </c>
      <c r="B546" s="148" t="s">
        <v>1391</v>
      </c>
      <c r="C546" s="137">
        <v>61000</v>
      </c>
      <c r="D546" s="65">
        <v>22</v>
      </c>
      <c r="E546" s="65"/>
      <c r="F546" s="103" t="s">
        <v>1427</v>
      </c>
      <c r="G546" s="10" t="s">
        <v>957</v>
      </c>
      <c r="H546" s="42" t="s">
        <v>783</v>
      </c>
      <c r="I546" s="7" t="s">
        <v>910</v>
      </c>
      <c r="J546" s="42" t="s">
        <v>12</v>
      </c>
      <c r="K546" s="42" t="s">
        <v>910</v>
      </c>
      <c r="L546" s="13">
        <v>1904</v>
      </c>
      <c r="M546" s="13"/>
      <c r="N546" s="92" t="s">
        <v>1733</v>
      </c>
      <c r="O546" s="13">
        <v>1904</v>
      </c>
      <c r="P546" s="131" t="s">
        <v>911</v>
      </c>
      <c r="Q546" s="16"/>
    </row>
    <row r="547" spans="1:17" ht="75" hidden="1" customHeight="1" x14ac:dyDescent="0.25">
      <c r="A547" s="10" t="s">
        <v>1019</v>
      </c>
      <c r="B547" s="148" t="s">
        <v>1532</v>
      </c>
      <c r="C547" s="137">
        <v>1690000</v>
      </c>
      <c r="D547" s="65">
        <v>474</v>
      </c>
      <c r="E547" s="65"/>
      <c r="F547" s="103" t="s">
        <v>1427</v>
      </c>
      <c r="G547" s="10" t="s">
        <v>948</v>
      </c>
      <c r="H547" s="7" t="s">
        <v>1734</v>
      </c>
      <c r="I547" s="5"/>
      <c r="J547" s="42" t="s">
        <v>12</v>
      </c>
      <c r="K547" s="42" t="s">
        <v>764</v>
      </c>
      <c r="L547" s="13">
        <v>1905</v>
      </c>
      <c r="M547" s="13"/>
      <c r="N547" s="88" t="s">
        <v>1549</v>
      </c>
      <c r="O547" s="115" t="s">
        <v>1735</v>
      </c>
      <c r="P547" s="131" t="s">
        <v>829</v>
      </c>
      <c r="Q547" s="16" t="s">
        <v>1375</v>
      </c>
    </row>
    <row r="548" spans="1:17" ht="87.65" hidden="1" customHeight="1" x14ac:dyDescent="0.25">
      <c r="A548" s="10" t="s">
        <v>1019</v>
      </c>
      <c r="B548" s="148" t="s">
        <v>1377</v>
      </c>
      <c r="C548" s="137">
        <v>943000</v>
      </c>
      <c r="D548" s="65">
        <v>265</v>
      </c>
      <c r="E548" s="65"/>
      <c r="F548" s="103" t="s">
        <v>1427</v>
      </c>
      <c r="G548" s="10" t="s">
        <v>948</v>
      </c>
      <c r="H548" s="7" t="s">
        <v>831</v>
      </c>
      <c r="I548" s="5"/>
      <c r="J548" s="42" t="s">
        <v>12</v>
      </c>
      <c r="K548" s="42" t="s">
        <v>764</v>
      </c>
      <c r="L548" s="13">
        <v>1905</v>
      </c>
      <c r="M548" s="13"/>
      <c r="N548" s="92" t="s">
        <v>1550</v>
      </c>
      <c r="O548" s="115" t="s">
        <v>1735</v>
      </c>
      <c r="P548" s="131" t="s">
        <v>830</v>
      </c>
      <c r="Q548" s="16" t="s">
        <v>1376</v>
      </c>
    </row>
    <row r="549" spans="1:17" ht="87.65" hidden="1" customHeight="1" x14ac:dyDescent="0.25">
      <c r="A549" s="7" t="s">
        <v>3120</v>
      </c>
      <c r="B549" s="148" t="s">
        <v>1392</v>
      </c>
      <c r="C549" s="137">
        <v>280000</v>
      </c>
      <c r="D549" s="65">
        <v>361</v>
      </c>
      <c r="E549" s="65"/>
      <c r="F549" s="103" t="s">
        <v>1427</v>
      </c>
      <c r="G549" s="10" t="s">
        <v>958</v>
      </c>
      <c r="H549" s="7" t="s">
        <v>1736</v>
      </c>
      <c r="I549" s="5"/>
      <c r="J549" s="42" t="s">
        <v>12</v>
      </c>
      <c r="K549" s="42" t="s">
        <v>912</v>
      </c>
      <c r="L549" s="13">
        <v>1905</v>
      </c>
      <c r="M549" s="92" t="s">
        <v>1888</v>
      </c>
      <c r="N549" s="92" t="s">
        <v>1889</v>
      </c>
      <c r="O549" s="13">
        <v>1889</v>
      </c>
      <c r="P549" s="131" t="s">
        <v>818</v>
      </c>
      <c r="Q549" s="16"/>
    </row>
    <row r="550" spans="1:17" ht="37.5" customHeight="1" x14ac:dyDescent="0.25">
      <c r="A550" s="10" t="s">
        <v>3218</v>
      </c>
      <c r="B550" s="148" t="s">
        <v>1393</v>
      </c>
      <c r="C550" s="137">
        <v>80500</v>
      </c>
      <c r="D550" s="65">
        <v>93</v>
      </c>
      <c r="E550" s="65"/>
      <c r="F550" s="103" t="s">
        <v>1427</v>
      </c>
      <c r="G550" s="10" t="s">
        <v>839</v>
      </c>
      <c r="H550" s="7" t="s">
        <v>841</v>
      </c>
      <c r="I550" s="5"/>
      <c r="J550" s="42" t="s">
        <v>12</v>
      </c>
      <c r="K550" s="42" t="s">
        <v>840</v>
      </c>
      <c r="L550" s="13">
        <v>1905</v>
      </c>
      <c r="M550" s="13"/>
      <c r="N550" s="88"/>
      <c r="O550" s="13">
        <v>1905</v>
      </c>
      <c r="P550" s="131" t="s">
        <v>833</v>
      </c>
      <c r="Q550" s="16" t="s">
        <v>828</v>
      </c>
    </row>
    <row r="551" spans="1:17" ht="37.5" customHeight="1" x14ac:dyDescent="0.25">
      <c r="A551" s="7" t="s">
        <v>3218</v>
      </c>
      <c r="B551" s="148" t="s">
        <v>1394</v>
      </c>
      <c r="C551" s="137">
        <v>114000</v>
      </c>
      <c r="D551" s="65">
        <v>77</v>
      </c>
      <c r="E551" s="65"/>
      <c r="F551" s="103" t="s">
        <v>1427</v>
      </c>
      <c r="G551" s="10" t="s">
        <v>719</v>
      </c>
      <c r="H551" s="7" t="s">
        <v>784</v>
      </c>
      <c r="I551" s="7" t="s">
        <v>913</v>
      </c>
      <c r="J551" s="42" t="s">
        <v>12</v>
      </c>
      <c r="K551" s="42" t="s">
        <v>907</v>
      </c>
      <c r="L551" s="13">
        <v>1905</v>
      </c>
      <c r="M551" s="13"/>
      <c r="N551" s="88"/>
      <c r="O551" s="13">
        <v>1905</v>
      </c>
      <c r="P551" s="131" t="s">
        <v>959</v>
      </c>
      <c r="Q551" s="16"/>
    </row>
    <row r="552" spans="1:17" ht="37.5" customHeight="1" x14ac:dyDescent="0.25">
      <c r="A552" s="7" t="s">
        <v>3218</v>
      </c>
      <c r="B552" s="148" t="s">
        <v>1395</v>
      </c>
      <c r="C552" s="137">
        <v>151000</v>
      </c>
      <c r="D552" s="65">
        <v>95</v>
      </c>
      <c r="E552" s="65"/>
      <c r="F552" s="103" t="s">
        <v>1427</v>
      </c>
      <c r="G552" s="10" t="s">
        <v>719</v>
      </c>
      <c r="H552" s="7" t="s">
        <v>785</v>
      </c>
      <c r="I552" s="7" t="s">
        <v>907</v>
      </c>
      <c r="J552" s="42" t="s">
        <v>12</v>
      </c>
      <c r="K552" s="42" t="s">
        <v>907</v>
      </c>
      <c r="L552" s="13">
        <v>1905</v>
      </c>
      <c r="M552" s="13"/>
      <c r="N552" s="88"/>
      <c r="O552" s="13">
        <v>1905</v>
      </c>
      <c r="P552" s="131" t="s">
        <v>962</v>
      </c>
      <c r="Q552" s="16"/>
    </row>
    <row r="553" spans="1:17" ht="37.5" customHeight="1" x14ac:dyDescent="0.25">
      <c r="A553" s="7" t="s">
        <v>3218</v>
      </c>
      <c r="B553" s="148" t="s">
        <v>1396</v>
      </c>
      <c r="C553" s="137">
        <v>30000</v>
      </c>
      <c r="D553" s="65">
        <v>20</v>
      </c>
      <c r="E553" s="65"/>
      <c r="F553" s="103" t="s">
        <v>1427</v>
      </c>
      <c r="G553" s="10" t="s">
        <v>719</v>
      </c>
      <c r="H553" s="7" t="s">
        <v>961</v>
      </c>
      <c r="I553" s="7" t="s">
        <v>915</v>
      </c>
      <c r="J553" s="42" t="s">
        <v>12</v>
      </c>
      <c r="K553" s="42" t="s">
        <v>907</v>
      </c>
      <c r="L553" s="13">
        <v>1905</v>
      </c>
      <c r="M553" s="13"/>
      <c r="N553" s="92" t="s">
        <v>1737</v>
      </c>
      <c r="O553" s="13">
        <v>1905</v>
      </c>
      <c r="P553" s="131" t="s">
        <v>960</v>
      </c>
      <c r="Q553" s="16"/>
    </row>
    <row r="554" spans="1:17" ht="37.5" hidden="1" customHeight="1" x14ac:dyDescent="0.25">
      <c r="A554" s="7" t="s">
        <v>3120</v>
      </c>
      <c r="B554" s="148" t="s">
        <v>1397</v>
      </c>
      <c r="C554" s="137">
        <v>701000</v>
      </c>
      <c r="D554" s="65">
        <v>452</v>
      </c>
      <c r="E554" s="65"/>
      <c r="F554" s="103" t="s">
        <v>1427</v>
      </c>
      <c r="G554" s="10" t="s">
        <v>786</v>
      </c>
      <c r="H554" s="42" t="s">
        <v>787</v>
      </c>
      <c r="I554" s="5"/>
      <c r="J554" s="42" t="s">
        <v>12</v>
      </c>
      <c r="K554" s="42" t="s">
        <v>917</v>
      </c>
      <c r="L554" s="13">
        <v>1906</v>
      </c>
      <c r="M554" s="13"/>
      <c r="N554" s="88"/>
      <c r="O554" s="13">
        <v>1906</v>
      </c>
      <c r="P554" s="131" t="s">
        <v>916</v>
      </c>
      <c r="Q554" s="16"/>
    </row>
    <row r="555" spans="1:17" ht="37.5" hidden="1" customHeight="1" x14ac:dyDescent="0.25">
      <c r="A555" s="7" t="s">
        <v>3120</v>
      </c>
      <c r="B555" s="148" t="s">
        <v>1398</v>
      </c>
      <c r="C555" s="137">
        <v>370000</v>
      </c>
      <c r="D555" s="65">
        <v>339</v>
      </c>
      <c r="E555" s="65"/>
      <c r="F555" s="103" t="s">
        <v>1427</v>
      </c>
      <c r="G555" s="10" t="s">
        <v>706</v>
      </c>
      <c r="H555" s="7" t="s">
        <v>838</v>
      </c>
      <c r="I555" s="5"/>
      <c r="J555" s="42" t="s">
        <v>12</v>
      </c>
      <c r="K555" s="42" t="s">
        <v>347</v>
      </c>
      <c r="L555" s="13">
        <v>1906</v>
      </c>
      <c r="M555" s="13"/>
      <c r="N555" s="88"/>
      <c r="O555" s="13">
        <v>1906</v>
      </c>
      <c r="P555" s="131" t="s">
        <v>825</v>
      </c>
      <c r="Q555" s="16"/>
    </row>
    <row r="556" spans="1:17" ht="37.5" hidden="1" customHeight="1" x14ac:dyDescent="0.25">
      <c r="A556" s="10" t="s">
        <v>3120</v>
      </c>
      <c r="B556" s="148" t="s">
        <v>1399</v>
      </c>
      <c r="C556" s="137">
        <v>949000</v>
      </c>
      <c r="D556" s="65">
        <v>483</v>
      </c>
      <c r="E556" s="65"/>
      <c r="F556" s="103" t="s">
        <v>1427</v>
      </c>
      <c r="G556" s="10" t="s">
        <v>788</v>
      </c>
      <c r="H556" s="42" t="s">
        <v>919</v>
      </c>
      <c r="I556" s="5"/>
      <c r="J556" s="42" t="s">
        <v>12</v>
      </c>
      <c r="K556" s="42" t="s">
        <v>166</v>
      </c>
      <c r="L556" s="13">
        <v>1906</v>
      </c>
      <c r="M556" s="13"/>
      <c r="N556" s="88"/>
      <c r="O556" s="13">
        <v>1906</v>
      </c>
      <c r="P556" s="131" t="s">
        <v>963</v>
      </c>
      <c r="Q556" s="16" t="s">
        <v>828</v>
      </c>
    </row>
    <row r="557" spans="1:17" ht="37.5" customHeight="1" x14ac:dyDescent="0.25">
      <c r="A557" s="7" t="s">
        <v>3223</v>
      </c>
      <c r="B557" s="148" t="s">
        <v>1400</v>
      </c>
      <c r="C557" s="137">
        <v>221000</v>
      </c>
      <c r="D557" s="65">
        <v>314</v>
      </c>
      <c r="E557" s="65"/>
      <c r="F557" s="103" t="s">
        <v>1427</v>
      </c>
      <c r="G557" s="10" t="s">
        <v>8149</v>
      </c>
      <c r="H557" s="42" t="s">
        <v>747</v>
      </c>
      <c r="I557" s="5"/>
      <c r="J557" s="42" t="s">
        <v>12</v>
      </c>
      <c r="K557" s="42" t="s">
        <v>964</v>
      </c>
      <c r="L557" s="13">
        <v>1907</v>
      </c>
      <c r="M557" s="13"/>
      <c r="N557" s="88"/>
      <c r="O557" s="13">
        <v>1907</v>
      </c>
      <c r="P557" s="131" t="s">
        <v>748</v>
      </c>
      <c r="Q557" s="16" t="s">
        <v>4694</v>
      </c>
    </row>
    <row r="558" spans="1:17" ht="37.5" hidden="1" customHeight="1" x14ac:dyDescent="0.25">
      <c r="A558" s="7" t="s">
        <v>3120</v>
      </c>
      <c r="B558" s="148" t="s">
        <v>1401</v>
      </c>
      <c r="C558" s="137">
        <v>454000</v>
      </c>
      <c r="D558" s="65">
        <v>382</v>
      </c>
      <c r="E558" s="65"/>
      <c r="F558" s="103" t="s">
        <v>1427</v>
      </c>
      <c r="G558" s="10" t="s">
        <v>789</v>
      </c>
      <c r="H558" s="42" t="s">
        <v>920</v>
      </c>
      <c r="I558" s="5"/>
      <c r="J558" s="42" t="s">
        <v>12</v>
      </c>
      <c r="K558" s="42" t="s">
        <v>921</v>
      </c>
      <c r="L558" s="13">
        <v>1907</v>
      </c>
      <c r="M558" s="13"/>
      <c r="N558" s="88"/>
      <c r="O558" s="13">
        <v>1907</v>
      </c>
      <c r="P558" s="131" t="s">
        <v>922</v>
      </c>
      <c r="Q558" s="16"/>
    </row>
    <row r="559" spans="1:17" ht="37.5" hidden="1" customHeight="1" x14ac:dyDescent="0.25">
      <c r="A559" s="10" t="s">
        <v>3120</v>
      </c>
      <c r="B559" s="148" t="s">
        <v>1402</v>
      </c>
      <c r="C559" s="137">
        <v>370000</v>
      </c>
      <c r="D559" s="65">
        <v>456</v>
      </c>
      <c r="E559" s="65"/>
      <c r="F559" s="103" t="s">
        <v>1427</v>
      </c>
      <c r="G559" s="10" t="s">
        <v>965</v>
      </c>
      <c r="H559" s="42" t="s">
        <v>967</v>
      </c>
      <c r="I559" s="5"/>
      <c r="J559" s="42" t="s">
        <v>12</v>
      </c>
      <c r="K559" s="42" t="s">
        <v>921</v>
      </c>
      <c r="L559" s="13">
        <v>1907</v>
      </c>
      <c r="M559" s="13"/>
      <c r="N559" s="88"/>
      <c r="O559" s="13">
        <v>1907</v>
      </c>
      <c r="P559" s="131" t="s">
        <v>1461</v>
      </c>
      <c r="Q559" s="16" t="s">
        <v>1462</v>
      </c>
    </row>
    <row r="560" spans="1:17" ht="62.5" hidden="1" customHeight="1" x14ac:dyDescent="0.25">
      <c r="A560" s="7" t="s">
        <v>3120</v>
      </c>
      <c r="B560" s="148" t="s">
        <v>1403</v>
      </c>
      <c r="C560" s="137">
        <v>334000</v>
      </c>
      <c r="D560" s="65">
        <v>262</v>
      </c>
      <c r="E560" s="65"/>
      <c r="F560" s="103" t="s">
        <v>1427</v>
      </c>
      <c r="G560" s="10" t="s">
        <v>706</v>
      </c>
      <c r="H560" s="7" t="s">
        <v>923</v>
      </c>
      <c r="I560" s="5"/>
      <c r="J560" s="42" t="s">
        <v>12</v>
      </c>
      <c r="K560" s="42" t="s">
        <v>897</v>
      </c>
      <c r="L560" s="13">
        <v>1907</v>
      </c>
      <c r="M560" s="13"/>
      <c r="N560" s="88"/>
      <c r="O560" s="115" t="s">
        <v>1741</v>
      </c>
      <c r="P560" s="131" t="s">
        <v>816</v>
      </c>
      <c r="Q560" s="16" t="s">
        <v>969</v>
      </c>
    </row>
    <row r="561" spans="1:17" ht="37.5" hidden="1" customHeight="1" x14ac:dyDescent="0.25">
      <c r="A561" s="7" t="s">
        <v>3120</v>
      </c>
      <c r="B561" s="148" t="s">
        <v>1404</v>
      </c>
      <c r="C561" s="137">
        <v>319000</v>
      </c>
      <c r="D561" s="65">
        <v>378</v>
      </c>
      <c r="E561" s="65"/>
      <c r="F561" s="103" t="s">
        <v>1427</v>
      </c>
      <c r="G561" s="10" t="s">
        <v>712</v>
      </c>
      <c r="H561" s="42" t="s">
        <v>790</v>
      </c>
      <c r="I561" s="5"/>
      <c r="J561" s="42" t="s">
        <v>12</v>
      </c>
      <c r="K561" s="42" t="s">
        <v>897</v>
      </c>
      <c r="L561" s="13">
        <v>1908</v>
      </c>
      <c r="M561" s="13"/>
      <c r="N561" s="88"/>
      <c r="O561" s="13">
        <v>1908</v>
      </c>
      <c r="P561" s="131" t="s">
        <v>924</v>
      </c>
      <c r="Q561" s="16"/>
    </row>
    <row r="562" spans="1:17" ht="100" hidden="1" customHeight="1" x14ac:dyDescent="0.25">
      <c r="A562" s="10" t="s">
        <v>3120</v>
      </c>
      <c r="B562" s="148" t="s">
        <v>1405</v>
      </c>
      <c r="C562" s="137">
        <v>1073000</v>
      </c>
      <c r="D562" s="65">
        <v>645</v>
      </c>
      <c r="E562" s="65"/>
      <c r="F562" s="103" t="s">
        <v>1427</v>
      </c>
      <c r="G562" s="10" t="s">
        <v>706</v>
      </c>
      <c r="H562" s="7" t="s">
        <v>1738</v>
      </c>
      <c r="I562" s="5"/>
      <c r="J562" s="42" t="s">
        <v>12</v>
      </c>
      <c r="K562" s="42" t="s">
        <v>918</v>
      </c>
      <c r="L562" s="13">
        <v>1909</v>
      </c>
      <c r="M562" s="13"/>
      <c r="N562" s="92" t="s">
        <v>1739</v>
      </c>
      <c r="O562" s="115" t="s">
        <v>1741</v>
      </c>
      <c r="P562" s="131" t="s">
        <v>819</v>
      </c>
      <c r="Q562" s="16"/>
    </row>
    <row r="563" spans="1:17" ht="150" hidden="1" customHeight="1" x14ac:dyDescent="0.3">
      <c r="A563" s="7" t="s">
        <v>3120</v>
      </c>
      <c r="B563" s="148" t="s">
        <v>1406</v>
      </c>
      <c r="C563" s="137">
        <v>218000</v>
      </c>
      <c r="D563" s="65">
        <v>394</v>
      </c>
      <c r="E563" s="65"/>
      <c r="F563" s="103" t="s">
        <v>1427</v>
      </c>
      <c r="G563" s="10" t="s">
        <v>965</v>
      </c>
      <c r="H563" s="42" t="s">
        <v>966</v>
      </c>
      <c r="I563" s="5"/>
      <c r="J563" s="42" t="s">
        <v>12</v>
      </c>
      <c r="K563" s="42" t="s">
        <v>921</v>
      </c>
      <c r="L563" s="13">
        <v>1910</v>
      </c>
      <c r="M563" s="13"/>
      <c r="N563" s="88"/>
      <c r="O563" s="13">
        <v>1910</v>
      </c>
      <c r="P563" s="131" t="s">
        <v>968</v>
      </c>
      <c r="Q563" s="16"/>
    </row>
    <row r="564" spans="1:17" ht="287.5" hidden="1" customHeight="1" x14ac:dyDescent="0.25">
      <c r="A564" s="10" t="s">
        <v>3120</v>
      </c>
      <c r="B564" s="148" t="s">
        <v>1407</v>
      </c>
      <c r="C564" s="137">
        <v>1048000</v>
      </c>
      <c r="D564" s="65">
        <v>656</v>
      </c>
      <c r="E564" s="65"/>
      <c r="F564" s="103" t="s">
        <v>1427</v>
      </c>
      <c r="G564" s="10" t="s">
        <v>706</v>
      </c>
      <c r="H564" s="7" t="s">
        <v>1738</v>
      </c>
      <c r="I564" s="5"/>
      <c r="J564" s="42" t="s">
        <v>12</v>
      </c>
      <c r="K564" s="42" t="s">
        <v>918</v>
      </c>
      <c r="L564" s="13">
        <v>1912</v>
      </c>
      <c r="M564" s="13"/>
      <c r="N564" s="92" t="s">
        <v>1740</v>
      </c>
      <c r="O564" s="115" t="s">
        <v>1741</v>
      </c>
      <c r="P564" s="131" t="s">
        <v>820</v>
      </c>
      <c r="Q564" s="16"/>
    </row>
    <row r="565" spans="1:17" ht="100" hidden="1" customHeight="1" x14ac:dyDescent="0.25">
      <c r="A565" s="7" t="s">
        <v>3120</v>
      </c>
      <c r="B565" s="148" t="s">
        <v>1408</v>
      </c>
      <c r="C565" s="137">
        <v>220000</v>
      </c>
      <c r="D565" s="65">
        <v>558</v>
      </c>
      <c r="E565" s="65"/>
      <c r="F565" s="103" t="s">
        <v>1427</v>
      </c>
      <c r="G565" s="10" t="s">
        <v>948</v>
      </c>
      <c r="H565" s="7" t="s">
        <v>970</v>
      </c>
      <c r="I565" s="5"/>
      <c r="J565" s="42" t="s">
        <v>12</v>
      </c>
      <c r="K565" s="42" t="s">
        <v>764</v>
      </c>
      <c r="L565" s="13">
        <v>1913</v>
      </c>
      <c r="M565" s="13"/>
      <c r="N565" s="92" t="s">
        <v>1549</v>
      </c>
      <c r="O565" s="115" t="s">
        <v>1743</v>
      </c>
      <c r="P565" s="131" t="s">
        <v>972</v>
      </c>
      <c r="Q565" s="16" t="s">
        <v>1417</v>
      </c>
    </row>
    <row r="566" spans="1:17" ht="50.15" hidden="1" customHeight="1" x14ac:dyDescent="0.25">
      <c r="A566" s="7" t="s">
        <v>3120</v>
      </c>
      <c r="B566" s="148" t="s">
        <v>1409</v>
      </c>
      <c r="C566" s="137">
        <v>986000</v>
      </c>
      <c r="D566" s="65">
        <v>591</v>
      </c>
      <c r="E566" s="65"/>
      <c r="F566" s="103" t="s">
        <v>1427</v>
      </c>
      <c r="G566" s="10" t="s">
        <v>948</v>
      </c>
      <c r="H566" s="7" t="s">
        <v>971</v>
      </c>
      <c r="I566" s="5"/>
      <c r="J566" s="42" t="s">
        <v>12</v>
      </c>
      <c r="K566" s="42" t="s">
        <v>764</v>
      </c>
      <c r="L566" s="13">
        <v>1915</v>
      </c>
      <c r="M566" s="13"/>
      <c r="N566" s="92" t="s">
        <v>1550</v>
      </c>
      <c r="O566" s="115" t="s">
        <v>1742</v>
      </c>
      <c r="P566" s="131" t="s">
        <v>973</v>
      </c>
      <c r="Q566" s="16" t="s">
        <v>1417</v>
      </c>
    </row>
    <row r="567" spans="1:17" ht="87.65" hidden="1" customHeight="1" x14ac:dyDescent="0.25">
      <c r="A567" s="7" t="s">
        <v>3120</v>
      </c>
      <c r="B567" s="148" t="s">
        <v>1410</v>
      </c>
      <c r="C567" s="137">
        <v>967000</v>
      </c>
      <c r="D567" s="65">
        <v>616</v>
      </c>
      <c r="E567" s="65"/>
      <c r="F567" s="103" t="s">
        <v>1427</v>
      </c>
      <c r="G567" s="10" t="s">
        <v>706</v>
      </c>
      <c r="H567" s="7" t="s">
        <v>1738</v>
      </c>
      <c r="I567" s="5"/>
      <c r="J567" s="42" t="s">
        <v>12</v>
      </c>
      <c r="K567" s="42" t="s">
        <v>918</v>
      </c>
      <c r="L567" s="13">
        <v>1919</v>
      </c>
      <c r="M567" s="92" t="s">
        <v>1636</v>
      </c>
      <c r="N567" s="434" t="s">
        <v>1890</v>
      </c>
      <c r="O567" s="115" t="s">
        <v>1741</v>
      </c>
      <c r="P567" s="131" t="s">
        <v>821</v>
      </c>
      <c r="Q567" s="16"/>
    </row>
    <row r="568" spans="1:17" ht="50.5" hidden="1" customHeight="1" x14ac:dyDescent="0.25">
      <c r="A568" s="7" t="s">
        <v>3120</v>
      </c>
      <c r="B568" s="148" t="s">
        <v>1411</v>
      </c>
      <c r="C568" s="137">
        <v>591000</v>
      </c>
      <c r="D568" s="65">
        <v>412</v>
      </c>
      <c r="E568" s="65"/>
      <c r="F568" s="103" t="s">
        <v>1427</v>
      </c>
      <c r="G568" s="10" t="s">
        <v>706</v>
      </c>
      <c r="H568" s="7" t="s">
        <v>1738</v>
      </c>
      <c r="I568" s="5"/>
      <c r="J568" s="42" t="s">
        <v>12</v>
      </c>
      <c r="K568" s="42" t="s">
        <v>918</v>
      </c>
      <c r="L568" s="13">
        <v>1919</v>
      </c>
      <c r="M568" s="92" t="s">
        <v>1636</v>
      </c>
      <c r="N568" s="92" t="s">
        <v>1891</v>
      </c>
      <c r="O568" s="115" t="s">
        <v>1741</v>
      </c>
      <c r="P568" s="131" t="s">
        <v>822</v>
      </c>
      <c r="Q568" s="16"/>
    </row>
    <row r="569" spans="1:17" ht="87.65" hidden="1" customHeight="1" x14ac:dyDescent="0.25">
      <c r="A569" s="7" t="s">
        <v>1019</v>
      </c>
      <c r="B569" s="148" t="s">
        <v>2306</v>
      </c>
      <c r="C569" s="143">
        <v>0</v>
      </c>
      <c r="D569" s="51">
        <v>0</v>
      </c>
      <c r="E569" s="51"/>
      <c r="F569" s="65" t="s">
        <v>1427</v>
      </c>
      <c r="G569" s="25" t="s">
        <v>1923</v>
      </c>
      <c r="H569" s="42" t="s">
        <v>1924</v>
      </c>
      <c r="I569" s="5"/>
      <c r="J569" s="42" t="s">
        <v>12</v>
      </c>
      <c r="K569" s="42" t="s">
        <v>1925</v>
      </c>
      <c r="L569" s="7">
        <v>1905</v>
      </c>
      <c r="M569" s="7"/>
      <c r="N569" s="89" t="s">
        <v>1926</v>
      </c>
      <c r="O569" s="13">
        <v>1905</v>
      </c>
      <c r="P569" s="131" t="s">
        <v>1927</v>
      </c>
      <c r="Q569" s="16" t="s">
        <v>2706</v>
      </c>
    </row>
    <row r="570" spans="1:17" ht="62.5" hidden="1" customHeight="1" x14ac:dyDescent="0.25">
      <c r="A570" s="7" t="s">
        <v>1019</v>
      </c>
      <c r="B570" s="148" t="s">
        <v>2177</v>
      </c>
      <c r="C570" s="143">
        <v>0</v>
      </c>
      <c r="D570" s="51">
        <v>0</v>
      </c>
      <c r="E570" s="51"/>
      <c r="F570" s="65" t="s">
        <v>1427</v>
      </c>
      <c r="G570" s="25" t="s">
        <v>1923</v>
      </c>
      <c r="H570" s="42" t="s">
        <v>1924</v>
      </c>
      <c r="I570" s="5"/>
      <c r="J570" s="42" t="s">
        <v>12</v>
      </c>
      <c r="K570" s="42" t="s">
        <v>1925</v>
      </c>
      <c r="L570" s="7">
        <v>1905</v>
      </c>
      <c r="M570" s="7" t="s">
        <v>1636</v>
      </c>
      <c r="N570" s="89" t="s">
        <v>1740</v>
      </c>
      <c r="O570" s="13">
        <v>1905</v>
      </c>
      <c r="P570" s="131" t="s">
        <v>1928</v>
      </c>
      <c r="Q570" s="16" t="s">
        <v>2706</v>
      </c>
    </row>
    <row r="571" spans="1:17" ht="112.5" hidden="1" customHeight="1" x14ac:dyDescent="0.25">
      <c r="A571" s="7" t="s">
        <v>1019</v>
      </c>
      <c r="B571" s="148" t="s">
        <v>2178</v>
      </c>
      <c r="C571" s="143">
        <v>0</v>
      </c>
      <c r="D571" s="51">
        <v>0</v>
      </c>
      <c r="E571" s="51"/>
      <c r="F571" s="65" t="s">
        <v>1427</v>
      </c>
      <c r="G571" s="25" t="s">
        <v>1923</v>
      </c>
      <c r="H571" s="42" t="s">
        <v>1924</v>
      </c>
      <c r="I571" s="5"/>
      <c r="J571" s="42" t="s">
        <v>12</v>
      </c>
      <c r="K571" s="42" t="s">
        <v>1925</v>
      </c>
      <c r="L571" s="7">
        <v>1907</v>
      </c>
      <c r="M571" s="7" t="s">
        <v>1636</v>
      </c>
      <c r="N571" s="89" t="s">
        <v>1890</v>
      </c>
      <c r="O571" s="13">
        <v>1907</v>
      </c>
      <c r="P571" s="131" t="s">
        <v>1929</v>
      </c>
      <c r="Q571" s="16" t="s">
        <v>2706</v>
      </c>
    </row>
    <row r="572" spans="1:17" ht="75" hidden="1" customHeight="1" x14ac:dyDescent="0.25">
      <c r="A572" s="7" t="s">
        <v>3120</v>
      </c>
      <c r="B572" s="148" t="s">
        <v>2179</v>
      </c>
      <c r="C572" s="143">
        <v>1999000</v>
      </c>
      <c r="D572" s="51">
        <v>834</v>
      </c>
      <c r="E572" s="51"/>
      <c r="F572" s="65" t="s">
        <v>1427</v>
      </c>
      <c r="G572" s="25" t="s">
        <v>1923</v>
      </c>
      <c r="H572" s="42" t="s">
        <v>1924</v>
      </c>
      <c r="I572" s="5"/>
      <c r="J572" s="42" t="s">
        <v>12</v>
      </c>
      <c r="K572" s="42" t="s">
        <v>1925</v>
      </c>
      <c r="L572" s="7">
        <v>1909</v>
      </c>
      <c r="M572" s="7"/>
      <c r="N572" s="89" t="s">
        <v>1891</v>
      </c>
      <c r="O572" s="13">
        <v>1909</v>
      </c>
      <c r="P572" s="131" t="s">
        <v>1930</v>
      </c>
      <c r="Q572" s="16"/>
    </row>
    <row r="573" spans="1:17" ht="150" hidden="1" customHeight="1" x14ac:dyDescent="0.25">
      <c r="A573" s="7" t="s">
        <v>3120</v>
      </c>
      <c r="B573" s="148" t="s">
        <v>2180</v>
      </c>
      <c r="C573" s="138">
        <v>445500</v>
      </c>
      <c r="D573" s="51">
        <v>382</v>
      </c>
      <c r="E573" s="51"/>
      <c r="F573" s="65" t="s">
        <v>1427</v>
      </c>
      <c r="G573" s="25" t="s">
        <v>1960</v>
      </c>
      <c r="H573" s="42" t="s">
        <v>1959</v>
      </c>
      <c r="I573" s="5"/>
      <c r="J573" s="42" t="s">
        <v>12</v>
      </c>
      <c r="K573" s="42" t="s">
        <v>25</v>
      </c>
      <c r="L573" s="7">
        <v>1901</v>
      </c>
      <c r="M573" s="7"/>
      <c r="N573" s="89"/>
      <c r="O573" s="13">
        <v>1901</v>
      </c>
      <c r="P573" s="131" t="s">
        <v>2701</v>
      </c>
      <c r="Q573" s="16"/>
    </row>
    <row r="574" spans="1:17" ht="150" hidden="1" customHeight="1" x14ac:dyDescent="0.25">
      <c r="A574" s="7" t="s">
        <v>1019</v>
      </c>
      <c r="B574" s="148" t="s">
        <v>2181</v>
      </c>
      <c r="C574" s="143">
        <v>0</v>
      </c>
      <c r="D574" s="51">
        <v>0</v>
      </c>
      <c r="E574" s="51"/>
      <c r="F574" s="65" t="s">
        <v>1427</v>
      </c>
      <c r="G574" s="25" t="s">
        <v>789</v>
      </c>
      <c r="H574" s="42" t="s">
        <v>1961</v>
      </c>
      <c r="I574" s="5"/>
      <c r="J574" s="42" t="s">
        <v>12</v>
      </c>
      <c r="K574" s="42" t="s">
        <v>921</v>
      </c>
      <c r="L574" s="7">
        <v>1907</v>
      </c>
      <c r="M574" s="7"/>
      <c r="N574" s="89"/>
      <c r="O574" s="13">
        <v>1907</v>
      </c>
      <c r="P574" s="131" t="s">
        <v>922</v>
      </c>
      <c r="Q574" s="16" t="s">
        <v>2711</v>
      </c>
    </row>
    <row r="575" spans="1:17" ht="112.5" hidden="1" customHeight="1" x14ac:dyDescent="0.25">
      <c r="A575" s="7" t="s">
        <v>3120</v>
      </c>
      <c r="B575" s="148" t="s">
        <v>2182</v>
      </c>
      <c r="C575" s="173">
        <v>168000</v>
      </c>
      <c r="D575" s="51">
        <v>47</v>
      </c>
      <c r="E575" s="51"/>
      <c r="F575" s="65" t="s">
        <v>1427</v>
      </c>
      <c r="G575" s="25" t="s">
        <v>789</v>
      </c>
      <c r="H575" s="42" t="s">
        <v>1966</v>
      </c>
      <c r="I575" s="5"/>
      <c r="J575" s="42" t="s">
        <v>12</v>
      </c>
      <c r="K575" s="42" t="s">
        <v>1967</v>
      </c>
      <c r="L575" s="7">
        <v>1904</v>
      </c>
      <c r="M575" s="7"/>
      <c r="N575" s="89"/>
      <c r="O575" s="13">
        <v>1904</v>
      </c>
      <c r="P575" s="131" t="s">
        <v>1968</v>
      </c>
      <c r="Q575" s="16"/>
    </row>
    <row r="576" spans="1:17" ht="37.5" hidden="1" customHeight="1" x14ac:dyDescent="0.25">
      <c r="A576" s="7" t="s">
        <v>3120</v>
      </c>
      <c r="B576" s="148" t="s">
        <v>2183</v>
      </c>
      <c r="C576" s="143">
        <v>1392000</v>
      </c>
      <c r="D576" s="51">
        <v>631</v>
      </c>
      <c r="E576" s="51"/>
      <c r="F576" s="65" t="s">
        <v>1427</v>
      </c>
      <c r="G576" s="25" t="s">
        <v>1923</v>
      </c>
      <c r="H576" s="42" t="s">
        <v>1924</v>
      </c>
      <c r="I576" s="5"/>
      <c r="J576" s="42" t="s">
        <v>12</v>
      </c>
      <c r="K576" s="42" t="s">
        <v>1925</v>
      </c>
      <c r="L576" s="7">
        <v>1912</v>
      </c>
      <c r="M576" s="7"/>
      <c r="N576" s="89" t="s">
        <v>1931</v>
      </c>
      <c r="O576" s="13">
        <v>1912</v>
      </c>
      <c r="P576" s="131" t="s">
        <v>1932</v>
      </c>
      <c r="Q576" s="16"/>
    </row>
    <row r="577" spans="1:18" ht="62.5" customHeight="1" x14ac:dyDescent="0.25">
      <c r="A577" s="7" t="s">
        <v>115</v>
      </c>
      <c r="B577" s="148" t="s">
        <v>2184</v>
      </c>
      <c r="C577" s="147">
        <v>561000</v>
      </c>
      <c r="D577" s="51">
        <v>319</v>
      </c>
      <c r="E577" s="51"/>
      <c r="F577" s="65" t="s">
        <v>1427</v>
      </c>
      <c r="G577" s="25" t="s">
        <v>1972</v>
      </c>
      <c r="H577" s="42" t="s">
        <v>1973</v>
      </c>
      <c r="I577" s="5"/>
      <c r="J577" s="42" t="s">
        <v>12</v>
      </c>
      <c r="K577" s="42" t="s">
        <v>30</v>
      </c>
      <c r="L577" s="7">
        <v>1912</v>
      </c>
      <c r="M577" s="7"/>
      <c r="N577" s="89" t="s">
        <v>1934</v>
      </c>
      <c r="O577" s="13">
        <v>1912</v>
      </c>
      <c r="P577" s="131" t="s">
        <v>1974</v>
      </c>
      <c r="Q577" s="16" t="s">
        <v>2702</v>
      </c>
      <c r="R577" s="172"/>
    </row>
    <row r="578" spans="1:18" ht="75" hidden="1" customHeight="1" x14ac:dyDescent="0.25">
      <c r="A578" s="7" t="s">
        <v>3120</v>
      </c>
      <c r="B578" s="148" t="s">
        <v>2185</v>
      </c>
      <c r="C578" s="173">
        <v>2258000</v>
      </c>
      <c r="D578" s="51">
        <v>1031</v>
      </c>
      <c r="E578" s="51"/>
      <c r="F578" s="65" t="s">
        <v>1427</v>
      </c>
      <c r="G578" s="25" t="s">
        <v>789</v>
      </c>
      <c r="H578" s="42" t="s">
        <v>1962</v>
      </c>
      <c r="I578" s="5"/>
      <c r="J578" s="42" t="s">
        <v>12</v>
      </c>
      <c r="K578" s="42" t="s">
        <v>1963</v>
      </c>
      <c r="L578" s="7">
        <v>1921</v>
      </c>
      <c r="M578" s="7"/>
      <c r="N578" s="89"/>
      <c r="O578" s="13">
        <v>1921</v>
      </c>
      <c r="P578" s="131" t="s">
        <v>1964</v>
      </c>
      <c r="Q578" s="16"/>
      <c r="R578" s="172"/>
    </row>
    <row r="579" spans="1:18" ht="100" customHeight="1" x14ac:dyDescent="0.25">
      <c r="A579" s="7" t="s">
        <v>115</v>
      </c>
      <c r="B579" s="148" t="s">
        <v>2186</v>
      </c>
      <c r="C579" s="147">
        <v>1031000</v>
      </c>
      <c r="D579" s="51">
        <v>395</v>
      </c>
      <c r="E579" s="51"/>
      <c r="F579" s="65" t="s">
        <v>1427</v>
      </c>
      <c r="G579" s="25" t="s">
        <v>1976</v>
      </c>
      <c r="H579" s="42" t="s">
        <v>1975</v>
      </c>
      <c r="I579" s="5"/>
      <c r="J579" s="42" t="s">
        <v>12</v>
      </c>
      <c r="K579" s="42" t="s">
        <v>1977</v>
      </c>
      <c r="L579" s="7">
        <v>1925</v>
      </c>
      <c r="M579" s="7"/>
      <c r="N579" s="89" t="s">
        <v>1549</v>
      </c>
      <c r="O579" s="13">
        <v>1925</v>
      </c>
      <c r="P579" s="131" t="s">
        <v>1978</v>
      </c>
      <c r="Q579" s="16" t="s">
        <v>2703</v>
      </c>
      <c r="R579" s="172"/>
    </row>
    <row r="580" spans="1:18" ht="162.65" customHeight="1" x14ac:dyDescent="0.25">
      <c r="A580" s="7" t="s">
        <v>115</v>
      </c>
      <c r="B580" s="148" t="s">
        <v>2187</v>
      </c>
      <c r="C580" s="147">
        <v>781000</v>
      </c>
      <c r="D580" s="51">
        <v>387</v>
      </c>
      <c r="E580" s="51"/>
      <c r="F580" s="65" t="s">
        <v>1427</v>
      </c>
      <c r="G580" s="25" t="s">
        <v>1976</v>
      </c>
      <c r="H580" s="42" t="s">
        <v>1975</v>
      </c>
      <c r="I580" s="5"/>
      <c r="J580" s="42" t="s">
        <v>12</v>
      </c>
      <c r="K580" s="42" t="s">
        <v>1977</v>
      </c>
      <c r="L580" s="7">
        <v>1925</v>
      </c>
      <c r="M580" s="7"/>
      <c r="N580" s="89" t="s">
        <v>1550</v>
      </c>
      <c r="O580" s="13">
        <v>1925</v>
      </c>
      <c r="P580" s="131" t="s">
        <v>1979</v>
      </c>
      <c r="Q580" s="16" t="s">
        <v>2703</v>
      </c>
      <c r="R580" s="172"/>
    </row>
    <row r="581" spans="1:18" ht="50.15" hidden="1" customHeight="1" x14ac:dyDescent="0.25">
      <c r="A581" s="7" t="s">
        <v>3120</v>
      </c>
      <c r="B581" s="148" t="s">
        <v>2188</v>
      </c>
      <c r="C581" s="173">
        <v>292000</v>
      </c>
      <c r="D581" s="51">
        <v>165</v>
      </c>
      <c r="E581" s="51"/>
      <c r="F581" s="65" t="s">
        <v>1427</v>
      </c>
      <c r="G581" s="25" t="s">
        <v>957</v>
      </c>
      <c r="H581" s="42" t="s">
        <v>1989</v>
      </c>
      <c r="I581" s="5"/>
      <c r="J581" s="42" t="s">
        <v>12</v>
      </c>
      <c r="K581" s="42" t="s">
        <v>1991</v>
      </c>
      <c r="L581" s="7">
        <v>1927</v>
      </c>
      <c r="M581" s="7"/>
      <c r="N581" s="89" t="s">
        <v>1990</v>
      </c>
      <c r="O581" s="13">
        <v>1927</v>
      </c>
      <c r="P581" s="131" t="s">
        <v>2704</v>
      </c>
      <c r="Q581" s="16"/>
      <c r="R581" s="172"/>
    </row>
    <row r="582" spans="1:18" ht="50.15" customHeight="1" x14ac:dyDescent="0.25">
      <c r="A582" s="7" t="s">
        <v>115</v>
      </c>
      <c r="B582" s="148" t="s">
        <v>2189</v>
      </c>
      <c r="C582" s="173">
        <v>2280500</v>
      </c>
      <c r="D582" s="51">
        <v>380</v>
      </c>
      <c r="E582" s="51"/>
      <c r="F582" s="65" t="s">
        <v>1427</v>
      </c>
      <c r="G582" s="25" t="s">
        <v>1980</v>
      </c>
      <c r="H582" s="42" t="s">
        <v>1981</v>
      </c>
      <c r="I582" s="5"/>
      <c r="J582" s="42" t="s">
        <v>12</v>
      </c>
      <c r="K582" s="42" t="s">
        <v>1982</v>
      </c>
      <c r="L582" s="7">
        <v>1938</v>
      </c>
      <c r="M582" s="7"/>
      <c r="N582" s="89" t="s">
        <v>1549</v>
      </c>
      <c r="O582" s="13">
        <v>1938</v>
      </c>
      <c r="P582" s="131" t="s">
        <v>1983</v>
      </c>
      <c r="Q582" s="16" t="s">
        <v>2176</v>
      </c>
      <c r="R582" s="172"/>
    </row>
    <row r="583" spans="1:18" ht="75" customHeight="1" x14ac:dyDescent="0.25">
      <c r="A583" s="7" t="s">
        <v>115</v>
      </c>
      <c r="B583" s="148" t="s">
        <v>2190</v>
      </c>
      <c r="C583" s="173">
        <v>2743000</v>
      </c>
      <c r="D583" s="51">
        <v>406</v>
      </c>
      <c r="E583" s="51"/>
      <c r="F583" s="65" t="s">
        <v>1427</v>
      </c>
      <c r="G583" s="25" t="s">
        <v>1980</v>
      </c>
      <c r="H583" s="42" t="s">
        <v>1981</v>
      </c>
      <c r="I583" s="5"/>
      <c r="J583" s="42" t="s">
        <v>12</v>
      </c>
      <c r="K583" s="42" t="s">
        <v>1982</v>
      </c>
      <c r="L583" s="7">
        <v>1940</v>
      </c>
      <c r="M583" s="7"/>
      <c r="N583" s="89" t="s">
        <v>1550</v>
      </c>
      <c r="O583" s="13">
        <v>1940</v>
      </c>
      <c r="P583" s="131" t="s">
        <v>1984</v>
      </c>
      <c r="Q583" s="16" t="s">
        <v>2176</v>
      </c>
      <c r="R583" s="172"/>
    </row>
    <row r="584" spans="1:18" ht="100" hidden="1" customHeight="1" x14ac:dyDescent="0.25">
      <c r="A584" s="7" t="s">
        <v>1019</v>
      </c>
      <c r="B584" s="148" t="s">
        <v>2191</v>
      </c>
      <c r="C584" s="137">
        <v>600000</v>
      </c>
      <c r="D584" s="51">
        <v>361</v>
      </c>
      <c r="E584" s="51"/>
      <c r="F584" s="65" t="s">
        <v>1427</v>
      </c>
      <c r="G584" s="25" t="s">
        <v>3290</v>
      </c>
      <c r="H584" s="42" t="s">
        <v>1986</v>
      </c>
      <c r="I584" s="5"/>
      <c r="J584" s="42" t="s">
        <v>12</v>
      </c>
      <c r="K584" s="42" t="s">
        <v>1987</v>
      </c>
      <c r="L584" s="7" t="s">
        <v>1988</v>
      </c>
      <c r="M584" s="7"/>
      <c r="N584" s="89"/>
      <c r="O584" s="115" t="s">
        <v>1988</v>
      </c>
      <c r="P584" s="131" t="s">
        <v>1985</v>
      </c>
      <c r="Q584" s="16"/>
      <c r="R584" s="172"/>
    </row>
    <row r="585" spans="1:18" ht="37.5" customHeight="1" x14ac:dyDescent="0.25">
      <c r="A585" s="7" t="s">
        <v>11960</v>
      </c>
      <c r="B585" s="148" t="s">
        <v>11208</v>
      </c>
      <c r="C585" s="147">
        <v>453000</v>
      </c>
      <c r="D585" s="61">
        <v>244</v>
      </c>
      <c r="E585" s="61"/>
      <c r="F585" s="65" t="s">
        <v>1427</v>
      </c>
      <c r="G585" s="25" t="s">
        <v>11212</v>
      </c>
      <c r="H585" s="42" t="s">
        <v>11213</v>
      </c>
      <c r="I585" s="5"/>
      <c r="J585" s="42" t="s">
        <v>12</v>
      </c>
      <c r="K585" s="42" t="s">
        <v>11215</v>
      </c>
      <c r="L585" s="7">
        <v>1927</v>
      </c>
      <c r="M585" s="7"/>
      <c r="N585" s="89"/>
      <c r="O585" s="13">
        <v>1927</v>
      </c>
      <c r="P585" s="131" t="s">
        <v>11211</v>
      </c>
      <c r="Q585" s="16"/>
      <c r="R585" s="172"/>
    </row>
    <row r="586" spans="1:18" ht="50.15" customHeight="1" x14ac:dyDescent="0.25">
      <c r="A586" s="7" t="s">
        <v>11960</v>
      </c>
      <c r="B586" s="148" t="s">
        <v>11209</v>
      </c>
      <c r="C586" s="147">
        <v>438000</v>
      </c>
      <c r="D586" s="61">
        <v>314</v>
      </c>
      <c r="E586" s="61"/>
      <c r="F586" s="65" t="s">
        <v>1427</v>
      </c>
      <c r="G586" s="25" t="s">
        <v>11212</v>
      </c>
      <c r="H586" s="42" t="s">
        <v>11214</v>
      </c>
      <c r="I586" s="5"/>
      <c r="J586" s="42" t="s">
        <v>12</v>
      </c>
      <c r="K586" s="42" t="s">
        <v>11216</v>
      </c>
      <c r="L586" s="7">
        <v>1929</v>
      </c>
      <c r="M586" s="7"/>
      <c r="N586" s="89"/>
      <c r="O586" s="13">
        <v>1929</v>
      </c>
      <c r="P586" s="131" t="s">
        <v>11210</v>
      </c>
      <c r="Q586" s="16"/>
      <c r="R586" s="172"/>
    </row>
    <row r="587" spans="1:18" ht="125.15" customHeight="1" x14ac:dyDescent="0.25">
      <c r="A587" s="10" t="s">
        <v>115</v>
      </c>
      <c r="B587" s="121" t="s">
        <v>1060</v>
      </c>
      <c r="C587" s="137">
        <v>101470</v>
      </c>
      <c r="D587" s="65">
        <v>110</v>
      </c>
      <c r="E587" s="65"/>
      <c r="F587" s="103" t="s">
        <v>1427</v>
      </c>
      <c r="G587" s="10" t="s">
        <v>1745</v>
      </c>
      <c r="H587" s="7" t="s">
        <v>1747</v>
      </c>
      <c r="I587" s="7" t="s">
        <v>1746</v>
      </c>
      <c r="J587" s="42" t="s">
        <v>12</v>
      </c>
      <c r="K587" s="42" t="s">
        <v>1748</v>
      </c>
      <c r="L587" s="13">
        <v>1668</v>
      </c>
      <c r="M587" s="13"/>
      <c r="N587" s="92" t="s">
        <v>1749</v>
      </c>
      <c r="O587" s="115">
        <v>1668</v>
      </c>
      <c r="P587" s="66" t="s">
        <v>1750</v>
      </c>
      <c r="Q587" s="16"/>
      <c r="R587" s="172"/>
    </row>
    <row r="588" spans="1:18" ht="50.15" customHeight="1" x14ac:dyDescent="0.25">
      <c r="A588" s="10" t="s">
        <v>115</v>
      </c>
      <c r="B588" s="121" t="s">
        <v>1065</v>
      </c>
      <c r="C588" s="137">
        <v>560000</v>
      </c>
      <c r="D588" s="52">
        <v>520</v>
      </c>
      <c r="E588" s="52"/>
      <c r="F588" s="117" t="s">
        <v>1427</v>
      </c>
      <c r="G588" s="10" t="s">
        <v>1751</v>
      </c>
      <c r="H588" s="11" t="s">
        <v>19</v>
      </c>
      <c r="I588" s="5"/>
      <c r="J588" s="42" t="s">
        <v>2404</v>
      </c>
      <c r="K588" s="7" t="s">
        <v>2405</v>
      </c>
      <c r="L588" s="13">
        <v>1807</v>
      </c>
      <c r="M588" s="13"/>
      <c r="N588" s="92" t="s">
        <v>1549</v>
      </c>
      <c r="O588" s="13">
        <v>1807</v>
      </c>
      <c r="P588" s="131" t="s">
        <v>81</v>
      </c>
      <c r="Q588" s="7"/>
      <c r="R588" s="191"/>
    </row>
    <row r="589" spans="1:18" ht="37.5" customHeight="1" x14ac:dyDescent="0.25">
      <c r="A589" s="10" t="s">
        <v>115</v>
      </c>
      <c r="B589" s="121" t="s">
        <v>1066</v>
      </c>
      <c r="C589" s="137">
        <v>542000</v>
      </c>
      <c r="D589" s="52">
        <v>468</v>
      </c>
      <c r="E589" s="52"/>
      <c r="F589" s="117" t="s">
        <v>1427</v>
      </c>
      <c r="G589" s="10" t="s">
        <v>1751</v>
      </c>
      <c r="H589" s="11" t="s">
        <v>19</v>
      </c>
      <c r="I589" s="5"/>
      <c r="J589" s="42" t="s">
        <v>2404</v>
      </c>
      <c r="K589" s="7" t="s">
        <v>2405</v>
      </c>
      <c r="L589" s="13">
        <v>1807</v>
      </c>
      <c r="M589" s="13"/>
      <c r="N589" s="92" t="s">
        <v>1550</v>
      </c>
      <c r="O589" s="13">
        <v>1807</v>
      </c>
      <c r="P589" s="131" t="s">
        <v>80</v>
      </c>
      <c r="Q589" s="7"/>
      <c r="R589" s="191"/>
    </row>
    <row r="590" spans="1:18" s="79" customFormat="1" ht="37.5" hidden="1" customHeight="1" x14ac:dyDescent="0.25">
      <c r="A590" s="21" t="s">
        <v>3120</v>
      </c>
      <c r="B590" s="153" t="s">
        <v>1068</v>
      </c>
      <c r="C590" s="139">
        <v>200000</v>
      </c>
      <c r="D590" s="52">
        <v>151</v>
      </c>
      <c r="E590" s="52"/>
      <c r="F590" s="117" t="s">
        <v>1427</v>
      </c>
      <c r="G590" s="21" t="s">
        <v>1756</v>
      </c>
      <c r="H590" s="11" t="s">
        <v>23</v>
      </c>
      <c r="I590" s="5"/>
      <c r="J590" s="42" t="s">
        <v>12</v>
      </c>
      <c r="K590" s="42" t="s">
        <v>905</v>
      </c>
      <c r="L590" s="13">
        <v>1929</v>
      </c>
      <c r="M590" s="13"/>
      <c r="N590" s="88"/>
      <c r="O590" s="13">
        <v>1929</v>
      </c>
      <c r="P590" s="131" t="s">
        <v>82</v>
      </c>
      <c r="Q590" s="16" t="s">
        <v>96</v>
      </c>
      <c r="R590" s="191"/>
    </row>
    <row r="591" spans="1:18" ht="125.15" hidden="1" customHeight="1" x14ac:dyDescent="0.25">
      <c r="A591" s="25" t="s">
        <v>3120</v>
      </c>
      <c r="B591" s="148" t="s">
        <v>1071</v>
      </c>
      <c r="C591" s="140">
        <v>38000</v>
      </c>
      <c r="D591" s="52">
        <v>20</v>
      </c>
      <c r="E591" s="52"/>
      <c r="F591" s="117" t="s">
        <v>1427</v>
      </c>
      <c r="G591" s="14" t="s">
        <v>1759</v>
      </c>
      <c r="H591" s="7" t="s">
        <v>29</v>
      </c>
      <c r="I591" s="26" t="s">
        <v>1849</v>
      </c>
      <c r="J591" s="7" t="s">
        <v>12</v>
      </c>
      <c r="K591" s="7" t="s">
        <v>30</v>
      </c>
      <c r="L591" s="7">
        <v>1858</v>
      </c>
      <c r="M591" s="7"/>
      <c r="N591" s="89" t="s">
        <v>7743</v>
      </c>
      <c r="O591" s="7">
        <v>1858</v>
      </c>
      <c r="P591" s="131" t="s">
        <v>7404</v>
      </c>
      <c r="Q591" s="16"/>
      <c r="R591" s="8"/>
    </row>
    <row r="592" spans="1:18" ht="125.15" hidden="1" customHeight="1" x14ac:dyDescent="0.25">
      <c r="A592" s="25" t="s">
        <v>3120</v>
      </c>
      <c r="B592" s="148" t="s">
        <v>1072</v>
      </c>
      <c r="C592" s="140">
        <v>29000</v>
      </c>
      <c r="D592" s="52">
        <v>19</v>
      </c>
      <c r="E592" s="52"/>
      <c r="F592" s="117" t="s">
        <v>1427</v>
      </c>
      <c r="G592" s="14" t="s">
        <v>1759</v>
      </c>
      <c r="H592" s="7" t="s">
        <v>31</v>
      </c>
      <c r="I592" s="26" t="s">
        <v>1849</v>
      </c>
      <c r="J592" s="7" t="s">
        <v>12</v>
      </c>
      <c r="K592" s="7" t="s">
        <v>30</v>
      </c>
      <c r="L592" s="7">
        <v>1858</v>
      </c>
      <c r="M592" s="7"/>
      <c r="N592" s="89" t="s">
        <v>7744</v>
      </c>
      <c r="O592" s="7">
        <v>1858</v>
      </c>
      <c r="P592" s="131" t="s">
        <v>7404</v>
      </c>
      <c r="Q592" s="16"/>
      <c r="R592" s="8"/>
    </row>
    <row r="593" spans="1:18" ht="75" customHeight="1" x14ac:dyDescent="0.25">
      <c r="A593" s="22" t="s">
        <v>3218</v>
      </c>
      <c r="B593" s="153" t="s">
        <v>1074</v>
      </c>
      <c r="C593" s="139">
        <v>21000</v>
      </c>
      <c r="D593" s="52">
        <v>11</v>
      </c>
      <c r="E593" s="52"/>
      <c r="F593" s="117" t="s">
        <v>1427</v>
      </c>
      <c r="G593" s="14" t="s">
        <v>1761</v>
      </c>
      <c r="H593" s="42" t="s">
        <v>1911</v>
      </c>
      <c r="I593" s="26" t="s">
        <v>1912</v>
      </c>
      <c r="J593" s="11" t="s">
        <v>12</v>
      </c>
      <c r="K593" s="42" t="s">
        <v>1913</v>
      </c>
      <c r="L593" s="13" t="s">
        <v>33</v>
      </c>
      <c r="M593" s="13"/>
      <c r="N593" s="92" t="s">
        <v>1910</v>
      </c>
      <c r="O593" s="115" t="s">
        <v>1914</v>
      </c>
      <c r="P593" s="131" t="s">
        <v>99</v>
      </c>
      <c r="Q593" s="7" t="s">
        <v>109</v>
      </c>
      <c r="R593" s="8"/>
    </row>
    <row r="594" spans="1:18" ht="50.15" hidden="1" customHeight="1" x14ac:dyDescent="0.25">
      <c r="A594" s="57" t="s">
        <v>1416</v>
      </c>
      <c r="B594" s="156" t="s">
        <v>1034</v>
      </c>
      <c r="C594" s="141">
        <v>0</v>
      </c>
      <c r="D594" s="52">
        <v>0</v>
      </c>
      <c r="E594" s="52"/>
      <c r="F594" s="117" t="s">
        <v>1427</v>
      </c>
      <c r="G594" s="57" t="s">
        <v>1764</v>
      </c>
      <c r="H594" s="7" t="s">
        <v>36</v>
      </c>
      <c r="I594" s="7"/>
      <c r="J594" s="7" t="s">
        <v>12</v>
      </c>
      <c r="K594" s="7" t="s">
        <v>37</v>
      </c>
      <c r="L594" s="170">
        <v>1725</v>
      </c>
      <c r="M594" s="170"/>
      <c r="N594" s="89"/>
      <c r="O594" s="170">
        <v>1725</v>
      </c>
      <c r="P594" s="164" t="s">
        <v>101</v>
      </c>
      <c r="Q594" s="16" t="s">
        <v>38</v>
      </c>
      <c r="R594" s="113"/>
    </row>
    <row r="595" spans="1:18" ht="37.5" customHeight="1" x14ac:dyDescent="0.25">
      <c r="A595" s="14" t="s">
        <v>3223</v>
      </c>
      <c r="B595" s="148" t="s">
        <v>1083</v>
      </c>
      <c r="C595" s="140">
        <v>319000</v>
      </c>
      <c r="D595" s="52">
        <v>347</v>
      </c>
      <c r="E595" s="52"/>
      <c r="F595" s="117" t="s">
        <v>1427</v>
      </c>
      <c r="G595" s="14" t="s">
        <v>1765</v>
      </c>
      <c r="H595" s="7" t="s">
        <v>1920</v>
      </c>
      <c r="I595" s="7"/>
      <c r="J595" s="7" t="s">
        <v>12</v>
      </c>
      <c r="K595" s="7" t="s">
        <v>1921</v>
      </c>
      <c r="L595" s="7">
        <v>1846</v>
      </c>
      <c r="M595" s="7"/>
      <c r="N595" s="89" t="s">
        <v>7751</v>
      </c>
      <c r="O595" s="7">
        <v>1846</v>
      </c>
      <c r="P595" s="190" t="s">
        <v>7750</v>
      </c>
      <c r="Q595" s="16"/>
      <c r="R595" s="8"/>
    </row>
    <row r="596" spans="1:18" ht="137.5" customHeight="1" x14ac:dyDescent="0.25">
      <c r="A596" s="103" t="s">
        <v>3223</v>
      </c>
      <c r="B596" s="148" t="s">
        <v>1084</v>
      </c>
      <c r="C596" s="140">
        <v>347000</v>
      </c>
      <c r="D596" s="52">
        <v>366</v>
      </c>
      <c r="E596" s="52"/>
      <c r="F596" s="117" t="s">
        <v>1427</v>
      </c>
      <c r="G596" s="14" t="s">
        <v>1765</v>
      </c>
      <c r="H596" s="7" t="s">
        <v>1920</v>
      </c>
      <c r="I596" s="7"/>
      <c r="J596" s="7" t="s">
        <v>12</v>
      </c>
      <c r="K596" s="7" t="s">
        <v>1921</v>
      </c>
      <c r="L596" s="7">
        <v>1846</v>
      </c>
      <c r="M596" s="7"/>
      <c r="N596" s="89" t="s">
        <v>7755</v>
      </c>
      <c r="O596" s="7">
        <v>1846</v>
      </c>
      <c r="P596" s="131" t="s">
        <v>7754</v>
      </c>
      <c r="Q596" s="16"/>
      <c r="R596" s="8"/>
    </row>
    <row r="597" spans="1:18" ht="75" customHeight="1" x14ac:dyDescent="0.25">
      <c r="A597" s="14" t="s">
        <v>3223</v>
      </c>
      <c r="B597" s="148" t="s">
        <v>7752</v>
      </c>
      <c r="C597" s="140">
        <v>315000</v>
      </c>
      <c r="D597" s="52">
        <v>386</v>
      </c>
      <c r="E597" s="52"/>
      <c r="F597" s="117" t="s">
        <v>1427</v>
      </c>
      <c r="G597" s="14" t="s">
        <v>1765</v>
      </c>
      <c r="H597" s="7" t="s">
        <v>1920</v>
      </c>
      <c r="I597" s="7"/>
      <c r="J597" s="7" t="s">
        <v>12</v>
      </c>
      <c r="K597" s="7" t="s">
        <v>1921</v>
      </c>
      <c r="L597" s="7">
        <v>1846</v>
      </c>
      <c r="M597" s="7"/>
      <c r="N597" s="89" t="s">
        <v>7756</v>
      </c>
      <c r="O597" s="7">
        <v>1846</v>
      </c>
      <c r="P597" s="131" t="s">
        <v>7757</v>
      </c>
      <c r="Q597" s="16"/>
      <c r="R597" s="8"/>
    </row>
    <row r="598" spans="1:18" ht="50.15" customHeight="1" x14ac:dyDescent="0.25">
      <c r="A598" s="14" t="s">
        <v>3223</v>
      </c>
      <c r="B598" s="148" t="s">
        <v>7753</v>
      </c>
      <c r="C598" s="140">
        <v>340000</v>
      </c>
      <c r="D598" s="52">
        <v>398</v>
      </c>
      <c r="E598" s="52"/>
      <c r="F598" s="117" t="s">
        <v>1427</v>
      </c>
      <c r="G598" s="14" t="s">
        <v>1765</v>
      </c>
      <c r="H598" s="7" t="s">
        <v>1920</v>
      </c>
      <c r="I598" s="7"/>
      <c r="J598" s="7" t="s">
        <v>12</v>
      </c>
      <c r="K598" s="7" t="s">
        <v>1921</v>
      </c>
      <c r="L598" s="7">
        <v>1846</v>
      </c>
      <c r="M598" s="7"/>
      <c r="N598" s="89" t="s">
        <v>7759</v>
      </c>
      <c r="O598" s="7">
        <v>1846</v>
      </c>
      <c r="P598" s="131" t="s">
        <v>7758</v>
      </c>
      <c r="Q598" s="16"/>
      <c r="R598" s="8"/>
    </row>
    <row r="599" spans="1:18" ht="50.15" hidden="1" customHeight="1" x14ac:dyDescent="0.25">
      <c r="A599" s="14" t="s">
        <v>3120</v>
      </c>
      <c r="B599" s="148" t="s">
        <v>1085</v>
      </c>
      <c r="C599" s="140">
        <v>612000</v>
      </c>
      <c r="D599" s="74">
        <v>370</v>
      </c>
      <c r="E599" s="74"/>
      <c r="F599" s="117" t="s">
        <v>1427</v>
      </c>
      <c r="G599" s="25" t="s">
        <v>1766</v>
      </c>
      <c r="H599" s="17" t="s">
        <v>1078</v>
      </c>
      <c r="I599" s="16"/>
      <c r="J599" s="17" t="s">
        <v>12</v>
      </c>
      <c r="K599" s="15" t="s">
        <v>39</v>
      </c>
      <c r="L599" s="18">
        <v>1857</v>
      </c>
      <c r="M599" s="18"/>
      <c r="N599" s="15"/>
      <c r="O599" s="18">
        <v>1857</v>
      </c>
      <c r="P599" s="161" t="s">
        <v>40</v>
      </c>
      <c r="Q599" s="7"/>
      <c r="R599" s="8"/>
    </row>
    <row r="600" spans="1:18" ht="50.15" customHeight="1" x14ac:dyDescent="0.25">
      <c r="A600" s="14" t="s">
        <v>115</v>
      </c>
      <c r="B600" s="148" t="s">
        <v>2279</v>
      </c>
      <c r="C600" s="140">
        <v>145000</v>
      </c>
      <c r="D600" s="74">
        <v>144</v>
      </c>
      <c r="E600" s="74"/>
      <c r="F600" s="117" t="s">
        <v>1427</v>
      </c>
      <c r="G600" s="25" t="s">
        <v>1767</v>
      </c>
      <c r="H600" s="17" t="s">
        <v>1077</v>
      </c>
      <c r="I600" s="16"/>
      <c r="J600" s="17" t="s">
        <v>12</v>
      </c>
      <c r="K600" s="26" t="s">
        <v>277</v>
      </c>
      <c r="L600" s="18">
        <v>1841</v>
      </c>
      <c r="M600" s="18"/>
      <c r="N600" s="15"/>
      <c r="O600" s="18">
        <v>1841</v>
      </c>
      <c r="P600" s="163" t="s">
        <v>84</v>
      </c>
      <c r="Q600" s="7" t="s">
        <v>85</v>
      </c>
      <c r="R600" s="8"/>
    </row>
    <row r="601" spans="1:18" ht="50.15" hidden="1" customHeight="1" x14ac:dyDescent="0.25">
      <c r="A601" s="14" t="s">
        <v>3120</v>
      </c>
      <c r="B601" s="148" t="s">
        <v>1086</v>
      </c>
      <c r="C601" s="140">
        <v>183000</v>
      </c>
      <c r="D601" s="52">
        <v>225</v>
      </c>
      <c r="E601" s="52"/>
      <c r="F601" s="117" t="s">
        <v>1427</v>
      </c>
      <c r="G601" s="14" t="s">
        <v>661</v>
      </c>
      <c r="H601" s="7" t="s">
        <v>41</v>
      </c>
      <c r="I601" s="7"/>
      <c r="J601" s="7" t="s">
        <v>12</v>
      </c>
      <c r="K601" s="7" t="s">
        <v>42</v>
      </c>
      <c r="L601" s="7">
        <v>1881</v>
      </c>
      <c r="M601" s="7"/>
      <c r="N601" s="89"/>
      <c r="O601" s="7">
        <v>1832</v>
      </c>
      <c r="P601" s="131" t="s">
        <v>1079</v>
      </c>
      <c r="Q601" s="16"/>
      <c r="R601" s="8"/>
    </row>
    <row r="602" spans="1:18" ht="50.15" customHeight="1" x14ac:dyDescent="0.25">
      <c r="A602" s="14" t="s">
        <v>3223</v>
      </c>
      <c r="B602" s="148" t="s">
        <v>1088</v>
      </c>
      <c r="C602" s="140">
        <v>26000</v>
      </c>
      <c r="D602" s="74">
        <v>7</v>
      </c>
      <c r="E602" s="74"/>
      <c r="F602" s="117" t="s">
        <v>1427</v>
      </c>
      <c r="G602" s="30" t="s">
        <v>680</v>
      </c>
      <c r="H602" s="31" t="s">
        <v>45</v>
      </c>
      <c r="I602" s="427" t="s">
        <v>2859</v>
      </c>
      <c r="J602" s="17" t="s">
        <v>12</v>
      </c>
      <c r="K602" s="16" t="s">
        <v>46</v>
      </c>
      <c r="L602" s="18">
        <v>1841</v>
      </c>
      <c r="M602" s="18"/>
      <c r="N602" s="26" t="s">
        <v>2860</v>
      </c>
      <c r="O602" s="18">
        <v>1841</v>
      </c>
      <c r="P602" s="163" t="s">
        <v>1082</v>
      </c>
      <c r="Q602" s="7" t="s">
        <v>7760</v>
      </c>
      <c r="R602" s="8"/>
    </row>
    <row r="603" spans="1:18" ht="50.15" customHeight="1" x14ac:dyDescent="0.25">
      <c r="A603" s="14" t="s">
        <v>3223</v>
      </c>
      <c r="B603" s="148" t="s">
        <v>1089</v>
      </c>
      <c r="C603" s="140">
        <v>7500</v>
      </c>
      <c r="D603" s="74">
        <v>9</v>
      </c>
      <c r="E603" s="74"/>
      <c r="F603" s="117" t="s">
        <v>1427</v>
      </c>
      <c r="G603" s="25" t="s">
        <v>1769</v>
      </c>
      <c r="H603" s="26" t="s">
        <v>45</v>
      </c>
      <c r="I603" s="26" t="s">
        <v>2861</v>
      </c>
      <c r="J603" s="17" t="s">
        <v>12</v>
      </c>
      <c r="K603" s="16" t="s">
        <v>47</v>
      </c>
      <c r="L603" s="18">
        <v>1841</v>
      </c>
      <c r="M603" s="18"/>
      <c r="N603" s="26" t="s">
        <v>2862</v>
      </c>
      <c r="O603" s="18">
        <v>1841</v>
      </c>
      <c r="P603" s="163" t="s">
        <v>102</v>
      </c>
      <c r="Q603" s="7"/>
      <c r="R603" s="8"/>
    </row>
    <row r="604" spans="1:18" ht="50.15" customHeight="1" x14ac:dyDescent="0.25">
      <c r="A604" s="14" t="s">
        <v>115</v>
      </c>
      <c r="B604" s="148" t="s">
        <v>2281</v>
      </c>
      <c r="C604" s="140">
        <v>84000</v>
      </c>
      <c r="D604" s="74">
        <v>92</v>
      </c>
      <c r="E604" s="74"/>
      <c r="F604" s="117" t="s">
        <v>1427</v>
      </c>
      <c r="G604" s="30" t="s">
        <v>1770</v>
      </c>
      <c r="H604" s="31" t="s">
        <v>48</v>
      </c>
      <c r="I604" s="16"/>
      <c r="J604" s="17" t="s">
        <v>12</v>
      </c>
      <c r="K604" s="16" t="s">
        <v>39</v>
      </c>
      <c r="L604" s="18">
        <v>1855</v>
      </c>
      <c r="M604" s="18"/>
      <c r="N604" s="15"/>
      <c r="O604" s="18">
        <v>1855</v>
      </c>
      <c r="P604" s="163" t="s">
        <v>86</v>
      </c>
      <c r="Q604" s="7" t="s">
        <v>87</v>
      </c>
      <c r="R604" s="8"/>
    </row>
    <row r="605" spans="1:18" ht="50.15" customHeight="1" x14ac:dyDescent="0.25">
      <c r="A605" s="14" t="s">
        <v>115</v>
      </c>
      <c r="B605" s="148" t="s">
        <v>2280</v>
      </c>
      <c r="C605" s="140">
        <v>369000</v>
      </c>
      <c r="D605" s="74">
        <v>320</v>
      </c>
      <c r="E605" s="74"/>
      <c r="F605" s="117" t="s">
        <v>1427</v>
      </c>
      <c r="G605" s="30" t="s">
        <v>1771</v>
      </c>
      <c r="H605" s="31" t="s">
        <v>49</v>
      </c>
      <c r="I605" s="16"/>
      <c r="J605" s="17" t="s">
        <v>12</v>
      </c>
      <c r="K605" s="16" t="s">
        <v>50</v>
      </c>
      <c r="L605" s="18">
        <v>1844</v>
      </c>
      <c r="M605" s="18"/>
      <c r="N605" s="15"/>
      <c r="O605" s="18">
        <v>1844</v>
      </c>
      <c r="P605" s="163" t="s">
        <v>88</v>
      </c>
      <c r="Q605" s="7" t="s">
        <v>87</v>
      </c>
      <c r="R605" s="8"/>
    </row>
    <row r="606" spans="1:18" ht="50.15" hidden="1" customHeight="1" x14ac:dyDescent="0.25">
      <c r="A606" s="14" t="s">
        <v>3120</v>
      </c>
      <c r="B606" s="148" t="s">
        <v>1092</v>
      </c>
      <c r="C606" s="140">
        <v>337000</v>
      </c>
      <c r="D606" s="74">
        <v>292</v>
      </c>
      <c r="E606" s="74"/>
      <c r="F606" s="117" t="s">
        <v>1427</v>
      </c>
      <c r="G606" s="30" t="s">
        <v>1773</v>
      </c>
      <c r="H606" s="31" t="s">
        <v>56</v>
      </c>
      <c r="I606" s="16"/>
      <c r="J606" s="17" t="s">
        <v>12</v>
      </c>
      <c r="K606" s="16" t="s">
        <v>57</v>
      </c>
      <c r="L606" s="18">
        <v>1868</v>
      </c>
      <c r="M606" s="18"/>
      <c r="N606" s="15"/>
      <c r="O606" s="18">
        <v>1868</v>
      </c>
      <c r="P606" s="163" t="s">
        <v>105</v>
      </c>
      <c r="Q606" s="7"/>
      <c r="R606" s="8"/>
    </row>
    <row r="607" spans="1:18" ht="50.15" hidden="1" customHeight="1" x14ac:dyDescent="0.25">
      <c r="A607" s="57" t="s">
        <v>1416</v>
      </c>
      <c r="B607" s="156" t="s">
        <v>1035</v>
      </c>
      <c r="C607" s="141">
        <v>0</v>
      </c>
      <c r="D607" s="52">
        <v>0</v>
      </c>
      <c r="E607" s="52"/>
      <c r="F607" s="117" t="s">
        <v>1427</v>
      </c>
      <c r="G607" s="57" t="s">
        <v>1774</v>
      </c>
      <c r="H607" s="7" t="s">
        <v>1431</v>
      </c>
      <c r="I607" s="7"/>
      <c r="J607" s="7" t="s">
        <v>12</v>
      </c>
      <c r="K607" s="16" t="s">
        <v>58</v>
      </c>
      <c r="L607" s="170">
        <v>1723</v>
      </c>
      <c r="M607" s="170"/>
      <c r="N607" s="89"/>
      <c r="O607" s="170">
        <v>1723</v>
      </c>
      <c r="P607" s="164" t="s">
        <v>103</v>
      </c>
      <c r="Q607" s="16"/>
      <c r="R607" s="113"/>
    </row>
    <row r="608" spans="1:18" ht="50.15" hidden="1" customHeight="1" x14ac:dyDescent="0.25">
      <c r="A608" s="57" t="s">
        <v>1416</v>
      </c>
      <c r="B608" s="156" t="s">
        <v>1036</v>
      </c>
      <c r="C608" s="446">
        <v>367000</v>
      </c>
      <c r="D608" s="52">
        <v>484</v>
      </c>
      <c r="E608" s="52"/>
      <c r="F608" s="117" t="s">
        <v>1427</v>
      </c>
      <c r="G608" s="57" t="s">
        <v>1751</v>
      </c>
      <c r="H608" s="7" t="s">
        <v>1755</v>
      </c>
      <c r="I608" s="7"/>
      <c r="J608" s="7" t="s">
        <v>60</v>
      </c>
      <c r="K608" s="7" t="s">
        <v>59</v>
      </c>
      <c r="L608" s="170">
        <v>1760</v>
      </c>
      <c r="M608" s="170"/>
      <c r="N608" s="89"/>
      <c r="O608" s="170">
        <v>1760</v>
      </c>
      <c r="P608" s="165" t="s">
        <v>1430</v>
      </c>
      <c r="Q608" s="470" t="s">
        <v>61</v>
      </c>
      <c r="R608" s="113"/>
    </row>
    <row r="609" spans="1:18" ht="25" hidden="1" customHeight="1" x14ac:dyDescent="0.25">
      <c r="A609" s="57" t="s">
        <v>1416</v>
      </c>
      <c r="B609" s="156" t="s">
        <v>1037</v>
      </c>
      <c r="C609" s="141">
        <v>0</v>
      </c>
      <c r="D609" s="52">
        <v>0</v>
      </c>
      <c r="E609" s="52"/>
      <c r="F609" s="117" t="s">
        <v>1427</v>
      </c>
      <c r="G609" s="57" t="s">
        <v>1775</v>
      </c>
      <c r="H609" s="7" t="s">
        <v>62</v>
      </c>
      <c r="I609" s="7"/>
      <c r="J609" s="7" t="s">
        <v>12</v>
      </c>
      <c r="K609" s="7" t="s">
        <v>63</v>
      </c>
      <c r="L609" s="170">
        <v>1775</v>
      </c>
      <c r="M609" s="170"/>
      <c r="N609" s="89"/>
      <c r="O609" s="170">
        <v>1775</v>
      </c>
      <c r="P609" s="164" t="s">
        <v>94</v>
      </c>
      <c r="Q609" s="7"/>
      <c r="R609" s="113"/>
    </row>
    <row r="610" spans="1:18" ht="25" hidden="1" customHeight="1" x14ac:dyDescent="0.25">
      <c r="A610" s="4" t="s">
        <v>1416</v>
      </c>
      <c r="B610" s="155" t="s">
        <v>1038</v>
      </c>
      <c r="C610" s="142">
        <v>0</v>
      </c>
      <c r="D610" s="52">
        <v>0</v>
      </c>
      <c r="E610" s="52"/>
      <c r="F610" s="117" t="s">
        <v>1427</v>
      </c>
      <c r="G610" s="4" t="s">
        <v>64</v>
      </c>
      <c r="H610" s="7" t="s">
        <v>65</v>
      </c>
      <c r="I610" s="7"/>
      <c r="J610" s="7" t="s">
        <v>12</v>
      </c>
      <c r="K610" s="7" t="s">
        <v>66</v>
      </c>
      <c r="L610" s="7">
        <v>1623</v>
      </c>
      <c r="M610" s="7"/>
      <c r="N610" s="89"/>
      <c r="O610" s="7">
        <v>1623</v>
      </c>
      <c r="P610" s="164" t="s">
        <v>90</v>
      </c>
      <c r="Q610" s="16" t="s">
        <v>104</v>
      </c>
      <c r="R610" s="113"/>
    </row>
    <row r="611" spans="1:18" ht="25" hidden="1" customHeight="1" x14ac:dyDescent="0.25">
      <c r="A611" s="14" t="s">
        <v>3120</v>
      </c>
      <c r="B611" s="148" t="s">
        <v>1093</v>
      </c>
      <c r="C611" s="140">
        <v>50000</v>
      </c>
      <c r="D611" s="52">
        <v>108</v>
      </c>
      <c r="E611" s="52"/>
      <c r="F611" s="117" t="s">
        <v>1427</v>
      </c>
      <c r="G611" s="25" t="s">
        <v>1776</v>
      </c>
      <c r="H611" s="11" t="s">
        <v>91</v>
      </c>
      <c r="I611" s="5"/>
      <c r="J611" s="11" t="s">
        <v>12</v>
      </c>
      <c r="K611" s="16" t="s">
        <v>2854</v>
      </c>
      <c r="L611" s="13">
        <v>1860</v>
      </c>
      <c r="M611" s="13"/>
      <c r="N611" s="88"/>
      <c r="O611" s="13">
        <v>1860</v>
      </c>
      <c r="P611" s="166" t="s">
        <v>67</v>
      </c>
      <c r="Q611" s="16"/>
      <c r="R611" s="8"/>
    </row>
    <row r="612" spans="1:18" ht="62.5" hidden="1" customHeight="1" x14ac:dyDescent="0.25">
      <c r="A612" s="14" t="s">
        <v>3120</v>
      </c>
      <c r="B612" s="148" t="s">
        <v>1097</v>
      </c>
      <c r="C612" s="140">
        <v>818000</v>
      </c>
      <c r="D612" s="52">
        <v>508</v>
      </c>
      <c r="E612" s="52"/>
      <c r="F612" s="117" t="s">
        <v>1427</v>
      </c>
      <c r="G612" s="14" t="s">
        <v>75</v>
      </c>
      <c r="H612" s="7" t="s">
        <v>76</v>
      </c>
      <c r="I612" s="7"/>
      <c r="J612" s="7" t="s">
        <v>12</v>
      </c>
      <c r="K612" s="15" t="s">
        <v>77</v>
      </c>
      <c r="L612" s="7">
        <v>1895</v>
      </c>
      <c r="M612" s="7"/>
      <c r="N612" s="89"/>
      <c r="O612" s="7">
        <v>1895</v>
      </c>
      <c r="P612" s="166" t="s">
        <v>78</v>
      </c>
      <c r="Q612" s="16"/>
      <c r="R612" s="8"/>
    </row>
    <row r="613" spans="1:18" ht="62.5" customHeight="1" x14ac:dyDescent="0.25">
      <c r="A613" s="4" t="s">
        <v>115</v>
      </c>
      <c r="B613" s="155" t="s">
        <v>1498</v>
      </c>
      <c r="C613" s="142">
        <v>352000</v>
      </c>
      <c r="D613" s="62">
        <v>174</v>
      </c>
      <c r="E613" s="62"/>
      <c r="F613" s="117" t="s">
        <v>1427</v>
      </c>
      <c r="G613" s="10" t="s">
        <v>1780</v>
      </c>
      <c r="H613" s="7" t="s">
        <v>139</v>
      </c>
      <c r="I613" s="5"/>
      <c r="J613" s="7" t="s">
        <v>12</v>
      </c>
      <c r="K613" s="7" t="s">
        <v>147</v>
      </c>
      <c r="L613" s="5">
        <v>1874</v>
      </c>
      <c r="M613" s="5"/>
      <c r="N613" s="90"/>
      <c r="O613" s="5">
        <v>1874</v>
      </c>
      <c r="P613" s="131" t="s">
        <v>140</v>
      </c>
      <c r="Q613" s="7" t="s">
        <v>1004</v>
      </c>
      <c r="R613" s="8"/>
    </row>
    <row r="614" spans="1:18" ht="62.5" customHeight="1" x14ac:dyDescent="0.25">
      <c r="A614" s="57" t="s">
        <v>115</v>
      </c>
      <c r="B614" s="121" t="s">
        <v>1499</v>
      </c>
      <c r="C614" s="137">
        <v>366000</v>
      </c>
      <c r="D614" s="62">
        <v>176</v>
      </c>
      <c r="E614" s="47"/>
      <c r="F614" s="65" t="s">
        <v>1427</v>
      </c>
      <c r="G614" s="10" t="s">
        <v>1780</v>
      </c>
      <c r="H614" s="7" t="s">
        <v>141</v>
      </c>
      <c r="I614" s="5"/>
      <c r="J614" s="42" t="s">
        <v>12</v>
      </c>
      <c r="K614" s="7" t="s">
        <v>142</v>
      </c>
      <c r="L614" s="11">
        <v>1875</v>
      </c>
      <c r="M614" s="11"/>
      <c r="N614" s="88"/>
      <c r="O614" s="11">
        <v>1875</v>
      </c>
      <c r="P614" s="131" t="s">
        <v>143</v>
      </c>
      <c r="Q614" s="7" t="s">
        <v>1004</v>
      </c>
      <c r="R614" s="8"/>
    </row>
    <row r="615" spans="1:18" ht="75" customHeight="1" x14ac:dyDescent="0.25">
      <c r="A615" s="57" t="s">
        <v>115</v>
      </c>
      <c r="B615" s="121" t="s">
        <v>1494</v>
      </c>
      <c r="C615" s="137">
        <v>514000</v>
      </c>
      <c r="D615" s="62">
        <v>398</v>
      </c>
      <c r="E615" s="62"/>
      <c r="F615" s="65" t="s">
        <v>1427</v>
      </c>
      <c r="G615" s="10" t="s">
        <v>1780</v>
      </c>
      <c r="H615" s="42" t="s">
        <v>144</v>
      </c>
      <c r="I615" s="5"/>
      <c r="J615" s="42" t="s">
        <v>12</v>
      </c>
      <c r="K615" s="7" t="s">
        <v>145</v>
      </c>
      <c r="L615" s="11">
        <v>1855</v>
      </c>
      <c r="M615" s="11"/>
      <c r="N615" s="88"/>
      <c r="O615" s="11">
        <v>1855</v>
      </c>
      <c r="P615" s="167" t="s">
        <v>146</v>
      </c>
      <c r="Q615" s="7" t="s">
        <v>1005</v>
      </c>
      <c r="R615" s="8"/>
    </row>
    <row r="616" spans="1:18" ht="37.5" customHeight="1" x14ac:dyDescent="0.25">
      <c r="A616" s="57" t="s">
        <v>115</v>
      </c>
      <c r="B616" s="121" t="s">
        <v>1497</v>
      </c>
      <c r="C616" s="137">
        <v>346000</v>
      </c>
      <c r="D616" s="62">
        <v>176</v>
      </c>
      <c r="E616" s="62"/>
      <c r="F616" s="65" t="s">
        <v>1427</v>
      </c>
      <c r="G616" s="10" t="s">
        <v>1780</v>
      </c>
      <c r="H616" s="42" t="s">
        <v>2870</v>
      </c>
      <c r="I616" s="5"/>
      <c r="J616" s="42" t="s">
        <v>12</v>
      </c>
      <c r="K616" s="7" t="s">
        <v>147</v>
      </c>
      <c r="L616" s="11">
        <v>1869</v>
      </c>
      <c r="M616" s="42" t="s">
        <v>2869</v>
      </c>
      <c r="N616" s="88"/>
      <c r="O616" s="11">
        <v>1869</v>
      </c>
      <c r="P616" s="167" t="s">
        <v>148</v>
      </c>
      <c r="Q616" s="7" t="s">
        <v>1004</v>
      </c>
      <c r="R616" s="8"/>
    </row>
    <row r="617" spans="1:18" ht="37.5" customHeight="1" x14ac:dyDescent="0.25">
      <c r="A617" s="57" t="s">
        <v>115</v>
      </c>
      <c r="B617" s="121" t="s">
        <v>1507</v>
      </c>
      <c r="C617" s="137">
        <v>1492000</v>
      </c>
      <c r="D617" s="76">
        <v>783</v>
      </c>
      <c r="E617" s="76"/>
      <c r="F617" s="65" t="s">
        <v>1427</v>
      </c>
      <c r="G617" s="10" t="s">
        <v>1786</v>
      </c>
      <c r="H617" s="42" t="s">
        <v>2866</v>
      </c>
      <c r="I617" s="5"/>
      <c r="J617" s="42" t="s">
        <v>12</v>
      </c>
      <c r="K617" s="7" t="s">
        <v>30</v>
      </c>
      <c r="L617" s="11">
        <v>1890</v>
      </c>
      <c r="M617" s="11"/>
      <c r="N617" s="92" t="s">
        <v>1549</v>
      </c>
      <c r="O617" s="11">
        <v>1890</v>
      </c>
      <c r="P617" s="167" t="s">
        <v>149</v>
      </c>
      <c r="Q617" s="7" t="s">
        <v>1006</v>
      </c>
    </row>
    <row r="618" spans="1:18" ht="50.15" hidden="1" customHeight="1" x14ac:dyDescent="0.25">
      <c r="A618" s="57" t="s">
        <v>1416</v>
      </c>
      <c r="B618" s="121" t="s">
        <v>1495</v>
      </c>
      <c r="C618" s="137">
        <v>0</v>
      </c>
      <c r="D618" s="62">
        <v>0</v>
      </c>
      <c r="E618" s="62"/>
      <c r="F618" s="65" t="s">
        <v>1427</v>
      </c>
      <c r="G618" s="10" t="s">
        <v>1780</v>
      </c>
      <c r="H618" s="42" t="s">
        <v>2871</v>
      </c>
      <c r="I618" s="5"/>
      <c r="J618" s="42" t="s">
        <v>12</v>
      </c>
      <c r="K618" s="7" t="s">
        <v>147</v>
      </c>
      <c r="L618" s="13">
        <v>1866</v>
      </c>
      <c r="M618" s="115" t="s">
        <v>1877</v>
      </c>
      <c r="N618" s="88"/>
      <c r="O618" s="13">
        <v>1866</v>
      </c>
      <c r="P618" s="131" t="s">
        <v>150</v>
      </c>
      <c r="Q618" s="7" t="s">
        <v>1007</v>
      </c>
      <c r="R618" s="8"/>
    </row>
    <row r="619" spans="1:18" ht="37.5" hidden="1" customHeight="1" x14ac:dyDescent="0.25">
      <c r="A619" s="14" t="s">
        <v>1416</v>
      </c>
      <c r="B619" s="157" t="s">
        <v>1496</v>
      </c>
      <c r="C619" s="103">
        <v>0</v>
      </c>
      <c r="D619" s="62">
        <v>0</v>
      </c>
      <c r="E619" s="62"/>
      <c r="F619" s="103" t="s">
        <v>1427</v>
      </c>
      <c r="G619" s="10" t="s">
        <v>1780</v>
      </c>
      <c r="H619" s="26" t="s">
        <v>2873</v>
      </c>
      <c r="I619" s="16"/>
      <c r="J619" s="44" t="s">
        <v>12</v>
      </c>
      <c r="K619" s="7" t="s">
        <v>147</v>
      </c>
      <c r="L619" s="18">
        <v>1867</v>
      </c>
      <c r="M619" s="115" t="s">
        <v>1877</v>
      </c>
      <c r="N619" s="15"/>
      <c r="O619" s="18">
        <v>1867</v>
      </c>
      <c r="P619" s="131" t="s">
        <v>152</v>
      </c>
      <c r="Q619" s="7" t="s">
        <v>1006</v>
      </c>
      <c r="R619" s="8"/>
    </row>
    <row r="620" spans="1:18" ht="62.5" customHeight="1" x14ac:dyDescent="0.25">
      <c r="A620" s="57" t="s">
        <v>115</v>
      </c>
      <c r="B620" s="153" t="s">
        <v>2897</v>
      </c>
      <c r="C620" s="111">
        <v>312000</v>
      </c>
      <c r="D620" s="76">
        <v>201</v>
      </c>
      <c r="E620" s="76"/>
      <c r="F620" s="111" t="s">
        <v>1427</v>
      </c>
      <c r="G620" s="21" t="s">
        <v>1791</v>
      </c>
      <c r="H620" s="42" t="s">
        <v>2882</v>
      </c>
      <c r="I620" s="5"/>
      <c r="J620" s="42" t="s">
        <v>12</v>
      </c>
      <c r="K620" s="42" t="s">
        <v>153</v>
      </c>
      <c r="L620" s="13">
        <v>1886</v>
      </c>
      <c r="M620" s="92" t="s">
        <v>1877</v>
      </c>
      <c r="N620" s="88"/>
      <c r="O620" s="13"/>
      <c r="P620" s="131" t="s">
        <v>154</v>
      </c>
      <c r="Q620" s="7" t="s">
        <v>1009</v>
      </c>
    </row>
    <row r="621" spans="1:18" ht="50.15" hidden="1" customHeight="1" x14ac:dyDescent="0.25">
      <c r="A621" s="22" t="s">
        <v>1416</v>
      </c>
      <c r="B621" s="443" t="s">
        <v>1104</v>
      </c>
      <c r="C621" s="112">
        <v>0</v>
      </c>
      <c r="D621" s="76">
        <v>0</v>
      </c>
      <c r="E621" s="76"/>
      <c r="F621" s="112" t="s">
        <v>1427</v>
      </c>
      <c r="G621" s="22" t="s">
        <v>1789</v>
      </c>
      <c r="H621" s="7" t="s">
        <v>2874</v>
      </c>
      <c r="I621" s="7"/>
      <c r="J621" s="7" t="s">
        <v>12</v>
      </c>
      <c r="K621" s="7" t="s">
        <v>155</v>
      </c>
      <c r="L621" s="7">
        <v>1882</v>
      </c>
      <c r="M621" s="7" t="s">
        <v>1636</v>
      </c>
      <c r="N621" s="89"/>
      <c r="O621" s="7">
        <v>1882</v>
      </c>
      <c r="P621" s="164" t="s">
        <v>156</v>
      </c>
      <c r="Q621" s="16" t="s">
        <v>1010</v>
      </c>
    </row>
    <row r="622" spans="1:18" ht="50.15" hidden="1" customHeight="1" x14ac:dyDescent="0.25">
      <c r="A622" s="7" t="s">
        <v>3120</v>
      </c>
      <c r="B622" s="128" t="s">
        <v>1512</v>
      </c>
      <c r="C622" s="51">
        <v>0</v>
      </c>
      <c r="D622" s="76">
        <v>0</v>
      </c>
      <c r="E622" s="76"/>
      <c r="F622" s="51" t="s">
        <v>1427</v>
      </c>
      <c r="G622" s="42" t="s">
        <v>767</v>
      </c>
      <c r="H622" s="42" t="s">
        <v>2883</v>
      </c>
      <c r="I622" s="42"/>
      <c r="J622" s="42" t="s">
        <v>12</v>
      </c>
      <c r="K622" s="42" t="s">
        <v>1023</v>
      </c>
      <c r="L622" s="42">
        <v>1901</v>
      </c>
      <c r="M622" s="42" t="s">
        <v>1952</v>
      </c>
      <c r="N622" s="92"/>
      <c r="O622" s="42">
        <v>1872</v>
      </c>
      <c r="P622" s="48" t="s">
        <v>828</v>
      </c>
      <c r="Q622" s="42" t="s">
        <v>1018</v>
      </c>
    </row>
    <row r="623" spans="1:18" ht="62.5" hidden="1" customHeight="1" x14ac:dyDescent="0.25">
      <c r="A623" s="14" t="s">
        <v>1019</v>
      </c>
      <c r="B623" s="153" t="s">
        <v>1511</v>
      </c>
      <c r="C623" s="102">
        <v>0</v>
      </c>
      <c r="D623" s="76">
        <v>0</v>
      </c>
      <c r="E623" s="76"/>
      <c r="F623" s="111" t="s">
        <v>1427</v>
      </c>
      <c r="G623" s="14" t="s">
        <v>1790</v>
      </c>
      <c r="H623" s="7" t="s">
        <v>159</v>
      </c>
      <c r="I623" s="26"/>
      <c r="J623" s="7" t="s">
        <v>12</v>
      </c>
      <c r="K623" s="7" t="s">
        <v>160</v>
      </c>
      <c r="L623" s="7">
        <v>1870</v>
      </c>
      <c r="M623" s="7"/>
      <c r="N623" s="89"/>
      <c r="O623" s="11">
        <v>1845</v>
      </c>
      <c r="P623" s="131" t="s">
        <v>161</v>
      </c>
      <c r="Q623" s="16" t="s">
        <v>2884</v>
      </c>
    </row>
    <row r="624" spans="1:18" ht="50.15" hidden="1" customHeight="1" x14ac:dyDescent="0.25">
      <c r="A624" s="14" t="s">
        <v>1416</v>
      </c>
      <c r="B624" s="121" t="s">
        <v>1493</v>
      </c>
      <c r="C624" s="102">
        <v>0</v>
      </c>
      <c r="D624" s="62">
        <v>0</v>
      </c>
      <c r="E624" s="47"/>
      <c r="F624" s="102" t="s">
        <v>1427</v>
      </c>
      <c r="G624" s="14" t="s">
        <v>162</v>
      </c>
      <c r="H624" s="7" t="s">
        <v>163</v>
      </c>
      <c r="I624" s="26"/>
      <c r="J624" s="7" t="s">
        <v>12</v>
      </c>
      <c r="K624" s="7" t="s">
        <v>30</v>
      </c>
      <c r="L624" s="7">
        <v>1872</v>
      </c>
      <c r="M624" s="7"/>
      <c r="N624" s="89"/>
      <c r="O624" s="11">
        <v>1825</v>
      </c>
      <c r="P624" s="131" t="s">
        <v>164</v>
      </c>
      <c r="Q624" s="16" t="s">
        <v>1004</v>
      </c>
      <c r="R624" s="8"/>
    </row>
    <row r="625" spans="1:18" ht="75" hidden="1" customHeight="1" x14ac:dyDescent="0.25">
      <c r="A625" s="14" t="s">
        <v>1416</v>
      </c>
      <c r="B625" s="121" t="s">
        <v>1491</v>
      </c>
      <c r="C625" s="103">
        <v>0</v>
      </c>
      <c r="D625" s="62">
        <v>0</v>
      </c>
      <c r="E625" s="62"/>
      <c r="F625" s="103" t="s">
        <v>1427</v>
      </c>
      <c r="G625" s="14" t="s">
        <v>165</v>
      </c>
      <c r="H625" s="26" t="s">
        <v>2875</v>
      </c>
      <c r="I625" s="16"/>
      <c r="J625" s="44" t="s">
        <v>12</v>
      </c>
      <c r="K625" s="16" t="s">
        <v>166</v>
      </c>
      <c r="L625" s="18">
        <v>1853</v>
      </c>
      <c r="M625" s="26" t="s">
        <v>2876</v>
      </c>
      <c r="N625" s="15"/>
      <c r="O625" s="7">
        <v>1881</v>
      </c>
      <c r="P625" s="163" t="s">
        <v>167</v>
      </c>
      <c r="Q625" s="16" t="s">
        <v>1004</v>
      </c>
      <c r="R625" s="8"/>
    </row>
    <row r="626" spans="1:18" ht="50.15" hidden="1" customHeight="1" x14ac:dyDescent="0.25">
      <c r="A626" s="22" t="s">
        <v>1416</v>
      </c>
      <c r="B626" s="121" t="s">
        <v>1109</v>
      </c>
      <c r="C626" s="111">
        <v>0</v>
      </c>
      <c r="D626" s="76">
        <v>0</v>
      </c>
      <c r="E626" s="76"/>
      <c r="F626" s="111" t="s">
        <v>1427</v>
      </c>
      <c r="G626" s="21" t="s">
        <v>172</v>
      </c>
      <c r="H626" s="42" t="s">
        <v>171</v>
      </c>
      <c r="I626" s="5"/>
      <c r="J626" s="42" t="s">
        <v>12</v>
      </c>
      <c r="K626" s="42" t="s">
        <v>173</v>
      </c>
      <c r="L626" s="13">
        <v>1886</v>
      </c>
      <c r="M626" s="13"/>
      <c r="N626" s="88"/>
      <c r="O626" s="13">
        <v>1863</v>
      </c>
      <c r="P626" s="131" t="s">
        <v>174</v>
      </c>
      <c r="Q626" s="7" t="s">
        <v>175</v>
      </c>
    </row>
    <row r="627" spans="1:18" ht="75" hidden="1" customHeight="1" x14ac:dyDescent="0.25">
      <c r="A627" s="57" t="s">
        <v>1416</v>
      </c>
      <c r="B627" s="121" t="s">
        <v>1110</v>
      </c>
      <c r="C627" s="65">
        <v>0</v>
      </c>
      <c r="D627" s="76">
        <v>0</v>
      </c>
      <c r="E627" s="76"/>
      <c r="F627" s="65" t="s">
        <v>1427</v>
      </c>
      <c r="G627" s="10" t="s">
        <v>1796</v>
      </c>
      <c r="H627" s="42" t="s">
        <v>176</v>
      </c>
      <c r="I627" s="5"/>
      <c r="J627" s="42" t="s">
        <v>12</v>
      </c>
      <c r="K627" s="42" t="s">
        <v>177</v>
      </c>
      <c r="L627" s="11">
        <v>1872</v>
      </c>
      <c r="M627" s="11"/>
      <c r="N627" s="88"/>
      <c r="O627" s="7">
        <v>1878</v>
      </c>
      <c r="P627" s="131" t="s">
        <v>178</v>
      </c>
      <c r="Q627" s="7" t="s">
        <v>1012</v>
      </c>
    </row>
    <row r="628" spans="1:18" ht="50.15" hidden="1" customHeight="1" x14ac:dyDescent="0.25">
      <c r="A628" s="57" t="s">
        <v>1416</v>
      </c>
      <c r="B628" s="121" t="s">
        <v>1508</v>
      </c>
      <c r="C628" s="65">
        <v>0</v>
      </c>
      <c r="D628" s="76">
        <v>0</v>
      </c>
      <c r="E628" s="76"/>
      <c r="F628" s="65"/>
      <c r="G628" s="10" t="s">
        <v>1787</v>
      </c>
      <c r="H628" s="42" t="s">
        <v>179</v>
      </c>
      <c r="I628" s="5"/>
      <c r="J628" s="42" t="s">
        <v>12</v>
      </c>
      <c r="K628" s="42" t="s">
        <v>145</v>
      </c>
      <c r="L628" s="11">
        <v>1863</v>
      </c>
      <c r="M628" s="11"/>
      <c r="N628" s="88"/>
      <c r="O628" s="7">
        <v>1807</v>
      </c>
      <c r="P628" s="131" t="s">
        <v>180</v>
      </c>
      <c r="Q628" s="7" t="s">
        <v>1024</v>
      </c>
    </row>
    <row r="629" spans="1:18" ht="62.5" hidden="1" customHeight="1" x14ac:dyDescent="0.25">
      <c r="A629" s="57" t="s">
        <v>1416</v>
      </c>
      <c r="B629" s="121" t="s">
        <v>1112</v>
      </c>
      <c r="C629" s="65">
        <v>0</v>
      </c>
      <c r="D629" s="76">
        <v>0</v>
      </c>
      <c r="E629" s="76"/>
      <c r="F629" s="65" t="s">
        <v>1427</v>
      </c>
      <c r="G629" s="10" t="s">
        <v>1792</v>
      </c>
      <c r="H629" s="42" t="s">
        <v>2877</v>
      </c>
      <c r="I629" s="5"/>
      <c r="J629" s="42" t="s">
        <v>12</v>
      </c>
      <c r="K629" s="42" t="s">
        <v>184</v>
      </c>
      <c r="L629" s="11">
        <v>1811</v>
      </c>
      <c r="M629" s="42" t="s">
        <v>1636</v>
      </c>
      <c r="N629" s="88"/>
      <c r="O629" s="7">
        <v>1858</v>
      </c>
      <c r="P629" s="131" t="s">
        <v>185</v>
      </c>
      <c r="Q629" s="7" t="s">
        <v>1026</v>
      </c>
    </row>
    <row r="630" spans="1:18" ht="50.15" hidden="1" customHeight="1" x14ac:dyDescent="0.25">
      <c r="A630" s="57" t="s">
        <v>1416</v>
      </c>
      <c r="B630" s="121" t="s">
        <v>1114</v>
      </c>
      <c r="C630" s="65">
        <v>0</v>
      </c>
      <c r="D630" s="76">
        <v>0</v>
      </c>
      <c r="E630" s="76"/>
      <c r="F630" s="65" t="s">
        <v>1427</v>
      </c>
      <c r="G630" s="10" t="s">
        <v>1802</v>
      </c>
      <c r="H630" s="42" t="s">
        <v>189</v>
      </c>
      <c r="I630" s="5"/>
      <c r="J630" s="42" t="s">
        <v>12</v>
      </c>
      <c r="K630" s="42" t="s">
        <v>190</v>
      </c>
      <c r="L630" s="11">
        <v>1827</v>
      </c>
      <c r="M630" s="11"/>
      <c r="N630" s="88"/>
      <c r="O630" s="5">
        <v>1475</v>
      </c>
      <c r="P630" s="131" t="s">
        <v>191</v>
      </c>
      <c r="Q630" s="7"/>
    </row>
    <row r="631" spans="1:18" ht="37.5" hidden="1" customHeight="1" x14ac:dyDescent="0.25">
      <c r="A631" s="57" t="s">
        <v>1416</v>
      </c>
      <c r="B631" s="121" t="s">
        <v>1492</v>
      </c>
      <c r="C631" s="65">
        <v>0</v>
      </c>
      <c r="D631" s="62">
        <v>0</v>
      </c>
      <c r="E631" s="62"/>
      <c r="F631" s="65" t="s">
        <v>1427</v>
      </c>
      <c r="G631" s="10" t="s">
        <v>1779</v>
      </c>
      <c r="H631" s="42" t="s">
        <v>192</v>
      </c>
      <c r="I631" s="5"/>
      <c r="J631" s="42" t="s">
        <v>12</v>
      </c>
      <c r="K631" s="42" t="s">
        <v>193</v>
      </c>
      <c r="L631" s="11">
        <v>1839</v>
      </c>
      <c r="M631" s="11"/>
      <c r="N631" s="88"/>
      <c r="O631" s="11">
        <v>1512</v>
      </c>
      <c r="P631" s="131" t="s">
        <v>194</v>
      </c>
      <c r="Q631" s="7" t="s">
        <v>1013</v>
      </c>
      <c r="R631" s="8"/>
    </row>
    <row r="632" spans="1:18" ht="62.5" hidden="1" customHeight="1" x14ac:dyDescent="0.25">
      <c r="A632" s="57" t="s">
        <v>1416</v>
      </c>
      <c r="B632" s="121" t="s">
        <v>1504</v>
      </c>
      <c r="C632" s="65">
        <v>0</v>
      </c>
      <c r="D632" s="62">
        <v>0</v>
      </c>
      <c r="E632" s="62"/>
      <c r="F632" s="65" t="s">
        <v>1427</v>
      </c>
      <c r="G632" s="10" t="s">
        <v>1783</v>
      </c>
      <c r="H632" s="42" t="s">
        <v>2867</v>
      </c>
      <c r="I632" s="5"/>
      <c r="J632" s="42" t="s">
        <v>12</v>
      </c>
      <c r="K632" s="42" t="s">
        <v>182</v>
      </c>
      <c r="L632" s="11">
        <v>1845</v>
      </c>
      <c r="M632" s="11"/>
      <c r="N632" s="92" t="s">
        <v>1549</v>
      </c>
      <c r="O632" s="45" t="s">
        <v>2327</v>
      </c>
      <c r="P632" s="131" t="s">
        <v>195</v>
      </c>
      <c r="Q632" s="7" t="s">
        <v>1004</v>
      </c>
      <c r="R632" s="8"/>
    </row>
    <row r="633" spans="1:18" ht="50.15" hidden="1" customHeight="1" x14ac:dyDescent="0.25">
      <c r="A633" s="57" t="s">
        <v>1416</v>
      </c>
      <c r="B633" s="121" t="s">
        <v>1505</v>
      </c>
      <c r="C633" s="65">
        <v>0</v>
      </c>
      <c r="D633" s="76">
        <v>0</v>
      </c>
      <c r="E633" s="76"/>
      <c r="F633" s="65" t="s">
        <v>1427</v>
      </c>
      <c r="G633" s="10" t="s">
        <v>1783</v>
      </c>
      <c r="H633" s="42" t="s">
        <v>2867</v>
      </c>
      <c r="I633" s="5"/>
      <c r="J633" s="42" t="s">
        <v>12</v>
      </c>
      <c r="K633" s="42" t="s">
        <v>182</v>
      </c>
      <c r="L633" s="11">
        <v>1845</v>
      </c>
      <c r="M633" s="11"/>
      <c r="N633" s="92" t="s">
        <v>1550</v>
      </c>
      <c r="O633" s="11">
        <v>1545</v>
      </c>
      <c r="P633" s="131" t="s">
        <v>196</v>
      </c>
      <c r="Q633" s="7" t="s">
        <v>1004</v>
      </c>
    </row>
    <row r="634" spans="1:18" ht="100" customHeight="1" x14ac:dyDescent="0.25">
      <c r="A634" s="57" t="s">
        <v>115</v>
      </c>
      <c r="B634" s="121" t="s">
        <v>1510</v>
      </c>
      <c r="C634" s="65">
        <v>238000</v>
      </c>
      <c r="D634" s="76">
        <v>138</v>
      </c>
      <c r="E634" s="76"/>
      <c r="F634" s="65" t="s">
        <v>1427</v>
      </c>
      <c r="G634" s="10" t="s">
        <v>749</v>
      </c>
      <c r="H634" s="42" t="s">
        <v>197</v>
      </c>
      <c r="I634" s="5"/>
      <c r="J634" s="42" t="s">
        <v>12</v>
      </c>
      <c r="K634" s="42" t="s">
        <v>211</v>
      </c>
      <c r="L634" s="11">
        <v>1846</v>
      </c>
      <c r="M634" s="11"/>
      <c r="N634" s="88"/>
      <c r="O634" s="7">
        <v>1490</v>
      </c>
      <c r="P634" s="131" t="s">
        <v>212</v>
      </c>
      <c r="Q634" s="7" t="s">
        <v>1004</v>
      </c>
    </row>
    <row r="635" spans="1:18" ht="225" hidden="1" customHeight="1" x14ac:dyDescent="0.25">
      <c r="A635" s="57" t="s">
        <v>1416</v>
      </c>
      <c r="B635" s="121" t="s">
        <v>1500</v>
      </c>
      <c r="C635" s="65">
        <v>0</v>
      </c>
      <c r="D635" s="62">
        <v>0</v>
      </c>
      <c r="E635" s="62"/>
      <c r="F635" s="65" t="s">
        <v>1427</v>
      </c>
      <c r="G635" s="10" t="s">
        <v>2865</v>
      </c>
      <c r="H635" s="42" t="s">
        <v>198</v>
      </c>
      <c r="I635" s="5"/>
      <c r="J635" s="42" t="s">
        <v>60</v>
      </c>
      <c r="K635" s="42" t="s">
        <v>213</v>
      </c>
      <c r="L635" s="13">
        <v>1852</v>
      </c>
      <c r="M635" s="13"/>
      <c r="N635" s="88"/>
      <c r="O635" s="13">
        <v>1559</v>
      </c>
      <c r="P635" s="131" t="s">
        <v>214</v>
      </c>
      <c r="Q635" s="16" t="s">
        <v>1014</v>
      </c>
      <c r="R635" s="8"/>
    </row>
    <row r="636" spans="1:18" ht="100" hidden="1" customHeight="1" x14ac:dyDescent="0.25">
      <c r="A636" s="57" t="s">
        <v>1416</v>
      </c>
      <c r="B636" s="121" t="s">
        <v>1501</v>
      </c>
      <c r="C636" s="65">
        <v>0</v>
      </c>
      <c r="D636" s="62">
        <v>0</v>
      </c>
      <c r="E636" s="62"/>
      <c r="F636" s="65" t="s">
        <v>1427</v>
      </c>
      <c r="G636" s="10" t="s">
        <v>1781</v>
      </c>
      <c r="H636" s="42" t="s">
        <v>200</v>
      </c>
      <c r="I636" s="5"/>
      <c r="J636" s="42" t="s">
        <v>12</v>
      </c>
      <c r="K636" s="42" t="s">
        <v>182</v>
      </c>
      <c r="L636" s="13">
        <v>1853</v>
      </c>
      <c r="M636" s="13"/>
      <c r="N636" s="88"/>
      <c r="O636" s="18">
        <v>1595</v>
      </c>
      <c r="P636" s="131" t="s">
        <v>218</v>
      </c>
      <c r="Q636" s="16" t="s">
        <v>1004</v>
      </c>
      <c r="R636" s="8"/>
    </row>
    <row r="637" spans="1:18" ht="50.15" hidden="1" customHeight="1" x14ac:dyDescent="0.25">
      <c r="A637" s="57" t="s">
        <v>1416</v>
      </c>
      <c r="B637" s="121" t="s">
        <v>1502</v>
      </c>
      <c r="C637" s="65">
        <v>0</v>
      </c>
      <c r="D637" s="62">
        <v>0</v>
      </c>
      <c r="E637" s="62"/>
      <c r="F637" s="65" t="s">
        <v>1427</v>
      </c>
      <c r="G637" s="10" t="s">
        <v>1782</v>
      </c>
      <c r="H637" s="42" t="s">
        <v>2878</v>
      </c>
      <c r="I637" s="5"/>
      <c r="J637" s="42" t="s">
        <v>12</v>
      </c>
      <c r="K637" s="42" t="s">
        <v>223</v>
      </c>
      <c r="L637" s="13">
        <v>1866</v>
      </c>
      <c r="M637" s="92" t="s">
        <v>2879</v>
      </c>
      <c r="N637" s="88"/>
      <c r="O637" s="13"/>
      <c r="P637" s="131" t="s">
        <v>224</v>
      </c>
      <c r="Q637" s="16" t="s">
        <v>1004</v>
      </c>
      <c r="R637" s="8"/>
    </row>
    <row r="638" spans="1:18" ht="37.5" hidden="1" customHeight="1" x14ac:dyDescent="0.25">
      <c r="A638" s="57" t="s">
        <v>1416</v>
      </c>
      <c r="B638" s="148" t="s">
        <v>1132</v>
      </c>
      <c r="C638" s="65">
        <v>0</v>
      </c>
      <c r="D638" s="76">
        <v>0</v>
      </c>
      <c r="E638" s="76"/>
      <c r="F638" s="102" t="s">
        <v>1427</v>
      </c>
      <c r="G638" s="10" t="s">
        <v>1793</v>
      </c>
      <c r="H638" s="42" t="s">
        <v>204</v>
      </c>
      <c r="I638" s="5"/>
      <c r="J638" s="42" t="s">
        <v>12</v>
      </c>
      <c r="K638" s="42" t="s">
        <v>228</v>
      </c>
      <c r="L638" s="13">
        <v>1883</v>
      </c>
      <c r="M638" s="13"/>
      <c r="N638" s="88"/>
      <c r="O638" s="13">
        <v>1883</v>
      </c>
      <c r="P638" s="131" t="s">
        <v>227</v>
      </c>
      <c r="Q638" s="16"/>
    </row>
    <row r="639" spans="1:18" ht="50.15" hidden="1" customHeight="1" x14ac:dyDescent="0.25">
      <c r="A639" s="57" t="s">
        <v>1416</v>
      </c>
      <c r="B639" s="148" t="s">
        <v>1503</v>
      </c>
      <c r="C639" s="65">
        <v>0</v>
      </c>
      <c r="D639" s="62">
        <v>0</v>
      </c>
      <c r="E639" s="62"/>
      <c r="F639" s="65" t="s">
        <v>1427</v>
      </c>
      <c r="G639" s="10" t="s">
        <v>1782</v>
      </c>
      <c r="H639" s="42" t="s">
        <v>205</v>
      </c>
      <c r="I639" s="5"/>
      <c r="J639" s="42" t="s">
        <v>12</v>
      </c>
      <c r="K639" s="42" t="s">
        <v>223</v>
      </c>
      <c r="L639" s="13">
        <v>1865</v>
      </c>
      <c r="M639" s="13"/>
      <c r="N639" s="88"/>
      <c r="O639" s="13"/>
      <c r="P639" s="131" t="s">
        <v>229</v>
      </c>
      <c r="Q639" s="16" t="s">
        <v>1017</v>
      </c>
      <c r="R639" s="8"/>
    </row>
    <row r="640" spans="1:18" ht="37.5" hidden="1" customHeight="1" x14ac:dyDescent="0.25">
      <c r="A640" s="57" t="s">
        <v>1416</v>
      </c>
      <c r="B640" s="148" t="s">
        <v>1506</v>
      </c>
      <c r="C640" s="65">
        <v>0</v>
      </c>
      <c r="D640" s="76">
        <v>0</v>
      </c>
      <c r="E640" s="76"/>
      <c r="F640" s="65" t="s">
        <v>1427</v>
      </c>
      <c r="G640" s="10" t="s">
        <v>1785</v>
      </c>
      <c r="H640" s="42" t="s">
        <v>206</v>
      </c>
      <c r="I640" s="5"/>
      <c r="J640" s="42" t="s">
        <v>12</v>
      </c>
      <c r="K640" s="42" t="s">
        <v>145</v>
      </c>
      <c r="L640" s="13">
        <v>1875</v>
      </c>
      <c r="M640" s="13"/>
      <c r="N640" s="88"/>
      <c r="O640" s="13">
        <v>1875</v>
      </c>
      <c r="P640" s="131" t="s">
        <v>1027</v>
      </c>
      <c r="Q640" s="16" t="s">
        <v>1004</v>
      </c>
    </row>
    <row r="641" spans="1:18" ht="37.5" hidden="1" customHeight="1" x14ac:dyDescent="0.25">
      <c r="A641" s="14" t="s">
        <v>1416</v>
      </c>
      <c r="B641" s="148" t="s">
        <v>1135</v>
      </c>
      <c r="C641" s="102">
        <v>0</v>
      </c>
      <c r="D641" s="76">
        <v>0</v>
      </c>
      <c r="E641" s="76"/>
      <c r="F641" s="102" t="s">
        <v>1427</v>
      </c>
      <c r="G641" s="14" t="s">
        <v>1797</v>
      </c>
      <c r="H641" s="7" t="s">
        <v>2868</v>
      </c>
      <c r="I641" s="7"/>
      <c r="J641" s="7" t="s">
        <v>12</v>
      </c>
      <c r="K641" s="7" t="s">
        <v>236</v>
      </c>
      <c r="L641" s="7">
        <v>1807</v>
      </c>
      <c r="M641" s="7"/>
      <c r="N641" s="89" t="s">
        <v>1550</v>
      </c>
      <c r="O641" s="7">
        <v>1807</v>
      </c>
      <c r="P641" s="131" t="s">
        <v>234</v>
      </c>
      <c r="Q641" s="16" t="s">
        <v>243</v>
      </c>
    </row>
    <row r="642" spans="1:18" ht="50.15" customHeight="1" x14ac:dyDescent="0.25">
      <c r="A642" s="57" t="s">
        <v>115</v>
      </c>
      <c r="B642" s="148" t="s">
        <v>1509</v>
      </c>
      <c r="C642" s="102">
        <v>666000</v>
      </c>
      <c r="D642" s="76">
        <v>524</v>
      </c>
      <c r="E642" s="76"/>
      <c r="F642" s="102" t="s">
        <v>1428</v>
      </c>
      <c r="G642" s="14" t="s">
        <v>1788</v>
      </c>
      <c r="H642" s="7" t="s">
        <v>1028</v>
      </c>
      <c r="I642" s="7"/>
      <c r="J642" s="7" t="s">
        <v>1030</v>
      </c>
      <c r="K642" s="7" t="s">
        <v>237</v>
      </c>
      <c r="L642" s="7">
        <v>1843</v>
      </c>
      <c r="M642" s="7"/>
      <c r="N642" s="89"/>
      <c r="O642" s="7"/>
      <c r="P642" s="131" t="s">
        <v>1029</v>
      </c>
      <c r="Q642" s="16" t="s">
        <v>1031</v>
      </c>
    </row>
    <row r="643" spans="1:18" ht="37.5" customHeight="1" x14ac:dyDescent="0.25">
      <c r="A643" s="57" t="s">
        <v>115</v>
      </c>
      <c r="B643" s="148" t="s">
        <v>1137</v>
      </c>
      <c r="C643" s="102">
        <v>1164500</v>
      </c>
      <c r="D643" s="76">
        <v>391</v>
      </c>
      <c r="E643" s="76"/>
      <c r="F643" s="102" t="s">
        <v>1427</v>
      </c>
      <c r="G643" s="14" t="s">
        <v>3075</v>
      </c>
      <c r="H643" s="7" t="s">
        <v>3076</v>
      </c>
      <c r="I643" s="7"/>
      <c r="J643" s="7" t="s">
        <v>12</v>
      </c>
      <c r="K643" s="7" t="s">
        <v>228</v>
      </c>
      <c r="L643" s="7">
        <v>1883</v>
      </c>
      <c r="M643" s="7"/>
      <c r="N643" s="89"/>
      <c r="O643" s="7">
        <v>1883</v>
      </c>
      <c r="P643" s="131" t="s">
        <v>3078</v>
      </c>
      <c r="Q643" s="16"/>
    </row>
    <row r="644" spans="1:18" ht="50.15" hidden="1" customHeight="1" x14ac:dyDescent="0.25">
      <c r="A644" s="57" t="s">
        <v>3120</v>
      </c>
      <c r="B644" s="121" t="s">
        <v>1138</v>
      </c>
      <c r="C644" s="65">
        <v>250000</v>
      </c>
      <c r="D644" s="65">
        <v>151</v>
      </c>
      <c r="E644" s="65"/>
      <c r="F644" s="65" t="s">
        <v>1428</v>
      </c>
      <c r="G644" s="10" t="s">
        <v>3186</v>
      </c>
      <c r="H644" s="42" t="s">
        <v>3187</v>
      </c>
      <c r="I644" s="5"/>
      <c r="J644" s="42" t="s">
        <v>60</v>
      </c>
      <c r="K644" s="42" t="s">
        <v>3194</v>
      </c>
      <c r="L644" s="13">
        <v>1860</v>
      </c>
      <c r="M644" s="42" t="s">
        <v>3197</v>
      </c>
      <c r="N644" s="88"/>
      <c r="O644" s="13">
        <v>1860</v>
      </c>
      <c r="P644" s="196" t="s">
        <v>3201</v>
      </c>
      <c r="Q644" s="16"/>
      <c r="R644" s="8"/>
    </row>
    <row r="645" spans="1:18" ht="50.15" customHeight="1" x14ac:dyDescent="0.25">
      <c r="A645" s="14" t="s">
        <v>115</v>
      </c>
      <c r="B645" s="154" t="s">
        <v>1138</v>
      </c>
      <c r="C645" s="62">
        <v>994000</v>
      </c>
      <c r="D645" s="76"/>
      <c r="E645" s="76"/>
      <c r="F645" s="75" t="s">
        <v>1427</v>
      </c>
      <c r="G645" s="14" t="s">
        <v>3075</v>
      </c>
      <c r="H645" s="7" t="s">
        <v>3077</v>
      </c>
      <c r="I645" s="47"/>
      <c r="J645" s="7" t="s">
        <v>12</v>
      </c>
      <c r="K645" s="7" t="s">
        <v>228</v>
      </c>
      <c r="L645" s="7">
        <v>1883</v>
      </c>
      <c r="M645" s="47"/>
      <c r="N645" s="91"/>
      <c r="O645" s="47">
        <v>1883</v>
      </c>
      <c r="P645" s="131" t="s">
        <v>3079</v>
      </c>
      <c r="Q645" s="47"/>
    </row>
    <row r="646" spans="1:18" ht="50.15" hidden="1" customHeight="1" x14ac:dyDescent="0.25">
      <c r="A646" s="57" t="s">
        <v>3120</v>
      </c>
      <c r="B646" s="121" t="s">
        <v>3183</v>
      </c>
      <c r="C646" s="65">
        <v>220000</v>
      </c>
      <c r="D646" s="65">
        <v>157</v>
      </c>
      <c r="E646" s="65"/>
      <c r="F646" s="65" t="s">
        <v>1428</v>
      </c>
      <c r="G646" s="10" t="s">
        <v>3188</v>
      </c>
      <c r="H646" s="42" t="s">
        <v>3191</v>
      </c>
      <c r="I646" s="42"/>
      <c r="J646" s="42" t="s">
        <v>60</v>
      </c>
      <c r="K646" s="42" t="s">
        <v>3195</v>
      </c>
      <c r="L646" s="13">
        <v>1875</v>
      </c>
      <c r="M646" s="42" t="s">
        <v>3198</v>
      </c>
      <c r="N646" s="88"/>
      <c r="O646" s="13">
        <v>1875</v>
      </c>
      <c r="P646" s="196" t="s">
        <v>3202</v>
      </c>
      <c r="Q646" s="16"/>
      <c r="R646" s="8"/>
    </row>
    <row r="647" spans="1:18" ht="75" hidden="1" customHeight="1" x14ac:dyDescent="0.25">
      <c r="A647" s="57" t="s">
        <v>3120</v>
      </c>
      <c r="B647" s="121" t="s">
        <v>3184</v>
      </c>
      <c r="C647" s="65">
        <v>622000</v>
      </c>
      <c r="D647" s="65">
        <v>347</v>
      </c>
      <c r="E647" s="65"/>
      <c r="F647" s="65" t="s">
        <v>1428</v>
      </c>
      <c r="G647" s="10" t="s">
        <v>3189</v>
      </c>
      <c r="H647" s="42" t="s">
        <v>3192</v>
      </c>
      <c r="I647" s="42"/>
      <c r="J647" s="42" t="s">
        <v>291</v>
      </c>
      <c r="K647" s="42" t="s">
        <v>3196</v>
      </c>
      <c r="L647" s="13">
        <v>1868</v>
      </c>
      <c r="M647" s="42" t="s">
        <v>3199</v>
      </c>
      <c r="N647" s="88"/>
      <c r="O647" s="13">
        <v>1868</v>
      </c>
      <c r="P647" s="196" t="s">
        <v>3203</v>
      </c>
      <c r="Q647" s="16"/>
      <c r="R647" s="8"/>
    </row>
    <row r="648" spans="1:18" ht="87.65" hidden="1" customHeight="1" x14ac:dyDescent="0.25">
      <c r="A648" s="14" t="s">
        <v>1019</v>
      </c>
      <c r="B648" s="148" t="s">
        <v>2581</v>
      </c>
      <c r="C648" s="61">
        <v>0</v>
      </c>
      <c r="D648" s="61">
        <v>0</v>
      </c>
      <c r="E648" s="61"/>
      <c r="F648" s="65" t="s">
        <v>1427</v>
      </c>
      <c r="G648" s="10" t="s">
        <v>2578</v>
      </c>
      <c r="H648" s="42" t="s">
        <v>3071</v>
      </c>
      <c r="I648" s="7" t="s">
        <v>3064</v>
      </c>
      <c r="J648" s="42" t="s">
        <v>12</v>
      </c>
      <c r="K648" s="42" t="s">
        <v>3065</v>
      </c>
      <c r="L648" s="7">
        <v>1667</v>
      </c>
      <c r="M648" s="7" t="s">
        <v>2019</v>
      </c>
      <c r="N648" s="89" t="s">
        <v>3066</v>
      </c>
      <c r="O648" s="13">
        <v>1667</v>
      </c>
      <c r="P648" s="131" t="s">
        <v>3067</v>
      </c>
      <c r="Q648" s="16" t="s">
        <v>3068</v>
      </c>
    </row>
    <row r="649" spans="1:18" ht="50.15" customHeight="1" x14ac:dyDescent="0.25">
      <c r="A649" s="14" t="s">
        <v>115</v>
      </c>
      <c r="B649" s="148" t="s">
        <v>2611</v>
      </c>
      <c r="C649" s="61">
        <v>4000</v>
      </c>
      <c r="D649" s="61">
        <v>2</v>
      </c>
      <c r="E649" s="61"/>
      <c r="F649" s="65" t="s">
        <v>1427</v>
      </c>
      <c r="G649" s="10" t="s">
        <v>2908</v>
      </c>
      <c r="H649" s="42" t="s">
        <v>2579</v>
      </c>
      <c r="I649" s="7" t="s">
        <v>2910</v>
      </c>
      <c r="J649" s="42" t="s">
        <v>12</v>
      </c>
      <c r="K649" s="42" t="s">
        <v>2911</v>
      </c>
      <c r="L649" s="7">
        <v>1829</v>
      </c>
      <c r="M649" s="7"/>
      <c r="N649" s="89" t="s">
        <v>2912</v>
      </c>
      <c r="O649" s="13">
        <v>1629</v>
      </c>
      <c r="P649" s="13"/>
      <c r="Q649" s="28" t="s">
        <v>2914</v>
      </c>
    </row>
    <row r="650" spans="1:18" ht="50.15" customHeight="1" x14ac:dyDescent="0.25">
      <c r="A650" s="14" t="s">
        <v>115</v>
      </c>
      <c r="B650" s="148" t="s">
        <v>2612</v>
      </c>
      <c r="C650" s="61">
        <v>3300</v>
      </c>
      <c r="D650" s="61">
        <v>2</v>
      </c>
      <c r="E650" s="61"/>
      <c r="F650" s="65" t="s">
        <v>1427</v>
      </c>
      <c r="G650" s="10" t="s">
        <v>2909</v>
      </c>
      <c r="H650" s="42" t="s">
        <v>2580</v>
      </c>
      <c r="I650" s="7" t="s">
        <v>2910</v>
      </c>
      <c r="J650" s="42" t="s">
        <v>12</v>
      </c>
      <c r="K650" s="42" t="s">
        <v>2911</v>
      </c>
      <c r="L650" s="7">
        <v>1829</v>
      </c>
      <c r="M650" s="7"/>
      <c r="N650" s="89" t="s">
        <v>2913</v>
      </c>
      <c r="O650" s="13">
        <v>1641</v>
      </c>
      <c r="P650" s="131"/>
      <c r="Q650" s="28" t="s">
        <v>2915</v>
      </c>
    </row>
    <row r="651" spans="1:18" ht="50.15" hidden="1" customHeight="1" x14ac:dyDescent="0.25">
      <c r="A651" s="10" t="s">
        <v>1416</v>
      </c>
      <c r="B651" s="121" t="s">
        <v>2303</v>
      </c>
      <c r="C651" s="194">
        <v>0</v>
      </c>
      <c r="D651" s="65">
        <v>0</v>
      </c>
      <c r="E651" s="65"/>
      <c r="F651" s="65" t="s">
        <v>1427</v>
      </c>
      <c r="G651" s="10" t="s">
        <v>1813</v>
      </c>
      <c r="H651" s="42" t="s">
        <v>244</v>
      </c>
      <c r="I651" s="7" t="s">
        <v>1867</v>
      </c>
      <c r="J651" s="42" t="s">
        <v>246</v>
      </c>
      <c r="K651" s="7" t="s">
        <v>247</v>
      </c>
      <c r="L651" s="7">
        <v>1740</v>
      </c>
      <c r="M651" s="89" t="s">
        <v>1893</v>
      </c>
      <c r="N651" s="89" t="s">
        <v>1892</v>
      </c>
      <c r="O651" s="7">
        <v>1740</v>
      </c>
      <c r="P651" s="131" t="s">
        <v>245</v>
      </c>
      <c r="Q651" s="7" t="s">
        <v>243</v>
      </c>
      <c r="R651" s="134"/>
    </row>
    <row r="652" spans="1:18" ht="125.15" hidden="1" customHeight="1" x14ac:dyDescent="0.25">
      <c r="A652" s="14" t="s">
        <v>1416</v>
      </c>
      <c r="B652" s="157" t="s">
        <v>1868</v>
      </c>
      <c r="C652" s="194">
        <v>0</v>
      </c>
      <c r="D652" s="103">
        <v>0</v>
      </c>
      <c r="E652" s="103"/>
      <c r="F652" s="103" t="s">
        <v>1427</v>
      </c>
      <c r="G652" s="14" t="s">
        <v>1815</v>
      </c>
      <c r="H652" s="26" t="s">
        <v>250</v>
      </c>
      <c r="I652" s="16" t="s">
        <v>1869</v>
      </c>
      <c r="J652" s="44" t="s">
        <v>12</v>
      </c>
      <c r="K652" s="16" t="s">
        <v>251</v>
      </c>
      <c r="L652" s="17">
        <v>1824</v>
      </c>
      <c r="M652" s="17"/>
      <c r="N652" s="26" t="s">
        <v>1870</v>
      </c>
      <c r="O652" s="18">
        <v>1769</v>
      </c>
      <c r="P652" s="131" t="s">
        <v>252</v>
      </c>
      <c r="Q652" s="7" t="s">
        <v>243</v>
      </c>
    </row>
    <row r="653" spans="1:18" ht="62.5" hidden="1" customHeight="1" x14ac:dyDescent="0.25">
      <c r="A653" s="10" t="s">
        <v>1416</v>
      </c>
      <c r="B653" s="121" t="s">
        <v>1120</v>
      </c>
      <c r="C653" s="65">
        <v>0</v>
      </c>
      <c r="D653" s="65">
        <v>0</v>
      </c>
      <c r="E653" s="10"/>
      <c r="F653" s="65" t="s">
        <v>1427</v>
      </c>
      <c r="G653" s="10" t="s">
        <v>744</v>
      </c>
      <c r="H653" s="42" t="s">
        <v>253</v>
      </c>
      <c r="I653" s="7" t="s">
        <v>1871</v>
      </c>
      <c r="J653" s="42" t="s">
        <v>12</v>
      </c>
      <c r="K653" s="42" t="s">
        <v>266</v>
      </c>
      <c r="L653" s="7">
        <v>1821</v>
      </c>
      <c r="M653" s="89" t="s">
        <v>1877</v>
      </c>
      <c r="N653" s="89" t="s">
        <v>1879</v>
      </c>
      <c r="O653" s="11">
        <v>1747</v>
      </c>
      <c r="P653" s="131" t="s">
        <v>406</v>
      </c>
      <c r="Q653" s="7" t="s">
        <v>407</v>
      </c>
    </row>
    <row r="654" spans="1:18" ht="87.65" customHeight="1" x14ac:dyDescent="0.25">
      <c r="A654" s="10" t="s">
        <v>115</v>
      </c>
      <c r="B654" s="148" t="s">
        <v>3140</v>
      </c>
      <c r="C654" s="65">
        <v>54500</v>
      </c>
      <c r="D654" s="65">
        <v>36</v>
      </c>
      <c r="E654" s="65"/>
      <c r="F654" s="74" t="s">
        <v>1427</v>
      </c>
      <c r="G654" s="10" t="s">
        <v>1761</v>
      </c>
      <c r="H654" s="42" t="s">
        <v>3142</v>
      </c>
      <c r="I654" s="7" t="s">
        <v>3138</v>
      </c>
      <c r="J654" s="42" t="s">
        <v>12</v>
      </c>
      <c r="K654" s="42" t="s">
        <v>855</v>
      </c>
      <c r="L654" s="13">
        <v>1898</v>
      </c>
      <c r="M654" s="92"/>
      <c r="N654" s="92" t="s">
        <v>3143</v>
      </c>
      <c r="O654" s="13">
        <v>1898</v>
      </c>
      <c r="P654" s="131" t="s">
        <v>3139</v>
      </c>
      <c r="Q654" s="16"/>
    </row>
    <row r="655" spans="1:18" ht="50.15" customHeight="1" x14ac:dyDescent="0.25">
      <c r="A655" s="10" t="s">
        <v>115</v>
      </c>
      <c r="B655" s="148" t="s">
        <v>3141</v>
      </c>
      <c r="C655" s="65">
        <v>15500</v>
      </c>
      <c r="D655" s="65">
        <v>9</v>
      </c>
      <c r="E655" s="65"/>
      <c r="F655" s="74" t="s">
        <v>1427</v>
      </c>
      <c r="G655" s="10" t="s">
        <v>2750</v>
      </c>
      <c r="H655" s="42" t="s">
        <v>3157</v>
      </c>
      <c r="I655" s="7" t="s">
        <v>3138</v>
      </c>
      <c r="J655" s="42" t="s">
        <v>12</v>
      </c>
      <c r="K655" s="42" t="s">
        <v>855</v>
      </c>
      <c r="L655" s="13">
        <v>1898</v>
      </c>
      <c r="M655" s="92"/>
      <c r="N655" s="92" t="s">
        <v>3158</v>
      </c>
      <c r="O655" s="13">
        <v>1897</v>
      </c>
      <c r="P655" s="131" t="s">
        <v>3139</v>
      </c>
      <c r="Q655" s="16"/>
    </row>
    <row r="656" spans="1:18" ht="50.15" hidden="1" customHeight="1" x14ac:dyDescent="0.25">
      <c r="A656" s="57" t="s">
        <v>2785</v>
      </c>
      <c r="B656" s="121" t="s">
        <v>2715</v>
      </c>
      <c r="C656" s="65">
        <v>0</v>
      </c>
      <c r="D656" s="65">
        <v>0</v>
      </c>
      <c r="E656" s="65"/>
      <c r="F656" s="74" t="s">
        <v>1427</v>
      </c>
      <c r="G656" s="10" t="s">
        <v>1784</v>
      </c>
      <c r="H656" s="42" t="s">
        <v>267</v>
      </c>
      <c r="I656" s="5"/>
      <c r="J656" s="42" t="s">
        <v>12</v>
      </c>
      <c r="K656" s="42" t="s">
        <v>268</v>
      </c>
      <c r="L656" s="11">
        <v>1804</v>
      </c>
      <c r="M656" s="7"/>
      <c r="N656" s="89"/>
      <c r="O656" s="11">
        <v>1804</v>
      </c>
      <c r="P656" s="131" t="s">
        <v>390</v>
      </c>
      <c r="Q656" s="7" t="s">
        <v>2714</v>
      </c>
    </row>
    <row r="657" spans="1:17" ht="37.5" hidden="1" customHeight="1" x14ac:dyDescent="0.25">
      <c r="A657" s="57" t="s">
        <v>2716</v>
      </c>
      <c r="B657" s="121" t="s">
        <v>2717</v>
      </c>
      <c r="C657" s="65">
        <v>0</v>
      </c>
      <c r="D657" s="65">
        <v>0</v>
      </c>
      <c r="E657" s="10"/>
      <c r="F657" s="74" t="s">
        <v>1427</v>
      </c>
      <c r="G657" s="10" t="s">
        <v>2734</v>
      </c>
      <c r="H657" s="42" t="s">
        <v>2721</v>
      </c>
      <c r="I657" s="5"/>
      <c r="J657" s="42"/>
      <c r="K657" s="42"/>
      <c r="L657" s="11">
        <v>1674</v>
      </c>
      <c r="M657" s="7"/>
      <c r="N657" s="89"/>
      <c r="O657" s="11">
        <v>1674</v>
      </c>
      <c r="P657" s="131"/>
      <c r="Q657" s="7" t="s">
        <v>2722</v>
      </c>
    </row>
    <row r="658" spans="1:17" ht="50.15" hidden="1" customHeight="1" x14ac:dyDescent="0.25">
      <c r="A658" s="57" t="s">
        <v>2716</v>
      </c>
      <c r="B658" s="121" t="s">
        <v>2718</v>
      </c>
      <c r="C658" s="65">
        <v>0</v>
      </c>
      <c r="D658" s="65">
        <v>0</v>
      </c>
      <c r="E658" s="10"/>
      <c r="F658" s="74" t="s">
        <v>1427</v>
      </c>
      <c r="G658" s="10" t="s">
        <v>2735</v>
      </c>
      <c r="H658" s="42" t="s">
        <v>2723</v>
      </c>
      <c r="I658" s="5"/>
      <c r="J658" s="42"/>
      <c r="K658" s="42"/>
      <c r="L658" s="11">
        <v>1795</v>
      </c>
      <c r="M658" s="7"/>
      <c r="N658" s="89"/>
      <c r="O658" s="11">
        <v>1795</v>
      </c>
      <c r="P658" s="131"/>
      <c r="Q658" s="7" t="s">
        <v>2724</v>
      </c>
    </row>
    <row r="659" spans="1:17" ht="125.15" hidden="1" customHeight="1" x14ac:dyDescent="0.25">
      <c r="A659" s="57" t="s">
        <v>2716</v>
      </c>
      <c r="B659" s="121" t="s">
        <v>2719</v>
      </c>
      <c r="C659" s="65">
        <v>0</v>
      </c>
      <c r="D659" s="65">
        <v>0</v>
      </c>
      <c r="E659" s="10"/>
      <c r="F659" s="74" t="s">
        <v>1427</v>
      </c>
      <c r="G659" s="10" t="s">
        <v>2736</v>
      </c>
      <c r="H659" s="42" t="s">
        <v>2725</v>
      </c>
      <c r="I659" s="5"/>
      <c r="J659" s="42"/>
      <c r="K659" s="42"/>
      <c r="L659" s="11">
        <v>1788</v>
      </c>
      <c r="M659" s="7"/>
      <c r="N659" s="89"/>
      <c r="O659" s="11">
        <v>1788</v>
      </c>
      <c r="P659" s="131"/>
      <c r="Q659" s="7" t="s">
        <v>2726</v>
      </c>
    </row>
    <row r="660" spans="1:17" ht="125.15" hidden="1" customHeight="1" x14ac:dyDescent="0.25">
      <c r="A660" s="57" t="s">
        <v>2716</v>
      </c>
      <c r="B660" s="121" t="s">
        <v>2720</v>
      </c>
      <c r="C660" s="65">
        <v>0</v>
      </c>
      <c r="D660" s="65">
        <v>0</v>
      </c>
      <c r="E660" s="10"/>
      <c r="F660" s="74" t="s">
        <v>1427</v>
      </c>
      <c r="G660" s="10" t="s">
        <v>2737</v>
      </c>
      <c r="H660" s="42" t="s">
        <v>2727</v>
      </c>
      <c r="I660" s="5"/>
      <c r="J660" s="42"/>
      <c r="K660" s="42"/>
      <c r="L660" s="11">
        <v>1788</v>
      </c>
      <c r="M660" s="7"/>
      <c r="N660" s="89"/>
      <c r="O660" s="11">
        <v>1788</v>
      </c>
      <c r="P660" s="131"/>
      <c r="Q660" s="7" t="s">
        <v>2728</v>
      </c>
    </row>
    <row r="661" spans="1:17" ht="50.15" hidden="1" customHeight="1" x14ac:dyDescent="0.25">
      <c r="A661" s="57" t="s">
        <v>2716</v>
      </c>
      <c r="B661" s="121" t="s">
        <v>2729</v>
      </c>
      <c r="C661" s="65">
        <v>0</v>
      </c>
      <c r="D661" s="65">
        <v>0</v>
      </c>
      <c r="E661" s="65"/>
      <c r="F661" s="74" t="s">
        <v>1427</v>
      </c>
      <c r="G661" s="10" t="s">
        <v>2738</v>
      </c>
      <c r="H661" s="42" t="s">
        <v>2730</v>
      </c>
      <c r="I661" s="5"/>
      <c r="J661" s="42"/>
      <c r="K661" s="42"/>
      <c r="L661" s="11">
        <v>1660</v>
      </c>
      <c r="M661" s="7"/>
      <c r="N661" s="89"/>
      <c r="O661" s="11">
        <v>1660</v>
      </c>
      <c r="P661" s="131"/>
      <c r="Q661" s="7" t="s">
        <v>2731</v>
      </c>
    </row>
    <row r="662" spans="1:17" ht="50.15" hidden="1" customHeight="1" x14ac:dyDescent="0.25">
      <c r="A662" s="10" t="s">
        <v>2830</v>
      </c>
      <c r="B662" s="121" t="s">
        <v>2733</v>
      </c>
      <c r="C662" s="65">
        <v>0</v>
      </c>
      <c r="D662" s="65">
        <v>0</v>
      </c>
      <c r="E662" s="65"/>
      <c r="F662" s="65" t="s">
        <v>1427</v>
      </c>
      <c r="G662" s="10" t="s">
        <v>449</v>
      </c>
      <c r="H662" s="42" t="s">
        <v>258</v>
      </c>
      <c r="I662" s="7" t="s">
        <v>1872</v>
      </c>
      <c r="J662" s="42" t="s">
        <v>12</v>
      </c>
      <c r="K662" s="42" t="s">
        <v>259</v>
      </c>
      <c r="L662" s="7">
        <v>1825</v>
      </c>
      <c r="M662" s="7"/>
      <c r="N662" s="89" t="s">
        <v>1873</v>
      </c>
      <c r="O662" s="11">
        <v>1787</v>
      </c>
      <c r="P662" s="131" t="s">
        <v>260</v>
      </c>
      <c r="Q662" s="42" t="s">
        <v>408</v>
      </c>
    </row>
    <row r="663" spans="1:17" ht="50.15" hidden="1" customHeight="1" x14ac:dyDescent="0.25">
      <c r="A663" s="57" t="s">
        <v>2785</v>
      </c>
      <c r="B663" s="121" t="s">
        <v>2739</v>
      </c>
      <c r="C663" s="65">
        <v>0</v>
      </c>
      <c r="D663" s="65">
        <v>0</v>
      </c>
      <c r="E663" s="65"/>
      <c r="F663" s="74" t="s">
        <v>1427</v>
      </c>
      <c r="G663" s="10" t="s">
        <v>1834</v>
      </c>
      <c r="H663" s="42" t="s">
        <v>295</v>
      </c>
      <c r="I663" s="5"/>
      <c r="J663" s="42" t="s">
        <v>12</v>
      </c>
      <c r="K663" s="42" t="s">
        <v>296</v>
      </c>
      <c r="L663" s="7">
        <v>1864</v>
      </c>
      <c r="M663" s="7"/>
      <c r="N663" s="89"/>
      <c r="O663" s="13">
        <v>1864</v>
      </c>
      <c r="P663" s="131" t="s">
        <v>404</v>
      </c>
      <c r="Q663" s="7" t="s">
        <v>2740</v>
      </c>
    </row>
    <row r="664" spans="1:17" ht="62.5" hidden="1" customHeight="1" x14ac:dyDescent="0.25">
      <c r="A664" s="57" t="s">
        <v>2785</v>
      </c>
      <c r="B664" s="121" t="s">
        <v>2742</v>
      </c>
      <c r="C664" s="65">
        <v>0</v>
      </c>
      <c r="D664" s="65">
        <v>0</v>
      </c>
      <c r="E664" s="65"/>
      <c r="F664" s="74" t="s">
        <v>1427</v>
      </c>
      <c r="G664" s="10" t="s">
        <v>1842</v>
      </c>
      <c r="H664" s="42" t="s">
        <v>329</v>
      </c>
      <c r="I664" s="5"/>
      <c r="J664" s="42" t="s">
        <v>331</v>
      </c>
      <c r="K664" s="42" t="s">
        <v>330</v>
      </c>
      <c r="L664" s="7">
        <v>1900</v>
      </c>
      <c r="M664" s="7"/>
      <c r="N664" s="89"/>
      <c r="O664" s="13">
        <v>1900</v>
      </c>
      <c r="P664" s="131" t="s">
        <v>332</v>
      </c>
      <c r="Q664" s="16" t="s">
        <v>2741</v>
      </c>
    </row>
    <row r="665" spans="1:17" ht="75" hidden="1" customHeight="1" x14ac:dyDescent="0.25">
      <c r="A665" s="57" t="s">
        <v>2785</v>
      </c>
      <c r="B665" s="148" t="s">
        <v>2743</v>
      </c>
      <c r="C665" s="65">
        <v>0</v>
      </c>
      <c r="D665" s="65">
        <v>0</v>
      </c>
      <c r="E665" s="65"/>
      <c r="F665" s="103" t="s">
        <v>1427</v>
      </c>
      <c r="G665" s="10" t="s">
        <v>2744</v>
      </c>
      <c r="H665" s="42" t="s">
        <v>2754</v>
      </c>
      <c r="I665" s="5"/>
      <c r="J665" s="42"/>
      <c r="K665" s="42"/>
      <c r="L665" s="13">
        <v>1847</v>
      </c>
      <c r="M665" s="92"/>
      <c r="N665" s="92"/>
      <c r="O665" s="13">
        <v>1847</v>
      </c>
      <c r="P665" s="131"/>
      <c r="Q665" s="16" t="s">
        <v>2745</v>
      </c>
    </row>
    <row r="666" spans="1:17" ht="87.65" hidden="1" customHeight="1" x14ac:dyDescent="0.25">
      <c r="A666" s="57" t="s">
        <v>2785</v>
      </c>
      <c r="B666" s="121" t="s">
        <v>2746</v>
      </c>
      <c r="C666" s="65">
        <v>0</v>
      </c>
      <c r="D666" s="65">
        <v>0</v>
      </c>
      <c r="E666" s="65"/>
      <c r="F666" s="74" t="s">
        <v>1427</v>
      </c>
      <c r="G666" s="10" t="s">
        <v>1832</v>
      </c>
      <c r="H666" s="42" t="s">
        <v>270</v>
      </c>
      <c r="I666" s="7" t="s">
        <v>2308</v>
      </c>
      <c r="J666" s="42" t="s">
        <v>12</v>
      </c>
      <c r="K666" s="42" t="s">
        <v>30</v>
      </c>
      <c r="L666" s="7">
        <v>1855</v>
      </c>
      <c r="M666" s="7"/>
      <c r="N666" s="89" t="s">
        <v>2309</v>
      </c>
      <c r="O666" s="11">
        <v>1855</v>
      </c>
      <c r="P666" s="131" t="s">
        <v>402</v>
      </c>
      <c r="Q666" s="7" t="s">
        <v>2747</v>
      </c>
    </row>
    <row r="667" spans="1:17" ht="87.65" hidden="1" customHeight="1" x14ac:dyDescent="0.25">
      <c r="A667" s="57" t="s">
        <v>2785</v>
      </c>
      <c r="B667" s="148" t="s">
        <v>2749</v>
      </c>
      <c r="C667" s="65">
        <v>0</v>
      </c>
      <c r="D667" s="65">
        <v>0</v>
      </c>
      <c r="E667" s="65"/>
      <c r="F667" s="103" t="s">
        <v>1427</v>
      </c>
      <c r="G667" s="10" t="s">
        <v>2750</v>
      </c>
      <c r="H667" s="42" t="s">
        <v>2751</v>
      </c>
      <c r="I667" s="5"/>
      <c r="J667" s="42"/>
      <c r="K667" s="42"/>
      <c r="L667" s="13">
        <v>1897</v>
      </c>
      <c r="M667" s="92"/>
      <c r="N667" s="92"/>
      <c r="O667" s="13">
        <v>1897</v>
      </c>
      <c r="P667" s="131"/>
      <c r="Q667" s="16" t="s">
        <v>2748</v>
      </c>
    </row>
    <row r="668" spans="1:17" ht="50.15" hidden="1" customHeight="1" x14ac:dyDescent="0.25">
      <c r="A668" s="57" t="s">
        <v>2785</v>
      </c>
      <c r="B668" s="148" t="s">
        <v>2753</v>
      </c>
      <c r="C668" s="65">
        <v>0</v>
      </c>
      <c r="D668" s="65">
        <v>0</v>
      </c>
      <c r="E668" s="65"/>
      <c r="F668" s="103" t="s">
        <v>1427</v>
      </c>
      <c r="G668" s="10" t="s">
        <v>2752</v>
      </c>
      <c r="H668" s="42" t="s">
        <v>2755</v>
      </c>
      <c r="I668" s="5"/>
      <c r="J668" s="42"/>
      <c r="K668" s="42"/>
      <c r="L668" s="13">
        <v>1860</v>
      </c>
      <c r="M668" s="92"/>
      <c r="N668" s="92"/>
      <c r="O668" s="13">
        <v>1860</v>
      </c>
      <c r="P668" s="131"/>
      <c r="Q668" s="16" t="s">
        <v>2756</v>
      </c>
    </row>
    <row r="669" spans="1:17" ht="62.5" hidden="1" customHeight="1" x14ac:dyDescent="0.25">
      <c r="A669" s="57" t="s">
        <v>2785</v>
      </c>
      <c r="B669" s="148" t="s">
        <v>2765</v>
      </c>
      <c r="C669" s="65">
        <v>0</v>
      </c>
      <c r="D669" s="65">
        <v>0</v>
      </c>
      <c r="E669" s="65"/>
      <c r="F669" s="103" t="s">
        <v>1427</v>
      </c>
      <c r="G669" s="10" t="s">
        <v>2759</v>
      </c>
      <c r="H669" s="42" t="s">
        <v>2760</v>
      </c>
      <c r="I669" s="5"/>
      <c r="J669" s="42"/>
      <c r="K669" s="42"/>
      <c r="L669" s="13">
        <v>1670</v>
      </c>
      <c r="M669" s="92"/>
      <c r="N669" s="92"/>
      <c r="O669" s="13">
        <v>1670</v>
      </c>
      <c r="P669" s="131"/>
      <c r="Q669" s="16" t="s">
        <v>2758</v>
      </c>
    </row>
    <row r="670" spans="1:17" ht="75" hidden="1" customHeight="1" x14ac:dyDescent="0.25">
      <c r="A670" s="57" t="s">
        <v>2785</v>
      </c>
      <c r="B670" s="148" t="s">
        <v>2757</v>
      </c>
      <c r="C670" s="65">
        <v>0</v>
      </c>
      <c r="D670" s="65">
        <v>0</v>
      </c>
      <c r="E670" s="65"/>
      <c r="F670" s="103" t="s">
        <v>1427</v>
      </c>
      <c r="G670" s="10" t="s">
        <v>2768</v>
      </c>
      <c r="H670" s="42" t="s">
        <v>2762</v>
      </c>
      <c r="I670" s="5"/>
      <c r="J670" s="42"/>
      <c r="K670" s="42"/>
      <c r="L670" s="13">
        <v>1825</v>
      </c>
      <c r="M670" s="92"/>
      <c r="N670" s="92"/>
      <c r="O670" s="13">
        <v>1825</v>
      </c>
      <c r="P670" s="131"/>
      <c r="Q670" s="16" t="s">
        <v>2763</v>
      </c>
    </row>
    <row r="671" spans="1:17" ht="87.65" hidden="1" customHeight="1" x14ac:dyDescent="0.25">
      <c r="A671" s="57" t="s">
        <v>2785</v>
      </c>
      <c r="B671" s="148" t="s">
        <v>2761</v>
      </c>
      <c r="C671" s="65">
        <v>0</v>
      </c>
      <c r="D671" s="65">
        <v>0</v>
      </c>
      <c r="E671" s="65"/>
      <c r="F671" s="103" t="s">
        <v>1427</v>
      </c>
      <c r="G671" s="10" t="s">
        <v>2769</v>
      </c>
      <c r="H671" s="42" t="s">
        <v>2767</v>
      </c>
      <c r="I671" s="5"/>
      <c r="J671" s="42"/>
      <c r="K671" s="42"/>
      <c r="L671" s="13">
        <v>1802</v>
      </c>
      <c r="M671" s="92"/>
      <c r="N671" s="92"/>
      <c r="O671" s="13">
        <v>1802</v>
      </c>
      <c r="P671" s="131"/>
      <c r="Q671" s="16" t="s">
        <v>2766</v>
      </c>
    </row>
    <row r="672" spans="1:17" ht="50.15" hidden="1" customHeight="1" x14ac:dyDescent="0.25">
      <c r="A672" s="57" t="s">
        <v>2785</v>
      </c>
      <c r="B672" s="148" t="s">
        <v>2764</v>
      </c>
      <c r="C672" s="65">
        <v>0</v>
      </c>
      <c r="D672" s="65">
        <v>0</v>
      </c>
      <c r="E672" s="65"/>
      <c r="F672" s="103" t="s">
        <v>1427</v>
      </c>
      <c r="G672" s="10" t="s">
        <v>2781</v>
      </c>
      <c r="H672" s="42" t="s">
        <v>2782</v>
      </c>
      <c r="I672" s="5"/>
      <c r="J672" s="42"/>
      <c r="K672" s="42"/>
      <c r="L672" s="13">
        <v>1798</v>
      </c>
      <c r="M672" s="92"/>
      <c r="N672" s="92"/>
      <c r="O672" s="13">
        <v>1798</v>
      </c>
      <c r="P672" s="131"/>
      <c r="Q672" s="16" t="s">
        <v>2780</v>
      </c>
    </row>
    <row r="673" spans="1:17" ht="50.15" hidden="1" customHeight="1" x14ac:dyDescent="0.25">
      <c r="A673" s="57" t="s">
        <v>2785</v>
      </c>
      <c r="B673" s="121" t="s">
        <v>2783</v>
      </c>
      <c r="C673" s="65">
        <v>0</v>
      </c>
      <c r="D673" s="65">
        <v>0</v>
      </c>
      <c r="E673" s="65"/>
      <c r="F673" s="74" t="s">
        <v>1427</v>
      </c>
      <c r="G673" s="10" t="s">
        <v>1821</v>
      </c>
      <c r="H673" s="42" t="s">
        <v>281</v>
      </c>
      <c r="I673" s="7"/>
      <c r="J673" s="42" t="s">
        <v>12</v>
      </c>
      <c r="K673" s="42" t="s">
        <v>278</v>
      </c>
      <c r="L673" s="7">
        <v>1808</v>
      </c>
      <c r="M673" s="7"/>
      <c r="N673" s="89"/>
      <c r="O673" s="11">
        <v>1808</v>
      </c>
      <c r="P673" s="131" t="s">
        <v>279</v>
      </c>
      <c r="Q673" s="7" t="s">
        <v>2784</v>
      </c>
    </row>
    <row r="674" spans="1:17" ht="37.5" hidden="1" customHeight="1" x14ac:dyDescent="0.25">
      <c r="A674" s="57" t="s">
        <v>2785</v>
      </c>
      <c r="B674" s="121" t="s">
        <v>2786</v>
      </c>
      <c r="C674" s="65">
        <v>0</v>
      </c>
      <c r="D674" s="65">
        <v>0</v>
      </c>
      <c r="E674" s="65"/>
      <c r="F674" s="74" t="s">
        <v>1427</v>
      </c>
      <c r="G674" s="10" t="s">
        <v>1841</v>
      </c>
      <c r="H674" s="42" t="s">
        <v>333</v>
      </c>
      <c r="I674" s="5"/>
      <c r="J674" s="42" t="s">
        <v>335</v>
      </c>
      <c r="K674" s="42" t="s">
        <v>334</v>
      </c>
      <c r="L674" s="7">
        <v>1882</v>
      </c>
      <c r="M674" s="7"/>
      <c r="N674" s="89"/>
      <c r="O674" s="13">
        <v>1879</v>
      </c>
      <c r="P674" s="131" t="s">
        <v>336</v>
      </c>
      <c r="Q674" s="16" t="s">
        <v>2787</v>
      </c>
    </row>
    <row r="675" spans="1:17" ht="37.5" hidden="1" customHeight="1" x14ac:dyDescent="0.25">
      <c r="A675" s="57" t="s">
        <v>2785</v>
      </c>
      <c r="B675" s="148" t="s">
        <v>2770</v>
      </c>
      <c r="C675" s="65">
        <v>0</v>
      </c>
      <c r="D675" s="65">
        <v>0</v>
      </c>
      <c r="E675" s="65"/>
      <c r="F675" s="103" t="s">
        <v>1427</v>
      </c>
      <c r="G675" s="10" t="s">
        <v>2788</v>
      </c>
      <c r="H675" s="42" t="s">
        <v>2789</v>
      </c>
      <c r="I675" s="5"/>
      <c r="J675" s="42"/>
      <c r="K675" s="42"/>
      <c r="L675" s="13">
        <v>2017</v>
      </c>
      <c r="M675" s="92"/>
      <c r="N675" s="92"/>
      <c r="O675" s="13">
        <v>2017</v>
      </c>
      <c r="P675" s="131"/>
      <c r="Q675" s="16" t="s">
        <v>2790</v>
      </c>
    </row>
    <row r="676" spans="1:17" ht="37.5" hidden="1" customHeight="1" x14ac:dyDescent="0.25">
      <c r="A676" s="57" t="s">
        <v>2785</v>
      </c>
      <c r="B676" s="148" t="s">
        <v>2793</v>
      </c>
      <c r="C676" s="65">
        <v>0</v>
      </c>
      <c r="D676" s="65">
        <v>0</v>
      </c>
      <c r="E676" s="65"/>
      <c r="F676" s="103" t="s">
        <v>1427</v>
      </c>
      <c r="G676" s="10" t="s">
        <v>2791</v>
      </c>
      <c r="H676" s="42" t="s">
        <v>2792</v>
      </c>
      <c r="I676" s="5"/>
      <c r="J676" s="42"/>
      <c r="K676" s="42"/>
      <c r="L676" s="13">
        <v>1887</v>
      </c>
      <c r="M676" s="92"/>
      <c r="N676" s="92"/>
      <c r="O676" s="13">
        <v>1886</v>
      </c>
      <c r="P676" s="131"/>
      <c r="Q676" s="16" t="s">
        <v>2794</v>
      </c>
    </row>
    <row r="677" spans="1:17" ht="50.15" hidden="1" customHeight="1" x14ac:dyDescent="0.25">
      <c r="A677" s="57" t="s">
        <v>2785</v>
      </c>
      <c r="B677" s="148" t="s">
        <v>2771</v>
      </c>
      <c r="C677" s="65">
        <v>0</v>
      </c>
      <c r="D677" s="65">
        <v>0</v>
      </c>
      <c r="E677" s="65"/>
      <c r="F677" s="103" t="s">
        <v>1427</v>
      </c>
      <c r="G677" s="10" t="s">
        <v>2791</v>
      </c>
      <c r="H677" s="42" t="s">
        <v>2795</v>
      </c>
      <c r="I677" s="5"/>
      <c r="J677" s="42"/>
      <c r="K677" s="42"/>
      <c r="L677" s="13">
        <v>1887</v>
      </c>
      <c r="M677" s="92"/>
      <c r="N677" s="92"/>
      <c r="O677" s="13">
        <v>1877</v>
      </c>
      <c r="P677" s="131"/>
      <c r="Q677" s="16" t="s">
        <v>2796</v>
      </c>
    </row>
    <row r="678" spans="1:17" ht="50.15" hidden="1" customHeight="1" x14ac:dyDescent="0.25">
      <c r="A678" s="57" t="s">
        <v>2785</v>
      </c>
      <c r="B678" s="148" t="s">
        <v>2772</v>
      </c>
      <c r="C678" s="65">
        <v>0</v>
      </c>
      <c r="D678" s="65">
        <v>0</v>
      </c>
      <c r="E678" s="65"/>
      <c r="F678" s="103" t="s">
        <v>1427</v>
      </c>
      <c r="G678" s="10" t="s">
        <v>2791</v>
      </c>
      <c r="H678" s="42" t="s">
        <v>2797</v>
      </c>
      <c r="I678" s="5"/>
      <c r="J678" s="42"/>
      <c r="K678" s="42"/>
      <c r="L678" s="13">
        <v>1887</v>
      </c>
      <c r="M678" s="92"/>
      <c r="N678" s="92"/>
      <c r="O678" s="13">
        <v>1881</v>
      </c>
      <c r="P678" s="131"/>
      <c r="Q678" s="16" t="s">
        <v>2798</v>
      </c>
    </row>
    <row r="679" spans="1:17" ht="50.15" hidden="1" customHeight="1" x14ac:dyDescent="0.25">
      <c r="A679" s="57" t="s">
        <v>2785</v>
      </c>
      <c r="B679" s="148" t="s">
        <v>2773</v>
      </c>
      <c r="C679" s="65">
        <v>0</v>
      </c>
      <c r="D679" s="65">
        <v>0</v>
      </c>
      <c r="E679" s="65"/>
      <c r="F679" s="103" t="s">
        <v>1427</v>
      </c>
      <c r="G679" s="10" t="s">
        <v>2791</v>
      </c>
      <c r="H679" s="42" t="s">
        <v>2799</v>
      </c>
      <c r="I679" s="5"/>
      <c r="J679" s="42"/>
      <c r="K679" s="42"/>
      <c r="L679" s="13">
        <v>1887</v>
      </c>
      <c r="M679" s="92"/>
      <c r="N679" s="92"/>
      <c r="O679" s="13">
        <v>1875</v>
      </c>
      <c r="P679" s="131"/>
      <c r="Q679" s="55" t="s">
        <v>2800</v>
      </c>
    </row>
    <row r="680" spans="1:17" ht="75" hidden="1" customHeight="1" x14ac:dyDescent="0.25">
      <c r="A680" s="57" t="s">
        <v>2785</v>
      </c>
      <c r="B680" s="148" t="s">
        <v>2803</v>
      </c>
      <c r="C680" s="65">
        <v>0</v>
      </c>
      <c r="D680" s="65">
        <v>0</v>
      </c>
      <c r="E680" s="65"/>
      <c r="F680" s="103" t="s">
        <v>1427</v>
      </c>
      <c r="G680" s="10" t="s">
        <v>2791</v>
      </c>
      <c r="H680" s="42" t="s">
        <v>2801</v>
      </c>
      <c r="I680" s="5"/>
      <c r="J680" s="42"/>
      <c r="K680" s="42"/>
      <c r="L680" s="13">
        <v>1887</v>
      </c>
      <c r="M680" s="92"/>
      <c r="N680" s="92"/>
      <c r="O680" s="13">
        <v>1874</v>
      </c>
      <c r="P680" s="131"/>
      <c r="Q680" s="16" t="s">
        <v>2802</v>
      </c>
    </row>
    <row r="681" spans="1:17" ht="50.15" hidden="1" customHeight="1" x14ac:dyDescent="0.25">
      <c r="A681" s="57" t="s">
        <v>2785</v>
      </c>
      <c r="B681" s="158" t="s">
        <v>2774</v>
      </c>
      <c r="C681" s="65">
        <v>0</v>
      </c>
      <c r="D681" s="65">
        <v>0</v>
      </c>
      <c r="E681" s="65"/>
      <c r="F681" s="74" t="s">
        <v>1427</v>
      </c>
      <c r="G681" s="10" t="s">
        <v>1819</v>
      </c>
      <c r="H681" s="42" t="s">
        <v>412</v>
      </c>
      <c r="I681" s="7"/>
      <c r="J681" s="42" t="s">
        <v>411</v>
      </c>
      <c r="K681" s="42" t="s">
        <v>349</v>
      </c>
      <c r="L681" s="13">
        <v>1770</v>
      </c>
      <c r="M681" s="7"/>
      <c r="N681" s="89"/>
      <c r="O681" s="13">
        <v>1770</v>
      </c>
      <c r="P681" s="163" t="s">
        <v>413</v>
      </c>
      <c r="Q681" s="7" t="s">
        <v>2807</v>
      </c>
    </row>
    <row r="682" spans="1:17" ht="100" hidden="1" customHeight="1" x14ac:dyDescent="0.25">
      <c r="A682" s="57" t="s">
        <v>2785</v>
      </c>
      <c r="B682" s="121" t="s">
        <v>2775</v>
      </c>
      <c r="C682" s="65">
        <v>0</v>
      </c>
      <c r="D682" s="65">
        <v>0</v>
      </c>
      <c r="E682" s="65"/>
      <c r="F682" s="74" t="s">
        <v>1427</v>
      </c>
      <c r="G682" s="10" t="s">
        <v>341</v>
      </c>
      <c r="H682" s="42" t="s">
        <v>342</v>
      </c>
      <c r="I682" s="7" t="s">
        <v>343</v>
      </c>
      <c r="J682" s="42" t="s">
        <v>345</v>
      </c>
      <c r="K682" s="42" t="s">
        <v>344</v>
      </c>
      <c r="L682" s="7">
        <v>1856</v>
      </c>
      <c r="M682" s="7"/>
      <c r="N682" s="89"/>
      <c r="O682" s="13">
        <v>1855</v>
      </c>
      <c r="P682" s="131" t="s">
        <v>346</v>
      </c>
      <c r="Q682" s="7" t="s">
        <v>2808</v>
      </c>
    </row>
    <row r="683" spans="1:17" ht="50.15" hidden="1" customHeight="1" x14ac:dyDescent="0.25">
      <c r="A683" s="57" t="s">
        <v>2785</v>
      </c>
      <c r="B683" s="25" t="s">
        <v>2804</v>
      </c>
      <c r="C683" s="10">
        <v>0</v>
      </c>
      <c r="D683" s="10">
        <v>0</v>
      </c>
      <c r="E683" s="10"/>
      <c r="F683" s="14" t="s">
        <v>1427</v>
      </c>
      <c r="G683" s="10" t="s">
        <v>541</v>
      </c>
      <c r="H683" s="42" t="s">
        <v>2809</v>
      </c>
      <c r="I683" s="5"/>
      <c r="J683" s="42"/>
      <c r="K683" s="42"/>
      <c r="L683" s="68">
        <v>1782</v>
      </c>
      <c r="M683" s="85"/>
      <c r="N683" s="85"/>
      <c r="O683" s="68">
        <v>1782</v>
      </c>
      <c r="P683" s="67"/>
      <c r="Q683" s="74" t="s">
        <v>2810</v>
      </c>
    </row>
    <row r="684" spans="1:17" ht="87.65" hidden="1" customHeight="1" x14ac:dyDescent="0.25">
      <c r="A684" s="57" t="s">
        <v>2785</v>
      </c>
      <c r="B684" s="10" t="s">
        <v>2805</v>
      </c>
      <c r="C684" s="10">
        <v>0</v>
      </c>
      <c r="D684" s="10">
        <v>0</v>
      </c>
      <c r="E684" s="10"/>
      <c r="F684" s="16" t="s">
        <v>1427</v>
      </c>
      <c r="G684" s="10" t="s">
        <v>1831</v>
      </c>
      <c r="H684" s="42" t="s">
        <v>294</v>
      </c>
      <c r="I684" s="5"/>
      <c r="J684" s="42" t="s">
        <v>12</v>
      </c>
      <c r="K684" s="42" t="s">
        <v>283</v>
      </c>
      <c r="L684" s="58">
        <v>1848</v>
      </c>
      <c r="M684" s="58"/>
      <c r="N684" s="83"/>
      <c r="O684" s="68">
        <v>1848</v>
      </c>
      <c r="P684" s="67" t="s">
        <v>401</v>
      </c>
      <c r="Q684" s="52" t="s">
        <v>2811</v>
      </c>
    </row>
    <row r="685" spans="1:17" ht="63" hidden="1" customHeight="1" x14ac:dyDescent="0.25">
      <c r="A685" s="57" t="s">
        <v>2785</v>
      </c>
      <c r="B685" s="10" t="s">
        <v>2806</v>
      </c>
      <c r="C685" s="10">
        <v>0</v>
      </c>
      <c r="D685" s="10">
        <v>0</v>
      </c>
      <c r="E685" s="10"/>
      <c r="F685" s="16" t="s">
        <v>1427</v>
      </c>
      <c r="G685" s="10" t="s">
        <v>328</v>
      </c>
      <c r="H685" s="42" t="s">
        <v>348</v>
      </c>
      <c r="I685" s="7" t="s">
        <v>1850</v>
      </c>
      <c r="J685" s="42" t="s">
        <v>12</v>
      </c>
      <c r="K685" s="42" t="s">
        <v>349</v>
      </c>
      <c r="L685" s="58">
        <v>1903</v>
      </c>
      <c r="M685" s="58"/>
      <c r="N685" s="83" t="s">
        <v>2312</v>
      </c>
      <c r="O685" s="68">
        <v>1903</v>
      </c>
      <c r="P685" s="67" t="s">
        <v>350</v>
      </c>
      <c r="Q685" s="74" t="s">
        <v>2812</v>
      </c>
    </row>
    <row r="686" spans="1:17" ht="62.5" hidden="1" customHeight="1" x14ac:dyDescent="0.25">
      <c r="A686" s="57" t="s">
        <v>2785</v>
      </c>
      <c r="B686" s="10" t="s">
        <v>2776</v>
      </c>
      <c r="C686" s="10">
        <v>0</v>
      </c>
      <c r="D686" s="10">
        <v>0</v>
      </c>
      <c r="E686" s="10"/>
      <c r="F686" s="16" t="s">
        <v>1427</v>
      </c>
      <c r="G686" s="10" t="s">
        <v>1835</v>
      </c>
      <c r="H686" s="10" t="s">
        <v>308</v>
      </c>
      <c r="I686" s="10"/>
      <c r="J686" s="48" t="s">
        <v>299</v>
      </c>
      <c r="K686" s="48" t="s">
        <v>309</v>
      </c>
      <c r="L686" s="58">
        <v>1867</v>
      </c>
      <c r="M686" s="58"/>
      <c r="N686" s="83"/>
      <c r="O686" s="68">
        <v>1867</v>
      </c>
      <c r="P686" s="67" t="s">
        <v>310</v>
      </c>
      <c r="Q686" s="52" t="s">
        <v>2821</v>
      </c>
    </row>
    <row r="687" spans="1:17" ht="87.65" hidden="1" customHeight="1" x14ac:dyDescent="0.25">
      <c r="A687" s="57" t="s">
        <v>2785</v>
      </c>
      <c r="B687" s="10" t="s">
        <v>2777</v>
      </c>
      <c r="C687" s="10">
        <v>0</v>
      </c>
      <c r="D687" s="10">
        <v>0</v>
      </c>
      <c r="E687" s="10"/>
      <c r="F687" s="16" t="s">
        <v>1427</v>
      </c>
      <c r="G687" s="10" t="s">
        <v>1836</v>
      </c>
      <c r="H687" s="42" t="s">
        <v>307</v>
      </c>
      <c r="I687" s="7" t="s">
        <v>306</v>
      </c>
      <c r="J687" s="42" t="s">
        <v>12</v>
      </c>
      <c r="K687" s="42" t="s">
        <v>69</v>
      </c>
      <c r="L687" s="58">
        <v>1866</v>
      </c>
      <c r="M687" s="58"/>
      <c r="N687" s="83"/>
      <c r="O687" s="68">
        <v>1866</v>
      </c>
      <c r="P687" s="67" t="s">
        <v>405</v>
      </c>
      <c r="Q687" s="52" t="s">
        <v>2822</v>
      </c>
    </row>
    <row r="688" spans="1:17" ht="62.5" hidden="1" customHeight="1" x14ac:dyDescent="0.25">
      <c r="A688" s="57" t="s">
        <v>2785</v>
      </c>
      <c r="B688" s="25" t="s">
        <v>2778</v>
      </c>
      <c r="C688" s="10">
        <v>0</v>
      </c>
      <c r="D688" s="10">
        <v>0</v>
      </c>
      <c r="E688" s="10"/>
      <c r="F688" s="14" t="s">
        <v>1427</v>
      </c>
      <c r="G688" s="10" t="s">
        <v>2825</v>
      </c>
      <c r="H688" s="42" t="s">
        <v>2823</v>
      </c>
      <c r="I688" s="5"/>
      <c r="J688" s="42"/>
      <c r="K688" s="42"/>
      <c r="L688" s="68">
        <v>1787</v>
      </c>
      <c r="M688" s="85"/>
      <c r="N688" s="85"/>
      <c r="O688" s="68">
        <v>1787</v>
      </c>
      <c r="P688" s="67"/>
      <c r="Q688" s="74" t="s">
        <v>2824</v>
      </c>
    </row>
    <row r="689" spans="1:17" ht="162.65" hidden="1" customHeight="1" x14ac:dyDescent="0.25">
      <c r="A689" s="57" t="s">
        <v>2785</v>
      </c>
      <c r="B689" s="121" t="s">
        <v>2779</v>
      </c>
      <c r="C689" s="10">
        <v>0</v>
      </c>
      <c r="D689" s="10">
        <v>0</v>
      </c>
      <c r="E689" s="65"/>
      <c r="F689" s="16" t="s">
        <v>1427</v>
      </c>
      <c r="G689" s="10" t="s">
        <v>1838</v>
      </c>
      <c r="H689" s="42" t="s">
        <v>316</v>
      </c>
      <c r="I689" s="7" t="s">
        <v>2310</v>
      </c>
      <c r="J689" s="42" t="s">
        <v>12</v>
      </c>
      <c r="K689" s="42" t="s">
        <v>315</v>
      </c>
      <c r="L689" s="58">
        <v>1876</v>
      </c>
      <c r="M689" s="58"/>
      <c r="N689" s="83" t="s">
        <v>2311</v>
      </c>
      <c r="O689" s="68">
        <v>1851</v>
      </c>
      <c r="P689" s="67" t="s">
        <v>314</v>
      </c>
      <c r="Q689" s="74" t="s">
        <v>2826</v>
      </c>
    </row>
    <row r="690" spans="1:17" ht="112.5" hidden="1" customHeight="1" x14ac:dyDescent="0.25">
      <c r="A690" s="57" t="s">
        <v>2785</v>
      </c>
      <c r="B690" s="25" t="s">
        <v>2827</v>
      </c>
      <c r="C690" s="10">
        <v>0</v>
      </c>
      <c r="D690" s="10">
        <v>0</v>
      </c>
      <c r="E690" s="65"/>
      <c r="F690" s="14" t="s">
        <v>1427</v>
      </c>
      <c r="G690" s="10" t="s">
        <v>1827</v>
      </c>
      <c r="H690" s="42" t="s">
        <v>2828</v>
      </c>
      <c r="I690" s="5"/>
      <c r="J690" s="42"/>
      <c r="K690" s="42"/>
      <c r="L690" s="68">
        <v>1821</v>
      </c>
      <c r="M690" s="85"/>
      <c r="N690" s="85"/>
      <c r="O690" s="68">
        <v>1821</v>
      </c>
      <c r="P690" s="67"/>
      <c r="Q690" s="74" t="s">
        <v>2829</v>
      </c>
    </row>
    <row r="691" spans="1:17" ht="37.5" hidden="1" customHeight="1" x14ac:dyDescent="0.25">
      <c r="A691" s="10" t="s">
        <v>2830</v>
      </c>
      <c r="B691" s="25" t="s">
        <v>2831</v>
      </c>
      <c r="C691" s="10">
        <v>0</v>
      </c>
      <c r="D691" s="10">
        <v>0</v>
      </c>
      <c r="E691" s="65"/>
      <c r="F691" s="14" t="s">
        <v>1427</v>
      </c>
      <c r="G691" s="10" t="s">
        <v>449</v>
      </c>
      <c r="H691" s="42" t="s">
        <v>253</v>
      </c>
      <c r="I691" s="5"/>
      <c r="J691" s="42"/>
      <c r="K691" s="42"/>
      <c r="L691" s="68">
        <v>1776</v>
      </c>
      <c r="M691" s="85"/>
      <c r="N691" s="85"/>
      <c r="O691" s="68">
        <v>1776</v>
      </c>
      <c r="P691" s="67"/>
      <c r="Q691" s="74"/>
    </row>
    <row r="692" spans="1:17" ht="50.15" hidden="1" customHeight="1" x14ac:dyDescent="0.25">
      <c r="A692" s="57" t="s">
        <v>2313</v>
      </c>
      <c r="B692" s="10" t="s">
        <v>2832</v>
      </c>
      <c r="C692" s="10">
        <v>43500</v>
      </c>
      <c r="D692" s="10">
        <v>36</v>
      </c>
      <c r="E692" s="65"/>
      <c r="F692" s="16" t="s">
        <v>1427</v>
      </c>
      <c r="G692" s="10" t="s">
        <v>321</v>
      </c>
      <c r="H692" s="42" t="s">
        <v>393</v>
      </c>
      <c r="I692" s="7"/>
      <c r="J692" s="42" t="s">
        <v>12</v>
      </c>
      <c r="K692" s="42" t="s">
        <v>322</v>
      </c>
      <c r="L692" s="58">
        <v>1815</v>
      </c>
      <c r="M692" s="58"/>
      <c r="N692" s="83"/>
      <c r="O692" s="68">
        <v>1815</v>
      </c>
      <c r="P692" s="67" t="s">
        <v>392</v>
      </c>
      <c r="Q692" s="52" t="s">
        <v>1895</v>
      </c>
    </row>
    <row r="693" spans="1:17" ht="50.15" hidden="1" customHeight="1" x14ac:dyDescent="0.25">
      <c r="A693" s="57" t="s">
        <v>2313</v>
      </c>
      <c r="B693" s="10" t="s">
        <v>2833</v>
      </c>
      <c r="C693" s="10">
        <v>37600</v>
      </c>
      <c r="D693" s="10">
        <v>32</v>
      </c>
      <c r="E693" s="65"/>
      <c r="F693" s="16" t="s">
        <v>1427</v>
      </c>
      <c r="G693" s="10" t="s">
        <v>1822</v>
      </c>
      <c r="H693" s="42" t="s">
        <v>284</v>
      </c>
      <c r="I693" s="7"/>
      <c r="J693" s="42" t="s">
        <v>12</v>
      </c>
      <c r="K693" s="42" t="s">
        <v>285</v>
      </c>
      <c r="L693" s="58">
        <v>1816</v>
      </c>
      <c r="M693" s="58"/>
      <c r="N693" s="83"/>
      <c r="O693" s="69">
        <v>1816</v>
      </c>
      <c r="P693" s="67" t="s">
        <v>286</v>
      </c>
      <c r="Q693" s="52" t="s">
        <v>1895</v>
      </c>
    </row>
    <row r="694" spans="1:17" ht="50.15" hidden="1" customHeight="1" x14ac:dyDescent="0.25">
      <c r="A694" s="57" t="s">
        <v>2313</v>
      </c>
      <c r="B694" s="10" t="s">
        <v>2834</v>
      </c>
      <c r="C694" s="10">
        <v>49700</v>
      </c>
      <c r="D694" s="10">
        <v>62</v>
      </c>
      <c r="E694" s="65"/>
      <c r="F694" s="16" t="s">
        <v>1427</v>
      </c>
      <c r="G694" s="10" t="s">
        <v>1823</v>
      </c>
      <c r="H694" s="42" t="s">
        <v>292</v>
      </c>
      <c r="I694" s="7"/>
      <c r="J694" s="42" t="s">
        <v>12</v>
      </c>
      <c r="K694" s="42" t="s">
        <v>293</v>
      </c>
      <c r="L694" s="58">
        <v>1822</v>
      </c>
      <c r="M694" s="58"/>
      <c r="N694" s="83"/>
      <c r="O694" s="69">
        <v>1822</v>
      </c>
      <c r="P694" s="67" t="s">
        <v>394</v>
      </c>
      <c r="Q694" s="52" t="s">
        <v>1895</v>
      </c>
    </row>
    <row r="695" spans="1:17" ht="150" hidden="1" customHeight="1" x14ac:dyDescent="0.25">
      <c r="A695" s="57" t="s">
        <v>2313</v>
      </c>
      <c r="B695" s="10" t="s">
        <v>2835</v>
      </c>
      <c r="C695" s="10">
        <v>37900</v>
      </c>
      <c r="D695" s="10">
        <v>36</v>
      </c>
      <c r="E695" s="65"/>
      <c r="F695" s="16" t="s">
        <v>1427</v>
      </c>
      <c r="G695" s="10" t="s">
        <v>1824</v>
      </c>
      <c r="H695" s="42" t="s">
        <v>320</v>
      </c>
      <c r="I695" s="7"/>
      <c r="J695" s="42" t="s">
        <v>12</v>
      </c>
      <c r="K695" s="42" t="s">
        <v>285</v>
      </c>
      <c r="L695" s="58">
        <v>1825</v>
      </c>
      <c r="M695" s="58"/>
      <c r="N695" s="83"/>
      <c r="O695" s="68">
        <v>1825</v>
      </c>
      <c r="P695" s="67" t="s">
        <v>395</v>
      </c>
      <c r="Q695" s="52" t="s">
        <v>1895</v>
      </c>
    </row>
    <row r="696" spans="1:17" ht="175" hidden="1" customHeight="1" x14ac:dyDescent="0.25">
      <c r="A696" s="57" t="s">
        <v>2313</v>
      </c>
      <c r="B696" s="10" t="s">
        <v>2836</v>
      </c>
      <c r="C696" s="10">
        <v>50900</v>
      </c>
      <c r="D696" s="10">
        <v>54</v>
      </c>
      <c r="E696" s="65"/>
      <c r="F696" s="16" t="s">
        <v>1427</v>
      </c>
      <c r="G696" s="10" t="s">
        <v>1825</v>
      </c>
      <c r="H696" s="42" t="s">
        <v>276</v>
      </c>
      <c r="I696" s="7"/>
      <c r="J696" s="42" t="s">
        <v>12</v>
      </c>
      <c r="K696" s="42" t="s">
        <v>277</v>
      </c>
      <c r="L696" s="58">
        <v>1828</v>
      </c>
      <c r="M696" s="58"/>
      <c r="N696" s="83"/>
      <c r="O696" s="69">
        <v>1828</v>
      </c>
      <c r="P696" s="67" t="s">
        <v>396</v>
      </c>
      <c r="Q696" s="52" t="s">
        <v>1895</v>
      </c>
    </row>
    <row r="697" spans="1:17" ht="100" hidden="1" customHeight="1" x14ac:dyDescent="0.25">
      <c r="A697" s="57" t="s">
        <v>2313</v>
      </c>
      <c r="B697" s="10" t="s">
        <v>2837</v>
      </c>
      <c r="C697" s="10">
        <v>70000</v>
      </c>
      <c r="D697" s="10">
        <v>77</v>
      </c>
      <c r="E697" s="10"/>
      <c r="F697" s="16" t="s">
        <v>1427</v>
      </c>
      <c r="G697" s="10" t="s">
        <v>1826</v>
      </c>
      <c r="H697" s="42" t="s">
        <v>289</v>
      </c>
      <c r="I697" s="7"/>
      <c r="J697" s="42" t="s">
        <v>291</v>
      </c>
      <c r="K697" s="42" t="s">
        <v>290</v>
      </c>
      <c r="L697" s="58">
        <v>1828</v>
      </c>
      <c r="M697" s="58"/>
      <c r="N697" s="83"/>
      <c r="O697" s="69">
        <v>1828</v>
      </c>
      <c r="P697" s="67" t="s">
        <v>418</v>
      </c>
      <c r="Q697" s="52" t="s">
        <v>1895</v>
      </c>
    </row>
    <row r="698" spans="1:17" ht="100" hidden="1" customHeight="1" x14ac:dyDescent="0.25">
      <c r="A698" s="57" t="s">
        <v>2313</v>
      </c>
      <c r="B698" s="10" t="s">
        <v>2838</v>
      </c>
      <c r="C698" s="10">
        <v>29200</v>
      </c>
      <c r="D698" s="10">
        <v>31</v>
      </c>
      <c r="E698" s="10"/>
      <c r="F698" s="16" t="s">
        <v>1427</v>
      </c>
      <c r="G698" s="10" t="s">
        <v>1827</v>
      </c>
      <c r="H698" s="42" t="s">
        <v>317</v>
      </c>
      <c r="I698" s="47"/>
      <c r="J698" s="7" t="s">
        <v>318</v>
      </c>
      <c r="K698" s="42" t="s">
        <v>319</v>
      </c>
      <c r="L698" s="58">
        <v>1829</v>
      </c>
      <c r="M698" s="58"/>
      <c r="N698" s="83"/>
      <c r="O698" s="68">
        <v>1829</v>
      </c>
      <c r="P698" s="67" t="s">
        <v>397</v>
      </c>
      <c r="Q698" s="52" t="s">
        <v>1895</v>
      </c>
    </row>
    <row r="699" spans="1:17" ht="37.5" hidden="1" customHeight="1" x14ac:dyDescent="0.25">
      <c r="A699" s="57" t="s">
        <v>2313</v>
      </c>
      <c r="B699" s="10" t="s">
        <v>2839</v>
      </c>
      <c r="C699" s="10">
        <v>57000</v>
      </c>
      <c r="D699" s="10">
        <v>53</v>
      </c>
      <c r="E699" s="65"/>
      <c r="F699" s="16" t="s">
        <v>1427</v>
      </c>
      <c r="G699" s="10" t="s">
        <v>1822</v>
      </c>
      <c r="H699" s="42" t="s">
        <v>419</v>
      </c>
      <c r="I699" s="5"/>
      <c r="J699" s="42" t="s">
        <v>12</v>
      </c>
      <c r="K699" s="42" t="s">
        <v>322</v>
      </c>
      <c r="L699" s="58">
        <v>1830</v>
      </c>
      <c r="M699" s="58"/>
      <c r="N699" s="83"/>
      <c r="O699" s="68">
        <v>1830</v>
      </c>
      <c r="P699" s="72" t="s">
        <v>398</v>
      </c>
      <c r="Q699" s="52" t="s">
        <v>1895</v>
      </c>
    </row>
    <row r="700" spans="1:17" ht="100" hidden="1" customHeight="1" x14ac:dyDescent="0.25">
      <c r="A700" s="57" t="s">
        <v>2313</v>
      </c>
      <c r="B700" s="10" t="s">
        <v>2840</v>
      </c>
      <c r="C700" s="10">
        <v>116800</v>
      </c>
      <c r="D700" s="10">
        <v>78</v>
      </c>
      <c r="E700" s="65"/>
      <c r="F700" s="16" t="s">
        <v>1427</v>
      </c>
      <c r="G700" s="10" t="s">
        <v>1828</v>
      </c>
      <c r="H700" s="42" t="s">
        <v>287</v>
      </c>
      <c r="I700" s="7"/>
      <c r="J700" s="42" t="s">
        <v>12</v>
      </c>
      <c r="K700" s="42" t="s">
        <v>288</v>
      </c>
      <c r="L700" s="58">
        <v>1832</v>
      </c>
      <c r="M700" s="58"/>
      <c r="N700" s="83"/>
      <c r="O700" s="69">
        <v>1832</v>
      </c>
      <c r="P700" s="67" t="s">
        <v>399</v>
      </c>
      <c r="Q700" s="52" t="s">
        <v>1895</v>
      </c>
    </row>
    <row r="701" spans="1:17" ht="100" hidden="1" customHeight="1" x14ac:dyDescent="0.25">
      <c r="A701" s="57" t="s">
        <v>2313</v>
      </c>
      <c r="B701" s="10" t="s">
        <v>2841</v>
      </c>
      <c r="C701" s="10">
        <v>88300</v>
      </c>
      <c r="D701" s="10">
        <v>47</v>
      </c>
      <c r="E701" s="65"/>
      <c r="F701" s="16" t="s">
        <v>1427</v>
      </c>
      <c r="G701" s="10" t="s">
        <v>1829</v>
      </c>
      <c r="H701" s="42" t="s">
        <v>300</v>
      </c>
      <c r="I701" s="5"/>
      <c r="J701" s="42" t="s">
        <v>302</v>
      </c>
      <c r="K701" s="42" t="s">
        <v>301</v>
      </c>
      <c r="L701" s="58">
        <v>1838</v>
      </c>
      <c r="M701" s="58"/>
      <c r="N701" s="83"/>
      <c r="O701" s="68">
        <v>1838</v>
      </c>
      <c r="P701" s="67" t="s">
        <v>303</v>
      </c>
      <c r="Q701" s="52" t="s">
        <v>1895</v>
      </c>
    </row>
    <row r="702" spans="1:17" ht="87.65" hidden="1" customHeight="1" x14ac:dyDescent="0.25">
      <c r="A702" s="57" t="s">
        <v>2313</v>
      </c>
      <c r="B702" s="10" t="s">
        <v>2842</v>
      </c>
      <c r="C702" s="10">
        <v>70000</v>
      </c>
      <c r="D702" s="10">
        <v>17</v>
      </c>
      <c r="E702" s="65"/>
      <c r="F702" s="16" t="s">
        <v>1427</v>
      </c>
      <c r="G702" s="10" t="s">
        <v>1830</v>
      </c>
      <c r="H702" s="42" t="s">
        <v>311</v>
      </c>
      <c r="I702" s="5"/>
      <c r="J702" s="42" t="s">
        <v>12</v>
      </c>
      <c r="K702" s="42" t="s">
        <v>312</v>
      </c>
      <c r="L702" s="58">
        <v>1839</v>
      </c>
      <c r="M702" s="58"/>
      <c r="N702" s="83"/>
      <c r="O702" s="68">
        <v>1839</v>
      </c>
      <c r="P702" s="67" t="s">
        <v>313</v>
      </c>
      <c r="Q702" s="52" t="s">
        <v>1895</v>
      </c>
    </row>
    <row r="703" spans="1:17" ht="50.15" hidden="1" customHeight="1" x14ac:dyDescent="0.25">
      <c r="A703" s="57" t="s">
        <v>2313</v>
      </c>
      <c r="B703" s="10" t="s">
        <v>2843</v>
      </c>
      <c r="C703" s="10">
        <v>86600</v>
      </c>
      <c r="D703" s="10">
        <v>100</v>
      </c>
      <c r="E703" s="10"/>
      <c r="F703" s="16" t="s">
        <v>1427</v>
      </c>
      <c r="G703" s="10" t="s">
        <v>280</v>
      </c>
      <c r="H703" s="42" t="s">
        <v>282</v>
      </c>
      <c r="I703" s="7"/>
      <c r="J703" s="42" t="s">
        <v>12</v>
      </c>
      <c r="K703" s="42" t="s">
        <v>283</v>
      </c>
      <c r="L703" s="58">
        <v>1843</v>
      </c>
      <c r="M703" s="58"/>
      <c r="N703" s="83"/>
      <c r="O703" s="69">
        <v>1843</v>
      </c>
      <c r="P703" s="67" t="s">
        <v>400</v>
      </c>
      <c r="Q703" s="52" t="s">
        <v>1895</v>
      </c>
    </row>
    <row r="704" spans="1:17" ht="37.5" hidden="1" customHeight="1" x14ac:dyDescent="0.25">
      <c r="A704" s="57" t="s">
        <v>2313</v>
      </c>
      <c r="B704" s="10" t="s">
        <v>2844</v>
      </c>
      <c r="C704" s="10">
        <v>48100</v>
      </c>
      <c r="D704" s="10">
        <v>56</v>
      </c>
      <c r="E704" s="65"/>
      <c r="F704" s="16" t="s">
        <v>1427</v>
      </c>
      <c r="G704" s="10" t="s">
        <v>323</v>
      </c>
      <c r="H704" s="42" t="s">
        <v>324</v>
      </c>
      <c r="I704" s="7"/>
      <c r="J704" s="42" t="s">
        <v>12</v>
      </c>
      <c r="K704" s="42" t="s">
        <v>325</v>
      </c>
      <c r="L704" s="58">
        <v>1855</v>
      </c>
      <c r="M704" s="58"/>
      <c r="N704" s="83"/>
      <c r="O704" s="68">
        <v>1855</v>
      </c>
      <c r="P704" s="67" t="s">
        <v>403</v>
      </c>
      <c r="Q704" s="52" t="s">
        <v>1895</v>
      </c>
    </row>
    <row r="705" spans="1:17" ht="125.15" hidden="1" customHeight="1" x14ac:dyDescent="0.25">
      <c r="A705" s="57" t="s">
        <v>2313</v>
      </c>
      <c r="B705" s="16" t="s">
        <v>2845</v>
      </c>
      <c r="C705" s="10">
        <v>32000</v>
      </c>
      <c r="D705" s="10">
        <v>32</v>
      </c>
      <c r="E705" s="65"/>
      <c r="F705" s="16" t="s">
        <v>1427</v>
      </c>
      <c r="G705" s="10" t="s">
        <v>1833</v>
      </c>
      <c r="H705" s="42" t="s">
        <v>420</v>
      </c>
      <c r="I705" s="5"/>
      <c r="J705" s="42" t="s">
        <v>302</v>
      </c>
      <c r="K705" s="42" t="s">
        <v>421</v>
      </c>
      <c r="L705" s="58">
        <v>1863</v>
      </c>
      <c r="M705" s="58"/>
      <c r="N705" s="83"/>
      <c r="O705" s="68">
        <v>1863</v>
      </c>
      <c r="P705" s="72" t="s">
        <v>422</v>
      </c>
      <c r="Q705" s="52" t="s">
        <v>1895</v>
      </c>
    </row>
    <row r="706" spans="1:17" ht="100" hidden="1" customHeight="1" x14ac:dyDescent="0.25">
      <c r="A706" s="57" t="s">
        <v>2313</v>
      </c>
      <c r="B706" s="10" t="s">
        <v>2846</v>
      </c>
      <c r="C706" s="10">
        <v>60800</v>
      </c>
      <c r="D706" s="10">
        <v>60</v>
      </c>
      <c r="E706" s="10"/>
      <c r="F706" s="16" t="s">
        <v>1427</v>
      </c>
      <c r="G706" s="10" t="s">
        <v>1835</v>
      </c>
      <c r="H706" s="42" t="s">
        <v>297</v>
      </c>
      <c r="I706" s="5"/>
      <c r="J706" s="42" t="s">
        <v>299</v>
      </c>
      <c r="K706" s="42" t="s">
        <v>298</v>
      </c>
      <c r="L706" s="58">
        <v>1865</v>
      </c>
      <c r="M706" s="58"/>
      <c r="N706" s="83"/>
      <c r="O706" s="68">
        <v>1865</v>
      </c>
      <c r="P706" s="67" t="s">
        <v>305</v>
      </c>
      <c r="Q706" s="52" t="s">
        <v>1895</v>
      </c>
    </row>
    <row r="707" spans="1:17" ht="100" hidden="1" customHeight="1" x14ac:dyDescent="0.25">
      <c r="A707" s="57" t="s">
        <v>2313</v>
      </c>
      <c r="B707" s="10" t="s">
        <v>2847</v>
      </c>
      <c r="C707" s="10">
        <v>36900</v>
      </c>
      <c r="D707" s="10">
        <v>39</v>
      </c>
      <c r="E707" s="10"/>
      <c r="F707" s="16" t="s">
        <v>1427</v>
      </c>
      <c r="G707" s="10" t="s">
        <v>271</v>
      </c>
      <c r="H707" s="42" t="s">
        <v>275</v>
      </c>
      <c r="I707" s="7"/>
      <c r="J707" s="42" t="s">
        <v>273</v>
      </c>
      <c r="K707" s="7" t="s">
        <v>272</v>
      </c>
      <c r="L707" s="58">
        <v>1872</v>
      </c>
      <c r="M707" s="58"/>
      <c r="N707" s="83"/>
      <c r="O707" s="69">
        <v>1869</v>
      </c>
      <c r="P707" s="67" t="s">
        <v>304</v>
      </c>
      <c r="Q707" s="52" t="s">
        <v>1895</v>
      </c>
    </row>
    <row r="708" spans="1:17" ht="62.5" hidden="1" customHeight="1" x14ac:dyDescent="0.25">
      <c r="A708" s="57" t="s">
        <v>2313</v>
      </c>
      <c r="B708" s="10" t="s">
        <v>2848</v>
      </c>
      <c r="C708" s="10">
        <v>29300</v>
      </c>
      <c r="D708" s="10">
        <v>31</v>
      </c>
      <c r="E708" s="65"/>
      <c r="F708" s="16" t="s">
        <v>1427</v>
      </c>
      <c r="G708" s="10" t="s">
        <v>1837</v>
      </c>
      <c r="H708" s="42" t="s">
        <v>326</v>
      </c>
      <c r="I708" s="7"/>
      <c r="J708" s="42" t="s">
        <v>12</v>
      </c>
      <c r="K708" s="42" t="s">
        <v>69</v>
      </c>
      <c r="L708" s="58">
        <v>1873</v>
      </c>
      <c r="M708" s="58"/>
      <c r="N708" s="83"/>
      <c r="O708" s="68">
        <v>1873</v>
      </c>
      <c r="P708" s="67" t="s">
        <v>327</v>
      </c>
      <c r="Q708" s="52" t="s">
        <v>1895</v>
      </c>
    </row>
    <row r="709" spans="1:17" ht="62.5" hidden="1" customHeight="1" x14ac:dyDescent="0.25">
      <c r="A709" s="57" t="s">
        <v>2313</v>
      </c>
      <c r="B709" s="10" t="s">
        <v>2849</v>
      </c>
      <c r="C709" s="10">
        <v>21000</v>
      </c>
      <c r="D709" s="10">
        <v>26</v>
      </c>
      <c r="E709" s="65"/>
      <c r="F709" s="16" t="s">
        <v>1427</v>
      </c>
      <c r="G709" s="10" t="s">
        <v>1839</v>
      </c>
      <c r="H709" s="42" t="s">
        <v>337</v>
      </c>
      <c r="I709" s="5"/>
      <c r="J709" s="42" t="s">
        <v>339</v>
      </c>
      <c r="K709" s="42" t="s">
        <v>338</v>
      </c>
      <c r="L709" s="58">
        <v>1879</v>
      </c>
      <c r="M709" s="58"/>
      <c r="N709" s="83"/>
      <c r="O709" s="68">
        <v>1879</v>
      </c>
      <c r="P709" s="67" t="s">
        <v>340</v>
      </c>
      <c r="Q709" s="74" t="s">
        <v>1895</v>
      </c>
    </row>
    <row r="710" spans="1:17" ht="62.5" hidden="1" customHeight="1" x14ac:dyDescent="0.25">
      <c r="A710" s="57" t="s">
        <v>2313</v>
      </c>
      <c r="B710" s="10" t="s">
        <v>2850</v>
      </c>
      <c r="C710" s="10">
        <v>55300</v>
      </c>
      <c r="D710" s="10">
        <v>103</v>
      </c>
      <c r="E710" s="65"/>
      <c r="F710" s="16" t="s">
        <v>1427</v>
      </c>
      <c r="G710" s="10" t="s">
        <v>1840</v>
      </c>
      <c r="H710" s="42" t="s">
        <v>351</v>
      </c>
      <c r="I710" s="5"/>
      <c r="J710" s="42" t="s">
        <v>12</v>
      </c>
      <c r="K710" s="42" t="s">
        <v>352</v>
      </c>
      <c r="L710" s="58">
        <v>1879</v>
      </c>
      <c r="M710" s="58"/>
      <c r="N710" s="83"/>
      <c r="O710" s="68">
        <v>1879</v>
      </c>
      <c r="P710" s="67" t="s">
        <v>353</v>
      </c>
      <c r="Q710" s="74" t="s">
        <v>1895</v>
      </c>
    </row>
    <row r="711" spans="1:17" ht="62.5" hidden="1" customHeight="1" x14ac:dyDescent="0.25">
      <c r="A711" s="57" t="s">
        <v>2313</v>
      </c>
      <c r="B711" s="10" t="s">
        <v>2851</v>
      </c>
      <c r="C711" s="10">
        <v>93000</v>
      </c>
      <c r="D711" s="10">
        <v>72</v>
      </c>
      <c r="E711" s="65"/>
      <c r="F711" s="16" t="s">
        <v>1427</v>
      </c>
      <c r="G711" s="10" t="s">
        <v>2318</v>
      </c>
      <c r="H711" s="42" t="s">
        <v>2314</v>
      </c>
      <c r="I711" s="7"/>
      <c r="J711" s="42" t="s">
        <v>12</v>
      </c>
      <c r="K711" s="42" t="s">
        <v>283</v>
      </c>
      <c r="L711" s="58">
        <v>1873</v>
      </c>
      <c r="M711" s="58"/>
      <c r="N711" s="83"/>
      <c r="O711" s="68">
        <v>1873</v>
      </c>
      <c r="P711" s="67" t="s">
        <v>2315</v>
      </c>
      <c r="Q711" s="74" t="s">
        <v>1895</v>
      </c>
    </row>
    <row r="712" spans="1:17" ht="62.5" hidden="1" customHeight="1" x14ac:dyDescent="0.25">
      <c r="A712" s="57" t="s">
        <v>3117</v>
      </c>
      <c r="B712" s="10" t="s">
        <v>2852</v>
      </c>
      <c r="C712" s="10">
        <v>27000</v>
      </c>
      <c r="D712" s="10">
        <v>36</v>
      </c>
      <c r="E712" s="65"/>
      <c r="F712" s="16" t="s">
        <v>1427</v>
      </c>
      <c r="G712" s="10" t="s">
        <v>2324</v>
      </c>
      <c r="H712" s="42" t="s">
        <v>2325</v>
      </c>
      <c r="I712" s="7"/>
      <c r="J712" s="42" t="s">
        <v>12</v>
      </c>
      <c r="K712" s="42" t="s">
        <v>2322</v>
      </c>
      <c r="L712" s="58">
        <v>1899</v>
      </c>
      <c r="M712" s="58"/>
      <c r="N712" s="83"/>
      <c r="O712" s="68">
        <v>1899</v>
      </c>
      <c r="P712" s="67" t="s">
        <v>2323</v>
      </c>
      <c r="Q712" s="76"/>
    </row>
    <row r="713" spans="1:17" ht="62.5" customHeight="1" x14ac:dyDescent="0.25">
      <c r="A713" s="10" t="s">
        <v>115</v>
      </c>
      <c r="B713" s="10" t="s">
        <v>3144</v>
      </c>
      <c r="C713" s="10">
        <v>34000</v>
      </c>
      <c r="D713" s="10">
        <v>47</v>
      </c>
      <c r="E713" s="65"/>
      <c r="F713" s="14" t="s">
        <v>1427</v>
      </c>
      <c r="G713" s="10" t="s">
        <v>3145</v>
      </c>
      <c r="H713" s="42" t="s">
        <v>3146</v>
      </c>
      <c r="I713" s="7" t="s">
        <v>3138</v>
      </c>
      <c r="J713" s="42" t="s">
        <v>12</v>
      </c>
      <c r="K713" s="42" t="s">
        <v>855</v>
      </c>
      <c r="L713" s="68">
        <v>1898</v>
      </c>
      <c r="M713" s="85"/>
      <c r="N713" s="85" t="s">
        <v>3149</v>
      </c>
      <c r="O713" s="68">
        <v>1877</v>
      </c>
      <c r="P713" s="67" t="s">
        <v>3139</v>
      </c>
      <c r="Q713" s="74" t="s">
        <v>1895</v>
      </c>
    </row>
    <row r="714" spans="1:17" ht="62.5" customHeight="1" x14ac:dyDescent="0.25">
      <c r="A714" s="10" t="s">
        <v>115</v>
      </c>
      <c r="B714" s="25" t="s">
        <v>3147</v>
      </c>
      <c r="C714" s="10">
        <v>38000</v>
      </c>
      <c r="D714" s="10">
        <v>43</v>
      </c>
      <c r="E714" s="65"/>
      <c r="F714" s="14" t="s">
        <v>1427</v>
      </c>
      <c r="G714" s="10" t="s">
        <v>2750</v>
      </c>
      <c r="H714" s="42" t="s">
        <v>3148</v>
      </c>
      <c r="I714" s="7" t="s">
        <v>3138</v>
      </c>
      <c r="J714" s="42" t="s">
        <v>12</v>
      </c>
      <c r="K714" s="42" t="s">
        <v>855</v>
      </c>
      <c r="L714" s="68">
        <v>1898</v>
      </c>
      <c r="M714" s="85"/>
      <c r="N714" s="85" t="s">
        <v>3150</v>
      </c>
      <c r="O714" s="68">
        <v>1897</v>
      </c>
      <c r="P714" s="67" t="s">
        <v>3139</v>
      </c>
      <c r="Q714" s="74" t="s">
        <v>1895</v>
      </c>
    </row>
    <row r="715" spans="1:17" ht="62.5" customHeight="1" x14ac:dyDescent="0.25">
      <c r="A715" s="10" t="s">
        <v>115</v>
      </c>
      <c r="B715" s="25" t="s">
        <v>3151</v>
      </c>
      <c r="C715" s="10">
        <v>5200</v>
      </c>
      <c r="D715" s="10">
        <v>6</v>
      </c>
      <c r="E715" s="10"/>
      <c r="F715" s="14" t="s">
        <v>1427</v>
      </c>
      <c r="G715" s="10" t="s">
        <v>2750</v>
      </c>
      <c r="H715" s="42" t="s">
        <v>3152</v>
      </c>
      <c r="I715" s="7" t="s">
        <v>3138</v>
      </c>
      <c r="J715" s="42" t="s">
        <v>12</v>
      </c>
      <c r="K715" s="42" t="s">
        <v>855</v>
      </c>
      <c r="L715" s="68">
        <v>1898</v>
      </c>
      <c r="M715" s="85"/>
      <c r="N715" s="85" t="s">
        <v>3153</v>
      </c>
      <c r="O715" s="68">
        <v>1897</v>
      </c>
      <c r="P715" s="67" t="s">
        <v>3139</v>
      </c>
      <c r="Q715" s="74" t="s">
        <v>1895</v>
      </c>
    </row>
    <row r="716" spans="1:17" ht="62.5" customHeight="1" x14ac:dyDescent="0.25">
      <c r="A716" s="10" t="s">
        <v>115</v>
      </c>
      <c r="B716" s="25" t="s">
        <v>3154</v>
      </c>
      <c r="C716" s="10">
        <v>42000</v>
      </c>
      <c r="D716" s="10">
        <v>54</v>
      </c>
      <c r="E716" s="65"/>
      <c r="F716" s="14" t="s">
        <v>1427</v>
      </c>
      <c r="G716" s="10" t="s">
        <v>3145</v>
      </c>
      <c r="H716" s="42" t="s">
        <v>3155</v>
      </c>
      <c r="I716" s="7" t="s">
        <v>3138</v>
      </c>
      <c r="J716" s="42" t="s">
        <v>12</v>
      </c>
      <c r="K716" s="42" t="s">
        <v>855</v>
      </c>
      <c r="L716" s="68">
        <v>1898</v>
      </c>
      <c r="M716" s="85"/>
      <c r="N716" s="85" t="s">
        <v>3156</v>
      </c>
      <c r="O716" s="68">
        <v>1876</v>
      </c>
      <c r="P716" s="67" t="s">
        <v>3139</v>
      </c>
      <c r="Q716" s="74" t="s">
        <v>1895</v>
      </c>
    </row>
    <row r="717" spans="1:17" ht="87.65" customHeight="1" x14ac:dyDescent="0.25">
      <c r="A717" s="10" t="s">
        <v>115</v>
      </c>
      <c r="B717" s="25" t="s">
        <v>3159</v>
      </c>
      <c r="C717" s="10">
        <v>175000</v>
      </c>
      <c r="D717" s="10">
        <v>148</v>
      </c>
      <c r="E717" s="10"/>
      <c r="F717" s="14" t="s">
        <v>1427</v>
      </c>
      <c r="G717" s="10" t="s">
        <v>3160</v>
      </c>
      <c r="H717" s="42" t="s">
        <v>3161</v>
      </c>
      <c r="I717" s="7"/>
      <c r="J717" s="42" t="s">
        <v>12</v>
      </c>
      <c r="K717" s="42" t="s">
        <v>3162</v>
      </c>
      <c r="L717" s="68">
        <v>1843</v>
      </c>
      <c r="M717" s="85"/>
      <c r="N717" s="85"/>
      <c r="O717" s="68">
        <v>1843</v>
      </c>
      <c r="P717" s="67" t="s">
        <v>3163</v>
      </c>
      <c r="Q717" s="74" t="s">
        <v>1895</v>
      </c>
    </row>
    <row r="718" spans="1:17" ht="87.65" customHeight="1" x14ac:dyDescent="0.25">
      <c r="A718" s="57" t="s">
        <v>115</v>
      </c>
      <c r="B718" s="10" t="s">
        <v>1140</v>
      </c>
      <c r="C718" s="10">
        <v>321000</v>
      </c>
      <c r="D718" s="10">
        <v>260</v>
      </c>
      <c r="E718" s="10"/>
      <c r="F718" s="10" t="s">
        <v>1429</v>
      </c>
      <c r="G718" s="10" t="s">
        <v>1845</v>
      </c>
      <c r="H718" s="42" t="s">
        <v>3080</v>
      </c>
      <c r="I718" s="5"/>
      <c r="J718" s="42" t="s">
        <v>932</v>
      </c>
      <c r="K718" s="42" t="s">
        <v>945</v>
      </c>
      <c r="L718" s="58"/>
      <c r="M718" s="58"/>
      <c r="N718" s="83" t="s">
        <v>1549</v>
      </c>
      <c r="O718" s="68">
        <v>1838</v>
      </c>
      <c r="P718" s="67" t="s">
        <v>942</v>
      </c>
      <c r="Q718" s="74" t="s">
        <v>1473</v>
      </c>
    </row>
    <row r="719" spans="1:17" ht="62.5" customHeight="1" x14ac:dyDescent="0.25">
      <c r="A719" s="57" t="s">
        <v>115</v>
      </c>
      <c r="B719" s="10" t="s">
        <v>1141</v>
      </c>
      <c r="C719" s="25">
        <v>677000</v>
      </c>
      <c r="D719" s="10">
        <v>500</v>
      </c>
      <c r="E719" s="65"/>
      <c r="F719" s="10" t="s">
        <v>1429</v>
      </c>
      <c r="G719" s="10" t="s">
        <v>1845</v>
      </c>
      <c r="H719" s="42" t="s">
        <v>3080</v>
      </c>
      <c r="I719" s="7"/>
      <c r="J719" s="42" t="s">
        <v>932</v>
      </c>
      <c r="K719" s="42" t="s">
        <v>945</v>
      </c>
      <c r="L719" s="58"/>
      <c r="M719" s="58"/>
      <c r="N719" s="83" t="s">
        <v>1550</v>
      </c>
      <c r="O719" s="58">
        <v>1838</v>
      </c>
      <c r="P719" s="67" t="s">
        <v>943</v>
      </c>
      <c r="Q719" s="74" t="s">
        <v>954</v>
      </c>
    </row>
    <row r="720" spans="1:17" ht="62.5" customHeight="1" x14ac:dyDescent="0.25">
      <c r="A720" s="57" t="s">
        <v>115</v>
      </c>
      <c r="B720" s="25" t="s">
        <v>1480</v>
      </c>
      <c r="C720" s="11">
        <v>575000</v>
      </c>
      <c r="D720" s="10">
        <v>362</v>
      </c>
      <c r="E720" s="65"/>
      <c r="F720" s="10" t="s">
        <v>2326</v>
      </c>
      <c r="G720" s="25" t="s">
        <v>1847</v>
      </c>
      <c r="H720" s="11" t="s">
        <v>1483</v>
      </c>
      <c r="I720" s="5"/>
      <c r="J720" s="11" t="s">
        <v>116</v>
      </c>
      <c r="K720" s="11" t="s">
        <v>1484</v>
      </c>
      <c r="L720" s="58">
        <v>1870</v>
      </c>
      <c r="M720" s="58"/>
      <c r="N720" s="83"/>
      <c r="O720" s="68">
        <v>1870</v>
      </c>
      <c r="P720" s="67" t="s">
        <v>1482</v>
      </c>
      <c r="Q720" s="74" t="s">
        <v>136</v>
      </c>
    </row>
    <row r="721" spans="1:17" ht="75" hidden="1" customHeight="1" x14ac:dyDescent="0.25">
      <c r="A721" s="10" t="s">
        <v>1019</v>
      </c>
      <c r="B721" s="25" t="s">
        <v>2629</v>
      </c>
      <c r="C721" s="10">
        <v>718000</v>
      </c>
      <c r="D721" s="10">
        <v>497</v>
      </c>
      <c r="E721" s="59"/>
      <c r="F721" s="103" t="s">
        <v>1427</v>
      </c>
      <c r="G721" s="10" t="s">
        <v>693</v>
      </c>
      <c r="H721" s="42" t="s">
        <v>2631</v>
      </c>
      <c r="I721" s="5"/>
      <c r="J721" s="42" t="s">
        <v>12</v>
      </c>
      <c r="K721" s="42" t="s">
        <v>855</v>
      </c>
      <c r="L721" s="68">
        <v>1876</v>
      </c>
      <c r="M721" s="85" t="s">
        <v>2633</v>
      </c>
      <c r="N721" s="85" t="s">
        <v>1549</v>
      </c>
      <c r="O721" s="68">
        <v>1876</v>
      </c>
      <c r="P721" s="67" t="s">
        <v>805</v>
      </c>
      <c r="Q721" s="74" t="s">
        <v>2627</v>
      </c>
    </row>
    <row r="722" spans="1:17" ht="75" hidden="1" customHeight="1" x14ac:dyDescent="0.25">
      <c r="A722" s="10" t="s">
        <v>1019</v>
      </c>
      <c r="B722" s="25" t="s">
        <v>2630</v>
      </c>
      <c r="C722" s="10">
        <v>610000</v>
      </c>
      <c r="D722" s="10">
        <v>417</v>
      </c>
      <c r="E722" s="65"/>
      <c r="F722" s="103" t="s">
        <v>1427</v>
      </c>
      <c r="G722" s="10" t="s">
        <v>693</v>
      </c>
      <c r="H722" s="42" t="s">
        <v>2631</v>
      </c>
      <c r="I722" s="5"/>
      <c r="J722" s="42" t="s">
        <v>12</v>
      </c>
      <c r="K722" s="42" t="s">
        <v>855</v>
      </c>
      <c r="L722" s="68">
        <v>1876</v>
      </c>
      <c r="M722" s="85" t="s">
        <v>2633</v>
      </c>
      <c r="N722" s="85" t="s">
        <v>1550</v>
      </c>
      <c r="O722" s="68">
        <v>1876</v>
      </c>
      <c r="P722" s="67" t="s">
        <v>806</v>
      </c>
      <c r="Q722" s="74" t="s">
        <v>2627</v>
      </c>
    </row>
    <row r="723" spans="1:17" ht="75" customHeight="1" x14ac:dyDescent="0.25">
      <c r="A723" s="10" t="s">
        <v>115</v>
      </c>
      <c r="B723" s="148" t="s">
        <v>2645</v>
      </c>
      <c r="C723" s="10">
        <v>802000</v>
      </c>
      <c r="D723" s="10">
        <v>421</v>
      </c>
      <c r="E723" s="65"/>
      <c r="F723" s="14" t="s">
        <v>1427</v>
      </c>
      <c r="G723" s="10" t="s">
        <v>693</v>
      </c>
      <c r="H723" s="42" t="s">
        <v>2646</v>
      </c>
      <c r="I723" s="5"/>
      <c r="J723" s="42" t="s">
        <v>12</v>
      </c>
      <c r="K723" s="42" t="s">
        <v>325</v>
      </c>
      <c r="L723" s="68">
        <v>1872</v>
      </c>
      <c r="M723" s="85" t="s">
        <v>2647</v>
      </c>
      <c r="N723" s="85" t="s">
        <v>1549</v>
      </c>
      <c r="O723" s="68">
        <v>1872</v>
      </c>
      <c r="P723" s="67" t="s">
        <v>2670</v>
      </c>
      <c r="Q723" s="16" t="s">
        <v>2671</v>
      </c>
    </row>
    <row r="724" spans="1:17" ht="75" customHeight="1" x14ac:dyDescent="0.25">
      <c r="A724" s="10" t="s">
        <v>115</v>
      </c>
      <c r="B724" s="25" t="s">
        <v>2648</v>
      </c>
      <c r="C724" s="10">
        <v>839000</v>
      </c>
      <c r="D724" s="10">
        <v>458</v>
      </c>
      <c r="E724" s="65"/>
      <c r="F724" s="14" t="s">
        <v>1427</v>
      </c>
      <c r="G724" s="10" t="s">
        <v>693</v>
      </c>
      <c r="H724" s="42" t="s">
        <v>2646</v>
      </c>
      <c r="I724" s="5"/>
      <c r="J724" s="42" t="s">
        <v>12</v>
      </c>
      <c r="K724" s="42" t="s">
        <v>325</v>
      </c>
      <c r="L724" s="68">
        <v>1872</v>
      </c>
      <c r="M724" s="85" t="s">
        <v>2647</v>
      </c>
      <c r="N724" s="85" t="s">
        <v>1550</v>
      </c>
      <c r="O724" s="68">
        <v>1872</v>
      </c>
      <c r="P724" s="67" t="s">
        <v>2669</v>
      </c>
      <c r="Q724" s="16" t="s">
        <v>2671</v>
      </c>
    </row>
    <row r="725" spans="1:17" ht="75" customHeight="1" x14ac:dyDescent="0.25">
      <c r="A725" s="10" t="s">
        <v>115</v>
      </c>
      <c r="B725" s="25" t="s">
        <v>2652</v>
      </c>
      <c r="C725" s="10">
        <v>929000</v>
      </c>
      <c r="D725" s="10">
        <v>525</v>
      </c>
      <c r="E725" s="65"/>
      <c r="F725" s="14" t="s">
        <v>1427</v>
      </c>
      <c r="G725" s="10" t="s">
        <v>693</v>
      </c>
      <c r="H725" s="42" t="s">
        <v>2659</v>
      </c>
      <c r="I725" s="5"/>
      <c r="J725" s="42" t="s">
        <v>12</v>
      </c>
      <c r="K725" s="42" t="s">
        <v>325</v>
      </c>
      <c r="L725" s="68">
        <v>1870</v>
      </c>
      <c r="M725" s="85" t="s">
        <v>2660</v>
      </c>
      <c r="N725" s="85" t="s">
        <v>1549</v>
      </c>
      <c r="O725" s="68">
        <v>1870</v>
      </c>
      <c r="P725" s="67" t="s">
        <v>6660</v>
      </c>
      <c r="Q725" s="16" t="s">
        <v>6661</v>
      </c>
    </row>
    <row r="726" spans="1:17" ht="62.5" customHeight="1" x14ac:dyDescent="0.25">
      <c r="A726" s="10" t="s">
        <v>115</v>
      </c>
      <c r="B726" s="25" t="s">
        <v>2658</v>
      </c>
      <c r="C726" s="10">
        <v>220000</v>
      </c>
      <c r="D726" s="10">
        <v>205</v>
      </c>
      <c r="E726" s="10"/>
      <c r="F726" s="14" t="s">
        <v>1427</v>
      </c>
      <c r="G726" s="10" t="s">
        <v>693</v>
      </c>
      <c r="H726" s="42" t="s">
        <v>2661</v>
      </c>
      <c r="I726" s="5"/>
      <c r="J726" s="42" t="s">
        <v>12</v>
      </c>
      <c r="K726" s="42" t="s">
        <v>855</v>
      </c>
      <c r="L726" s="68">
        <v>1876</v>
      </c>
      <c r="M726" s="85"/>
      <c r="N726" s="85"/>
      <c r="O726" s="68">
        <v>1876</v>
      </c>
      <c r="P726" s="67" t="s">
        <v>6583</v>
      </c>
      <c r="Q726" s="16" t="s">
        <v>2684</v>
      </c>
    </row>
    <row r="727" spans="1:17" x14ac:dyDescent="0.25">
      <c r="A727" s="10"/>
      <c r="B727" s="25"/>
      <c r="C727" s="417">
        <f>SUBTOTAL(9,C2:C726)</f>
        <v>101654670</v>
      </c>
      <c r="D727" s="417">
        <f>SUBTOTAL(9,D2:D726)</f>
        <v>62441</v>
      </c>
      <c r="E727" s="417"/>
      <c r="F727" s="421"/>
      <c r="G727" s="417"/>
      <c r="H727" s="92"/>
      <c r="I727" s="90"/>
      <c r="J727" s="92"/>
      <c r="K727" s="92"/>
      <c r="L727" s="84"/>
      <c r="M727" s="85"/>
      <c r="N727" s="85"/>
      <c r="O727" s="84"/>
      <c r="P727" s="160"/>
      <c r="Q727" s="16"/>
    </row>
    <row r="728" spans="1:17" x14ac:dyDescent="0.25">
      <c r="A728" s="10"/>
      <c r="B728" s="25"/>
      <c r="C728" s="417"/>
      <c r="D728" s="417"/>
      <c r="E728" s="417"/>
      <c r="F728" s="421"/>
      <c r="G728" s="417"/>
      <c r="H728" s="92"/>
      <c r="I728" s="90"/>
      <c r="J728" s="92"/>
      <c r="K728" s="92"/>
      <c r="L728" s="84"/>
      <c r="M728" s="85"/>
      <c r="N728" s="85"/>
      <c r="O728" s="84"/>
      <c r="P728" s="160"/>
      <c r="Q728" s="74"/>
    </row>
    <row r="729" spans="1:17" x14ac:dyDescent="0.25">
      <c r="A729" s="10"/>
      <c r="B729" s="25"/>
      <c r="C729" s="417"/>
      <c r="D729" s="417"/>
      <c r="E729" s="417"/>
      <c r="F729" s="421"/>
      <c r="G729" s="417"/>
      <c r="H729" s="92"/>
      <c r="I729" s="90"/>
      <c r="J729" s="92"/>
      <c r="K729" s="92"/>
      <c r="L729" s="84"/>
      <c r="M729" s="85"/>
      <c r="N729" s="85"/>
      <c r="O729" s="84"/>
      <c r="P729" s="160"/>
      <c r="Q729" s="74"/>
    </row>
    <row r="730" spans="1:17" x14ac:dyDescent="0.25">
      <c r="A730" s="10"/>
      <c r="B730" s="25"/>
      <c r="C730" s="417"/>
      <c r="D730" s="417"/>
      <c r="E730" s="417"/>
      <c r="F730" s="421"/>
      <c r="G730" s="417"/>
      <c r="H730" s="92"/>
      <c r="I730" s="90"/>
      <c r="J730" s="92"/>
      <c r="K730" s="92"/>
      <c r="L730" s="84"/>
      <c r="M730" s="85"/>
      <c r="N730" s="85"/>
      <c r="O730" s="84"/>
      <c r="P730" s="160"/>
      <c r="Q730" s="74"/>
    </row>
    <row r="731" spans="1:17" x14ac:dyDescent="0.25">
      <c r="A731" s="10"/>
      <c r="B731" s="25"/>
      <c r="C731" s="417"/>
      <c r="D731" s="417"/>
      <c r="E731" s="417"/>
      <c r="F731" s="421"/>
      <c r="G731" s="417"/>
      <c r="H731" s="92"/>
      <c r="I731" s="90"/>
      <c r="J731" s="92"/>
      <c r="K731" s="92"/>
      <c r="L731" s="84"/>
      <c r="M731" s="85"/>
      <c r="N731" s="85"/>
      <c r="O731" s="84"/>
      <c r="P731" s="160"/>
      <c r="Q731" s="74"/>
    </row>
    <row r="732" spans="1:17" x14ac:dyDescent="0.25">
      <c r="A732" s="10"/>
      <c r="B732" s="25"/>
      <c r="C732" s="417"/>
      <c r="D732" s="417"/>
      <c r="E732" s="417"/>
      <c r="F732" s="421"/>
      <c r="G732" s="417"/>
      <c r="H732" s="92"/>
      <c r="I732" s="90"/>
      <c r="J732" s="92"/>
      <c r="K732" s="92"/>
      <c r="L732" s="84"/>
      <c r="M732" s="85"/>
      <c r="N732" s="85"/>
      <c r="O732" s="84"/>
      <c r="P732" s="160"/>
      <c r="Q732" s="74"/>
    </row>
    <row r="733" spans="1:17" x14ac:dyDescent="0.25">
      <c r="A733" s="10"/>
      <c r="B733" s="25"/>
      <c r="C733" s="417"/>
      <c r="D733" s="417"/>
      <c r="E733" s="417"/>
      <c r="F733" s="421"/>
      <c r="G733" s="417"/>
      <c r="H733" s="92"/>
      <c r="I733" s="90"/>
      <c r="J733" s="92"/>
      <c r="K733" s="92"/>
      <c r="L733" s="84"/>
      <c r="M733" s="85"/>
      <c r="N733" s="85"/>
      <c r="O733" s="84"/>
      <c r="P733" s="160"/>
      <c r="Q733" s="74"/>
    </row>
    <row r="734" spans="1:17" x14ac:dyDescent="0.25">
      <c r="A734" s="10"/>
      <c r="B734" s="25"/>
      <c r="C734" s="417"/>
      <c r="D734" s="417"/>
      <c r="E734" s="417"/>
      <c r="F734" s="421"/>
      <c r="G734" s="417"/>
      <c r="H734" s="92"/>
      <c r="I734" s="90"/>
      <c r="J734" s="92"/>
      <c r="K734" s="92"/>
      <c r="L734" s="84"/>
      <c r="M734" s="85"/>
      <c r="N734" s="85"/>
      <c r="O734" s="84"/>
      <c r="P734" s="160"/>
      <c r="Q734" s="74"/>
    </row>
    <row r="735" spans="1:17" x14ac:dyDescent="0.25">
      <c r="A735" s="10"/>
      <c r="B735" s="25"/>
      <c r="C735" s="417"/>
      <c r="D735" s="417"/>
      <c r="E735" s="417"/>
      <c r="F735" s="421"/>
      <c r="G735" s="417"/>
      <c r="H735" s="92"/>
      <c r="I735" s="90"/>
      <c r="J735" s="92"/>
      <c r="K735" s="92"/>
      <c r="L735" s="84"/>
      <c r="M735" s="85"/>
      <c r="N735" s="85"/>
      <c r="O735" s="84"/>
      <c r="P735" s="160"/>
      <c r="Q735" s="74"/>
    </row>
    <row r="736" spans="1:17" x14ac:dyDescent="0.25">
      <c r="A736" s="10"/>
      <c r="B736" s="25"/>
      <c r="C736" s="417"/>
      <c r="D736" s="417"/>
      <c r="E736" s="417"/>
      <c r="F736" s="421"/>
      <c r="G736" s="417"/>
      <c r="H736" s="92"/>
      <c r="I736" s="90"/>
      <c r="J736" s="92"/>
      <c r="K736" s="92"/>
      <c r="L736" s="84"/>
      <c r="M736" s="85"/>
      <c r="N736" s="85"/>
      <c r="O736" s="84"/>
      <c r="P736" s="160"/>
      <c r="Q736" s="74"/>
    </row>
    <row r="737" spans="1:17" x14ac:dyDescent="0.25">
      <c r="A737" s="10"/>
      <c r="B737" s="25"/>
      <c r="C737" s="417"/>
      <c r="D737" s="417"/>
      <c r="E737" s="417"/>
      <c r="F737" s="421"/>
      <c r="G737" s="417"/>
      <c r="H737" s="92"/>
      <c r="I737" s="90"/>
      <c r="J737" s="92"/>
      <c r="K737" s="92"/>
      <c r="L737" s="84"/>
      <c r="M737" s="85"/>
      <c r="N737" s="85"/>
      <c r="O737" s="84"/>
      <c r="P737" s="160"/>
      <c r="Q737" s="74"/>
    </row>
    <row r="738" spans="1:17" x14ac:dyDescent="0.25">
      <c r="A738" s="10"/>
      <c r="B738" s="25"/>
      <c r="C738" s="417"/>
      <c r="D738" s="417"/>
      <c r="E738" s="417"/>
      <c r="F738" s="421"/>
      <c r="G738" s="417"/>
      <c r="H738" s="92"/>
      <c r="I738" s="90"/>
      <c r="J738" s="92"/>
      <c r="K738" s="92"/>
      <c r="L738" s="84"/>
      <c r="M738" s="85"/>
      <c r="N738" s="85"/>
      <c r="O738" s="84"/>
      <c r="P738" s="160"/>
      <c r="Q738" s="74"/>
    </row>
    <row r="739" spans="1:17" x14ac:dyDescent="0.25">
      <c r="A739" s="10"/>
      <c r="B739" s="25"/>
      <c r="C739" s="417"/>
      <c r="D739" s="417"/>
      <c r="E739" s="417"/>
      <c r="F739" s="421"/>
      <c r="G739" s="417"/>
      <c r="H739" s="92"/>
      <c r="I739" s="90"/>
      <c r="J739" s="92"/>
      <c r="K739" s="92"/>
      <c r="L739" s="84"/>
      <c r="M739" s="85"/>
      <c r="N739" s="85"/>
      <c r="O739" s="84"/>
      <c r="P739" s="160"/>
      <c r="Q739" s="74"/>
    </row>
    <row r="740" spans="1:17" x14ac:dyDescent="0.25">
      <c r="A740" s="10"/>
      <c r="B740" s="25"/>
      <c r="C740" s="417"/>
      <c r="D740" s="417"/>
      <c r="E740" s="417"/>
      <c r="F740" s="421"/>
      <c r="G740" s="417"/>
      <c r="H740" s="92"/>
      <c r="I740" s="90"/>
      <c r="J740" s="92"/>
      <c r="K740" s="92"/>
      <c r="L740" s="84"/>
      <c r="M740" s="85"/>
      <c r="N740" s="85"/>
      <c r="O740" s="84"/>
      <c r="P740" s="160"/>
      <c r="Q740" s="74"/>
    </row>
    <row r="741" spans="1:17" x14ac:dyDescent="0.25">
      <c r="A741" s="10"/>
      <c r="B741" s="25"/>
      <c r="C741" s="417"/>
      <c r="D741" s="417"/>
      <c r="E741" s="417"/>
      <c r="F741" s="421"/>
      <c r="G741" s="417"/>
      <c r="H741" s="92"/>
      <c r="I741" s="90"/>
      <c r="J741" s="92"/>
      <c r="K741" s="92"/>
      <c r="L741" s="84"/>
      <c r="M741" s="85"/>
      <c r="N741" s="85"/>
      <c r="O741" s="84"/>
      <c r="P741" s="160"/>
      <c r="Q741" s="74"/>
    </row>
    <row r="742" spans="1:17" x14ac:dyDescent="0.25">
      <c r="A742" s="10"/>
      <c r="B742" s="25"/>
      <c r="C742" s="417"/>
      <c r="D742" s="417"/>
      <c r="E742" s="417"/>
      <c r="F742" s="421"/>
      <c r="G742" s="417"/>
      <c r="H742" s="92"/>
      <c r="I742" s="90"/>
      <c r="J742" s="92"/>
      <c r="K742" s="92"/>
      <c r="L742" s="84"/>
      <c r="M742" s="85"/>
      <c r="N742" s="85"/>
      <c r="O742" s="84"/>
      <c r="P742" s="160"/>
      <c r="Q742" s="74"/>
    </row>
    <row r="743" spans="1:17" x14ac:dyDescent="0.25">
      <c r="A743" s="10"/>
      <c r="B743" s="25"/>
      <c r="C743" s="417"/>
      <c r="D743" s="417"/>
      <c r="E743" s="417"/>
      <c r="F743" s="421"/>
      <c r="G743" s="417"/>
      <c r="H743" s="92"/>
      <c r="I743" s="90"/>
      <c r="J743" s="92"/>
      <c r="K743" s="92"/>
      <c r="L743" s="84"/>
      <c r="M743" s="85"/>
      <c r="N743" s="85"/>
      <c r="O743" s="84"/>
      <c r="P743" s="160"/>
      <c r="Q743" s="74"/>
    </row>
    <row r="744" spans="1:17" x14ac:dyDescent="0.25">
      <c r="A744" s="10"/>
      <c r="B744" s="25"/>
      <c r="C744" s="417"/>
      <c r="D744" s="417"/>
      <c r="E744" s="417"/>
      <c r="F744" s="421"/>
      <c r="G744" s="417"/>
      <c r="H744" s="92"/>
      <c r="I744" s="90"/>
      <c r="J744" s="92"/>
      <c r="K744" s="92"/>
      <c r="L744" s="84"/>
      <c r="M744" s="85"/>
      <c r="N744" s="85"/>
      <c r="O744" s="84"/>
      <c r="P744" s="160"/>
      <c r="Q744" s="74"/>
    </row>
    <row r="745" spans="1:17" x14ac:dyDescent="0.25">
      <c r="A745" s="10"/>
      <c r="B745" s="25"/>
      <c r="C745" s="417"/>
      <c r="D745" s="417"/>
      <c r="E745" s="417"/>
      <c r="F745" s="421"/>
      <c r="G745" s="417"/>
      <c r="H745" s="92"/>
      <c r="I745" s="90"/>
      <c r="J745" s="92"/>
      <c r="K745" s="92"/>
      <c r="L745" s="84"/>
      <c r="M745" s="85"/>
      <c r="N745" s="85"/>
      <c r="O745" s="84"/>
      <c r="P745" s="160"/>
      <c r="Q745" s="74"/>
    </row>
    <row r="746" spans="1:17" x14ac:dyDescent="0.25">
      <c r="A746" s="10"/>
      <c r="B746" s="25"/>
      <c r="C746" s="417"/>
      <c r="D746" s="417"/>
      <c r="E746" s="417"/>
      <c r="F746" s="421"/>
      <c r="G746" s="417"/>
      <c r="H746" s="92"/>
      <c r="I746" s="90"/>
      <c r="J746" s="92"/>
      <c r="K746" s="92"/>
      <c r="L746" s="84"/>
      <c r="M746" s="85"/>
      <c r="N746" s="85"/>
      <c r="O746" s="84"/>
      <c r="P746" s="160"/>
      <c r="Q746" s="74"/>
    </row>
    <row r="747" spans="1:17" x14ac:dyDescent="0.25">
      <c r="A747" s="10"/>
      <c r="B747" s="25"/>
      <c r="C747" s="417"/>
      <c r="D747" s="417"/>
      <c r="E747" s="417"/>
      <c r="F747" s="421"/>
      <c r="G747" s="417"/>
      <c r="H747" s="92"/>
      <c r="I747" s="90"/>
      <c r="J747" s="92"/>
      <c r="K747" s="92"/>
      <c r="L747" s="84"/>
      <c r="M747" s="85"/>
      <c r="N747" s="85"/>
      <c r="O747" s="84"/>
      <c r="P747" s="160"/>
      <c r="Q747" s="74"/>
    </row>
    <row r="748" spans="1:17" x14ac:dyDescent="0.25">
      <c r="A748" s="10"/>
      <c r="B748" s="25"/>
      <c r="C748" s="417"/>
      <c r="D748" s="417"/>
      <c r="E748" s="417"/>
      <c r="F748" s="421"/>
      <c r="G748" s="417"/>
      <c r="H748" s="92"/>
      <c r="I748" s="90"/>
      <c r="J748" s="92"/>
      <c r="K748" s="92"/>
      <c r="L748" s="84"/>
      <c r="M748" s="85"/>
      <c r="N748" s="85"/>
      <c r="O748" s="84"/>
      <c r="P748" s="160"/>
      <c r="Q748" s="74"/>
    </row>
    <row r="1902" spans="1:1" x14ac:dyDescent="0.25">
      <c r="A1902" s="56"/>
    </row>
  </sheetData>
  <autoFilter ref="A1:R726">
    <filterColumn colId="0">
      <filters>
        <filter val="stylage"/>
        <filter val="stylage-revoir"/>
        <filter val="traitement-interne"/>
        <filter val="traitement-interne-A"/>
      </filters>
    </filterColumn>
    <sortState ref="A2:R726">
      <sortCondition ref="A1:A726"/>
    </sortState>
  </autoFilter>
  <sortState ref="A2:R727">
    <sortCondition ref="E2:E727"/>
    <sortCondition ref="B2:B727"/>
  </sortState>
  <hyperlinks>
    <hyperlink ref="P138" r:id="rId1"/>
    <hyperlink ref="P118" r:id="rId2"/>
    <hyperlink ref="P119" r:id="rId3"/>
    <hyperlink ref="P120" r:id="rId4"/>
    <hyperlink ref="P121" r:id="rId5"/>
    <hyperlink ref="P198" r:id="rId6"/>
    <hyperlink ref="P199" r:id="rId7"/>
    <hyperlink ref="P200" r:id="rId8"/>
    <hyperlink ref="P201" r:id="rId9"/>
    <hyperlink ref="P139" r:id="rId10"/>
    <hyperlink ref="P142" r:id="rId11"/>
    <hyperlink ref="P204" r:id="rId12"/>
    <hyperlink ref="P122" r:id="rId13"/>
    <hyperlink ref="P203" r:id="rId14"/>
    <hyperlink ref="P197" r:id="rId15"/>
    <hyperlink ref="P205" r:id="rId16"/>
    <hyperlink ref="P210" r:id="rId17"/>
    <hyperlink ref="P213" r:id="rId18"/>
    <hyperlink ref="P231" r:id="rId19"/>
    <hyperlink ref="P232" r:id="rId20"/>
    <hyperlink ref="P208" r:id="rId21"/>
    <hyperlink ref="P227" r:id="rId22"/>
    <hyperlink ref="P148" r:id="rId23"/>
    <hyperlink ref="P226" r:id="rId24"/>
    <hyperlink ref="P228" r:id="rId25"/>
    <hyperlink ref="P229" r:id="rId26"/>
    <hyperlink ref="P206" r:id="rId27"/>
    <hyperlink ref="P211" r:id="rId28"/>
    <hyperlink ref="P212" r:id="rId29"/>
    <hyperlink ref="P214" r:id="rId30"/>
    <hyperlink ref="P215" r:id="rId31"/>
    <hyperlink ref="P216" r:id="rId32"/>
    <hyperlink ref="P218" r:id="rId33"/>
    <hyperlink ref="P220" r:id="rId34"/>
    <hyperlink ref="P221" r:id="rId35"/>
    <hyperlink ref="P224" r:id="rId36"/>
    <hyperlink ref="P230" r:id="rId37"/>
    <hyperlink ref="P207" r:id="rId38"/>
    <hyperlink ref="P209" r:id="rId39"/>
    <hyperlink ref="P147" r:id="rId40"/>
    <hyperlink ref="P219" r:id="rId41"/>
    <hyperlink ref="P223" r:id="rId42"/>
    <hyperlink ref="P225" r:id="rId43"/>
    <hyperlink ref="P233" r:id="rId44"/>
    <hyperlink ref="P234" r:id="rId45"/>
    <hyperlink ref="P235" r:id="rId46"/>
    <hyperlink ref="P236" r:id="rId47"/>
    <hyperlink ref="P237" r:id="rId48"/>
    <hyperlink ref="P248" r:id="rId49"/>
    <hyperlink ref="P253" r:id="rId50"/>
    <hyperlink ref="P254" r:id="rId51"/>
    <hyperlink ref="P255" r:id="rId52"/>
    <hyperlink ref="P267" r:id="rId53"/>
    <hyperlink ref="P261" r:id="rId54"/>
    <hyperlink ref="P238" r:id="rId55"/>
    <hyperlink ref="P239" r:id="rId56"/>
    <hyperlink ref="P240" r:id="rId57"/>
    <hyperlink ref="P241" r:id="rId58"/>
    <hyperlink ref="P262" r:id="rId59"/>
    <hyperlink ref="P263" r:id="rId60"/>
    <hyperlink ref="P264" r:id="rId61"/>
    <hyperlink ref="P293" r:id="rId62"/>
    <hyperlink ref="P294" r:id="rId63"/>
    <hyperlink ref="P244" r:id="rId64"/>
    <hyperlink ref="P246" r:id="rId65"/>
    <hyperlink ref="P249" r:id="rId66"/>
    <hyperlink ref="P250" r:id="rId67"/>
    <hyperlink ref="P251" r:id="rId68"/>
    <hyperlink ref="P252" r:id="rId69"/>
    <hyperlink ref="P259" r:id="rId70"/>
    <hyperlink ref="P260" r:id="rId71"/>
    <hyperlink ref="P242" r:id="rId72"/>
    <hyperlink ref="P243" r:id="rId73"/>
    <hyperlink ref="P258" r:id="rId74"/>
    <hyperlink ref="P265" r:id="rId75"/>
    <hyperlink ref="P245" r:id="rId76"/>
    <hyperlink ref="P268" r:id="rId77"/>
    <hyperlink ref="P269" r:id="rId78"/>
    <hyperlink ref="P270" r:id="rId79"/>
    <hyperlink ref="P271" r:id="rId80"/>
    <hyperlink ref="P291" r:id="rId81"/>
    <hyperlink ref="P303" r:id="rId82"/>
    <hyperlink ref="P304" r:id="rId83"/>
    <hyperlink ref="P305" r:id="rId84"/>
    <hyperlink ref="P306" r:id="rId85"/>
    <hyperlink ref="P307" r:id="rId86"/>
    <hyperlink ref="P308" r:id="rId87"/>
    <hyperlink ref="P309" r:id="rId88"/>
    <hyperlink ref="P310" r:id="rId89"/>
    <hyperlink ref="P311" r:id="rId90"/>
    <hyperlink ref="P312" r:id="rId91"/>
    <hyperlink ref="P313" r:id="rId92"/>
    <hyperlink ref="P314" r:id="rId93"/>
    <hyperlink ref="P315" r:id="rId94"/>
    <hyperlink ref="P316" r:id="rId95"/>
    <hyperlink ref="P318" r:id="rId96"/>
    <hyperlink ref="P374" r:id="rId97"/>
    <hyperlink ref="P322" r:id="rId98"/>
    <hyperlink ref="P300" r:id="rId99"/>
    <hyperlink ref="P301" r:id="rId100"/>
    <hyperlink ref="P302" r:id="rId101"/>
    <hyperlink ref="P319" r:id="rId102"/>
    <hyperlink ref="P320" r:id="rId103"/>
    <hyperlink ref="P326" r:id="rId104"/>
    <hyperlink ref="P327" r:id="rId105"/>
    <hyperlink ref="P321" r:id="rId106"/>
    <hyperlink ref="P292" r:id="rId107"/>
    <hyperlink ref="P329" r:id="rId108"/>
    <hyperlink ref="P328" r:id="rId109"/>
    <hyperlink ref="P352" r:id="rId110"/>
    <hyperlink ref="P358" r:id="rId111"/>
    <hyperlink ref="P359" r:id="rId112"/>
    <hyperlink ref="P362" r:id="rId113"/>
    <hyperlink ref="P557" r:id="rId114"/>
    <hyperlink ref="P354" r:id="rId115"/>
    <hyperlink ref="P451" r:id="rId116"/>
    <hyperlink ref="P373" r:id="rId117"/>
    <hyperlink ref="P369" r:id="rId118"/>
    <hyperlink ref="P437" r:id="rId119"/>
    <hyperlink ref="P355" r:id="rId120"/>
    <hyperlink ref="P356" r:id="rId121"/>
    <hyperlink ref="P376" r:id="rId122"/>
    <hyperlink ref="P377" r:id="rId123"/>
    <hyperlink ref="P379" r:id="rId124"/>
    <hyperlink ref="P380" r:id="rId125"/>
    <hyperlink ref="P381" r:id="rId126"/>
    <hyperlink ref="P461" r:id="rId127"/>
    <hyperlink ref="P460" r:id="rId128"/>
    <hyperlink ref="P469" r:id="rId129"/>
    <hyperlink ref="P470" r:id="rId130"/>
    <hyperlink ref="P459" r:id="rId131"/>
    <hyperlink ref="P476" r:id="rId132"/>
    <hyperlink ref="P536" r:id="rId133"/>
    <hyperlink ref="P477" r:id="rId134"/>
    <hyperlink ref="P190" r:id="rId135"/>
    <hyperlink ref="P438" r:id="rId136"/>
    <hyperlink ref="P439" r:id="rId137"/>
    <hyperlink ref="P457" r:id="rId138"/>
    <hyperlink ref="P474" r:id="rId139"/>
    <hyperlink ref="P435" r:id="rId140"/>
    <hyperlink ref="P446" r:id="rId141"/>
    <hyperlink ref="P471" r:id="rId142"/>
    <hyperlink ref="P542" r:id="rId143"/>
    <hyperlink ref="P560" r:id="rId144"/>
    <hyperlink ref="P543" r:id="rId145"/>
    <hyperlink ref="P549" r:id="rId146"/>
    <hyperlink ref="P562" r:id="rId147"/>
    <hyperlink ref="P564" r:id="rId148"/>
    <hyperlink ref="P567" r:id="rId149"/>
    <hyperlink ref="P568" r:id="rId150"/>
    <hyperlink ref="P479" r:id="rId151"/>
    <hyperlink ref="P480" r:id="rId152"/>
    <hyperlink ref="P555" r:id="rId153"/>
    <hyperlink ref="P539" r:id="rId154"/>
    <hyperlink ref="P475" r:id="rId155"/>
    <hyperlink ref="P547" r:id="rId156"/>
    <hyperlink ref="P548" r:id="rId157"/>
    <hyperlink ref="P445" r:id="rId158"/>
    <hyperlink ref="P550" r:id="rId159"/>
    <hyperlink ref="P368" r:id="rId160"/>
    <hyperlink ref="P363" r:id="rId161"/>
    <hyperlink ref="P364" r:id="rId162"/>
    <hyperlink ref="P375" r:id="rId163"/>
    <hyperlink ref="P371" r:id="rId164"/>
    <hyperlink ref="P372" r:id="rId165"/>
    <hyperlink ref="P378" r:id="rId166"/>
    <hyperlink ref="P382" r:id="rId167"/>
    <hyperlink ref="P383" r:id="rId168"/>
    <hyperlink ref="P384" r:id="rId169"/>
    <hyperlink ref="P388" r:id="rId170"/>
    <hyperlink ref="P393" r:id="rId171"/>
    <hyperlink ref="P432" r:id="rId172"/>
    <hyperlink ref="P433" r:id="rId173"/>
    <hyperlink ref="P434" r:id="rId174"/>
    <hyperlink ref="P436" r:id="rId175"/>
    <hyperlink ref="P443" r:id="rId176"/>
    <hyperlink ref="P440" r:id="rId177"/>
    <hyperlink ref="P441" r:id="rId178"/>
    <hyperlink ref="P444" r:id="rId179"/>
    <hyperlink ref="P447" r:id="rId180"/>
    <hyperlink ref="P452" r:id="rId181"/>
    <hyperlink ref="P453" r:id="rId182"/>
    <hyperlink ref="P455" r:id="rId183"/>
    <hyperlink ref="P456" r:id="rId184"/>
    <hyperlink ref="P458" r:id="rId185"/>
    <hyperlink ref="P462" r:id="rId186"/>
    <hyperlink ref="P463" r:id="rId187"/>
    <hyperlink ref="P468" r:id="rId188"/>
    <hyperlink ref="P473" r:id="rId189"/>
    <hyperlink ref="P533" r:id="rId190"/>
    <hyperlink ref="P534" r:id="rId191"/>
    <hyperlink ref="P535" r:id="rId192"/>
    <hyperlink ref="P541" r:id="rId193"/>
    <hyperlink ref="P544" r:id="rId194"/>
    <hyperlink ref="P545" r:id="rId195"/>
    <hyperlink ref="P546" r:id="rId196"/>
    <hyperlink ref="P554" r:id="rId197"/>
    <hyperlink ref="P558" r:id="rId198"/>
    <hyperlink ref="P466" r:id="rId199"/>
    <hyperlink ref="P467" r:id="rId200"/>
    <hyperlink ref="P537" r:id="rId201"/>
    <hyperlink ref="P538" r:id="rId202"/>
    <hyperlink ref="P551" r:id="rId203"/>
    <hyperlink ref="P553" r:id="rId204"/>
    <hyperlink ref="P552" r:id="rId205"/>
    <hyperlink ref="P556" r:id="rId206"/>
    <hyperlink ref="P563" r:id="rId207"/>
    <hyperlink ref="P565" r:id="rId208"/>
    <hyperlink ref="P566" r:id="rId209"/>
    <hyperlink ref="P284" r:id="rId210"/>
    <hyperlink ref="P285" r:id="rId211"/>
    <hyperlink ref="P286" r:id="rId212"/>
    <hyperlink ref="P287" r:id="rId213"/>
    <hyperlink ref="P288" r:id="rId214"/>
    <hyperlink ref="P330" r:id="rId215"/>
    <hyperlink ref="P336" r:id="rId216"/>
    <hyperlink ref="P202" r:id="rId217"/>
    <hyperlink ref="P143" r:id="rId218"/>
    <hyperlink ref="P144" r:id="rId219"/>
    <hyperlink ref="P145" r:id="rId220"/>
    <hyperlink ref="P146" r:id="rId221"/>
    <hyperlink ref="P140" r:id="rId222"/>
    <hyperlink ref="P141" r:id="rId223"/>
    <hyperlink ref="P272" r:id="rId224"/>
    <hyperlink ref="P273" r:id="rId225"/>
    <hyperlink ref="P274" r:id="rId226"/>
    <hyperlink ref="P275" r:id="rId227"/>
    <hyperlink ref="P276" r:id="rId228"/>
    <hyperlink ref="P289" r:id="rId229"/>
    <hyperlink ref="P295" r:id="rId230"/>
    <hyperlink ref="P296" r:id="rId231"/>
    <hyperlink ref="P297" r:id="rId232"/>
    <hyperlink ref="P331" r:id="rId233"/>
    <hyperlink ref="P332" r:id="rId234"/>
    <hyperlink ref="P333" r:id="rId235"/>
    <hyperlink ref="P385" r:id="rId236"/>
    <hyperlink ref="P386" r:id="rId237"/>
    <hyperlink ref="P387" r:id="rId238"/>
    <hyperlink ref="P208:P210" r:id="rId239" display="https://archive.org/details/nouveauxsamedis04pont"/>
    <hyperlink ref="P390" r:id="rId240"/>
    <hyperlink ref="P391" r:id="rId241"/>
    <hyperlink ref="P392" r:id="rId242"/>
    <hyperlink ref="P394" r:id="rId243"/>
    <hyperlink ref="P192" r:id="rId244"/>
    <hyperlink ref="P353" r:id="rId245"/>
    <hyperlink ref="Q362" r:id="rId246"/>
    <hyperlink ref="P449" r:id="rId247"/>
    <hyperlink ref="P559" r:id="rId248"/>
    <hyperlink ref="P454" r:id="rId249"/>
    <hyperlink ref="P540" r:id="rId250"/>
    <hyperlink ref="P78" r:id="rId251"/>
    <hyperlink ref="P79" r:id="rId252"/>
    <hyperlink ref="P80" r:id="rId253"/>
    <hyperlink ref="P81" r:id="rId254"/>
    <hyperlink ref="P588" r:id="rId255"/>
    <hyperlink ref="P589" r:id="rId256"/>
    <hyperlink ref="P99" r:id="rId257"/>
    <hyperlink ref="P590" r:id="rId258"/>
    <hyperlink ref="P159" r:id="rId259"/>
    <hyperlink ref="P160" r:id="rId260"/>
    <hyperlink ref="P100" r:id="rId261"/>
    <hyperlink ref="P593" r:id="rId262"/>
    <hyperlink ref="P101" r:id="rId263"/>
    <hyperlink ref="P594" r:id="rId264"/>
    <hyperlink ref="P599" r:id="rId265"/>
    <hyperlink ref="P603" r:id="rId266"/>
    <hyperlink ref="P162" r:id="rId267"/>
    <hyperlink ref="Q608" r:id="rId268"/>
    <hyperlink ref="P609" r:id="rId269"/>
    <hyperlink ref="P610" r:id="rId270"/>
    <hyperlink ref="P611" r:id="rId271"/>
    <hyperlink ref="P163" r:id="rId272"/>
    <hyperlink ref="P2" r:id="rId273"/>
    <hyperlink ref="P612" r:id="rId274"/>
    <hyperlink ref="P600" r:id="rId275"/>
    <hyperlink ref="P604" r:id="rId276"/>
    <hyperlink ref="P605" r:id="rId277"/>
    <hyperlink ref="P606" r:id="rId278"/>
    <hyperlink ref="P607" r:id="rId279"/>
    <hyperlink ref="P102" r:id="rId280"/>
    <hyperlink ref="P161" r:id="rId281"/>
    <hyperlink ref="P601" r:id="rId282"/>
    <hyperlink ref="P103" r:id="rId283"/>
    <hyperlink ref="P104" r:id="rId284"/>
    <hyperlink ref="P602" r:id="rId285"/>
    <hyperlink ref="P608" r:id="rId286"/>
    <hyperlink ref="P613" r:id="rId287"/>
    <hyperlink ref="P614" r:id="rId288"/>
    <hyperlink ref="P615" r:id="rId289"/>
    <hyperlink ref="P616" r:id="rId290"/>
    <hyperlink ref="P617" r:id="rId291"/>
    <hyperlink ref="P618" r:id="rId292"/>
    <hyperlink ref="P3" r:id="rId293"/>
    <hyperlink ref="P619" r:id="rId294"/>
    <hyperlink ref="P620" r:id="rId295"/>
    <hyperlink ref="P621" r:id="rId296"/>
    <hyperlink ref="P623" r:id="rId297"/>
    <hyperlink ref="P624" r:id="rId298"/>
    <hyperlink ref="P625" r:id="rId299"/>
    <hyperlink ref="P123" r:id="rId300"/>
    <hyperlink ref="P626" r:id="rId301"/>
    <hyperlink ref="P627" r:id="rId302"/>
    <hyperlink ref="P628" r:id="rId303"/>
    <hyperlink ref="P124" r:id="rId304"/>
    <hyperlink ref="P629" r:id="rId305"/>
    <hyperlink ref="P125" r:id="rId306"/>
    <hyperlink ref="P630" r:id="rId307"/>
    <hyperlink ref="P631" r:id="rId308"/>
    <hyperlink ref="P632" r:id="rId309"/>
    <hyperlink ref="P633" r:id="rId310"/>
    <hyperlink ref="P634" r:id="rId311"/>
    <hyperlink ref="P635" r:id="rId312"/>
    <hyperlink ref="P164" r:id="rId313"/>
    <hyperlink ref="P636" r:id="rId314"/>
    <hyperlink ref="P83" r:id="rId315"/>
    <hyperlink ref="P126" r:id="rId316"/>
    <hyperlink ref="P637" r:id="rId317"/>
    <hyperlink ref="P165" r:id="rId318"/>
    <hyperlink ref="P638" r:id="rId319"/>
    <hyperlink ref="P639" r:id="rId320"/>
    <hyperlink ref="P127" r:id="rId321"/>
    <hyperlink ref="P82" r:id="rId322"/>
    <hyperlink ref="P106" r:id="rId323"/>
    <hyperlink ref="P641" r:id="rId324"/>
    <hyperlink ref="P107" r:id="rId325"/>
    <hyperlink ref="P128" r:id="rId326"/>
    <hyperlink ref="P129" r:id="rId327"/>
    <hyperlink ref="P5" r:id="rId328"/>
    <hyperlink ref="P640" r:id="rId329"/>
    <hyperlink ref="P642" r:id="rId330"/>
    <hyperlink ref="P173" r:id="rId331"/>
    <hyperlink ref="P172" r:id="rId332"/>
    <hyperlink ref="P651" r:id="rId333"/>
    <hyperlink ref="P652" r:id="rId334"/>
    <hyperlink ref="P130" r:id="rId335"/>
    <hyperlink ref="P131" r:id="rId336"/>
    <hyperlink ref="P653" r:id="rId337"/>
    <hyperlink ref="P662" r:id="rId338"/>
    <hyperlink ref="P132" r:id="rId339"/>
    <hyperlink ref="P180" r:id="rId340"/>
    <hyperlink ref="P673" r:id="rId341"/>
    <hyperlink ref="P693" r:id="rId342"/>
    <hyperlink ref="P701" r:id="rId343"/>
    <hyperlink ref="P181" r:id="rId344"/>
    <hyperlink ref="P133" r:id="rId345"/>
    <hyperlink ref="P134" r:id="rId346"/>
    <hyperlink ref="P656" r:id="rId347"/>
    <hyperlink ref="P136" r:id="rId348"/>
    <hyperlink ref="P692" r:id="rId349"/>
    <hyperlink ref="P694" r:id="rId350"/>
    <hyperlink ref="P695" r:id="rId351"/>
    <hyperlink ref="P696" r:id="rId352"/>
    <hyperlink ref="P698" r:id="rId353"/>
    <hyperlink ref="P699" r:id="rId354"/>
    <hyperlink ref="P700" r:id="rId355"/>
    <hyperlink ref="P681" r:id="rId356"/>
    <hyperlink ref="P135" r:id="rId357"/>
    <hyperlink ref="P697" r:id="rId358"/>
    <hyperlink ref="P707" r:id="rId359"/>
    <hyperlink ref="P706" r:id="rId360"/>
    <hyperlink ref="P686" r:id="rId361"/>
    <hyperlink ref="P702" r:id="rId362"/>
    <hyperlink ref="P708" r:id="rId363"/>
    <hyperlink ref="P682" r:id="rId364"/>
    <hyperlink ref="P703" r:id="rId365"/>
    <hyperlink ref="P684" r:id="rId366"/>
    <hyperlink ref="P666" r:id="rId367"/>
    <hyperlink ref="P704" r:id="rId368"/>
    <hyperlink ref="P663" r:id="rId369"/>
    <hyperlink ref="P687" r:id="rId370"/>
    <hyperlink ref="P705" r:id="rId371"/>
    <hyperlink ref="P689" r:id="rId372"/>
    <hyperlink ref="P674" r:id="rId373"/>
    <hyperlink ref="P709" r:id="rId374"/>
    <hyperlink ref="P710" r:id="rId375"/>
    <hyperlink ref="P664" r:id="rId376"/>
    <hyperlink ref="P685" r:id="rId377"/>
    <hyperlink ref="P110" r:id="rId378"/>
    <hyperlink ref="P113" r:id="rId379"/>
    <hyperlink ref="P111" r:id="rId380"/>
    <hyperlink ref="P112" r:id="rId381"/>
    <hyperlink ref="P177" r:id="rId382"/>
    <hyperlink ref="P176" r:id="rId383"/>
    <hyperlink ref="P174" r:id="rId384"/>
    <hyperlink ref="P114" r:id="rId385"/>
    <hyperlink ref="P115" r:id="rId386"/>
    <hyperlink ref="P175" r:id="rId387"/>
    <hyperlink ref="P718" r:id="rId388"/>
    <hyperlink ref="P719" r:id="rId389"/>
    <hyperlink ref="P116" r:id="rId390"/>
    <hyperlink ref="P117" r:id="rId391"/>
    <hyperlink ref="P720" r:id="rId392"/>
    <hyperlink ref="P178" r:id="rId393"/>
    <hyperlink ref="P217" r:id="rId394" location="v=onepage&amp;q&amp;f=false"/>
    <hyperlink ref="P290" r:id="rId395"/>
    <hyperlink ref="P144:P146" r:id="rId396" display="http://books.google.fr/books?id=ATNAAAAAYAAJ"/>
    <hyperlink ref="P98:P104" r:id="rId397" display="http://books.google.fr/books?id=nxo7AAAAcAAJ"/>
    <hyperlink ref="P587" r:id="rId398"/>
    <hyperlink ref="P171" r:id="rId399"/>
    <hyperlink ref="P97" r:id="rId400" display="https://archive.org/details/icomiciitaliani00rasigoog"/>
    <hyperlink ref="P96" r:id="rId401" display="https://babel.hathitrust.org/cgi/pt?id=coo.31924091763502;view=1up;seq=1"/>
    <hyperlink ref="P94" r:id="rId402" display="http://artflsrv02.uchicago.edu/cgi-bin/philologic/getobject.pl?c.2:470.bayle.11770474"/>
    <hyperlink ref="P93" r:id="rId403" display="http://gallica.bnf.fr/ark:/12148/bpt6k202650h"/>
    <hyperlink ref="P92" r:id="rId404" display="https://books.google.fr/books?id=DvGPLZjZqj4C"/>
    <hyperlink ref="P91" r:id="rId405" display="http://gallica.bnf.fr/ark:/12148/bpt6k749523"/>
    <hyperlink ref="P95" r:id="rId406" display="http://gallica.bnf.fr/ark:/12148/bpt6k9642156q"/>
    <hyperlink ref="P90" r:id="rId407" display="http://books.google.fr/books?id=_Zw-AAAAYAAJ"/>
    <hyperlink ref="P98" r:id="rId408" display="http://gallica.bnf.fr/ark:/12148/bpt6k2023632"/>
    <hyperlink ref="P108" r:id="rId409" display="http://gallica.bnf.fr/ark:/12148/bpt6k5727506m"/>
    <hyperlink ref="P109" r:id="rId410" display="http://books.google.fr/books?id=z3kMAAAAYAAJ"/>
    <hyperlink ref="P569" r:id="rId411"/>
    <hyperlink ref="P570" r:id="rId412"/>
    <hyperlink ref="P571" r:id="rId413"/>
    <hyperlink ref="P572" r:id="rId414"/>
    <hyperlink ref="P576" r:id="rId415"/>
    <hyperlink ref="P400" r:id="rId416"/>
    <hyperlink ref="P481" r:id="rId417"/>
    <hyperlink ref="P337" r:id="rId418"/>
    <hyperlink ref="P401" r:id="rId419"/>
    <hyperlink ref="P482" r:id="rId420"/>
    <hyperlink ref="P483" r:id="rId421"/>
    <hyperlink ref="P402" r:id="rId422"/>
    <hyperlink ref="P573" r:id="rId423"/>
    <hyperlink ref="P574" r:id="rId424"/>
    <hyperlink ref="P578" r:id="rId425"/>
    <hyperlink ref="P575" r:id="rId426"/>
    <hyperlink ref="P485" r:id="rId427"/>
    <hyperlink ref="P577" r:id="rId428"/>
    <hyperlink ref="P579" r:id="rId429"/>
    <hyperlink ref="P580" r:id="rId430"/>
    <hyperlink ref="P582" r:id="rId431"/>
    <hyperlink ref="P584" r:id="rId432"/>
    <hyperlink ref="P581" r:id="rId433"/>
    <hyperlink ref="P486" r:id="rId434"/>
    <hyperlink ref="P487" r:id="rId435"/>
    <hyperlink ref="P488" r:id="rId436"/>
    <hyperlink ref="P489" r:id="rId437"/>
    <hyperlink ref="P490" r:id="rId438"/>
    <hyperlink ref="P491" r:id="rId439"/>
    <hyperlink ref="P492" r:id="rId440"/>
    <hyperlink ref="P493" r:id="rId441"/>
    <hyperlink ref="P496" r:id="rId442"/>
    <hyperlink ref="P495" r:id="rId443"/>
    <hyperlink ref="P497" r:id="rId444"/>
    <hyperlink ref="P403" r:id="rId445"/>
    <hyperlink ref="P404" r:id="rId446"/>
    <hyperlink ref="P405" r:id="rId447"/>
    <hyperlink ref="P341" r:id="rId448"/>
    <hyperlink ref="P342" r:id="rId449"/>
    <hyperlink ref="P408" r:id="rId450"/>
    <hyperlink ref="P343" r:id="rId451"/>
    <hyperlink ref="P499" r:id="rId452" display="http://gallica.bnf.fr/ark:/12148/bpt6k6152360r"/>
    <hyperlink ref="P500" r:id="rId453"/>
    <hyperlink ref="P501" r:id="rId454"/>
    <hyperlink ref="P504" r:id="rId455"/>
    <hyperlink ref="P506" r:id="rId456"/>
    <hyperlink ref="P409" r:id="rId457"/>
    <hyperlink ref="P410" r:id="rId458"/>
    <hyperlink ref="P411" r:id="rId459"/>
    <hyperlink ref="P412" r:id="rId460"/>
    <hyperlink ref="P413" r:id="rId461"/>
    <hyperlink ref="P414" r:id="rId462"/>
    <hyperlink ref="P344" r:id="rId463"/>
    <hyperlink ref="P415" r:id="rId464"/>
    <hyperlink ref="P416" r:id="rId465"/>
    <hyperlink ref="P417" r:id="rId466"/>
    <hyperlink ref="P418" r:id="rId467"/>
    <hyperlink ref="P508" r:id="rId468"/>
    <hyperlink ref="P512" r:id="rId469"/>
    <hyperlink ref="P513" r:id="rId470"/>
    <hyperlink ref="P510" r:id="rId471"/>
    <hyperlink ref="P516" r:id="rId472"/>
    <hyperlink ref="P514" r:id="rId473"/>
    <hyperlink ref="P515" r:id="rId474"/>
    <hyperlink ref="P509" r:id="rId475"/>
    <hyperlink ref="P511" r:id="rId476"/>
    <hyperlink ref="P517" r:id="rId477"/>
    <hyperlink ref="P518" r:id="rId478"/>
    <hyperlink ref="P519" r:id="rId479"/>
    <hyperlink ref="P520" r:id="rId480"/>
    <hyperlink ref="P419" r:id="rId481"/>
    <hyperlink ref="P420" r:id="rId482"/>
    <hyperlink ref="P421" r:id="rId483"/>
    <hyperlink ref="P422" r:id="rId484"/>
    <hyperlink ref="P423" r:id="rId485"/>
    <hyperlink ref="P425" r:id="rId486"/>
    <hyperlink ref="P426" r:id="rId487"/>
    <hyperlink ref="P427" r:id="rId488"/>
    <hyperlink ref="P428" r:id="rId489"/>
    <hyperlink ref="P429" r:id="rId490"/>
    <hyperlink ref="P430" r:id="rId491"/>
    <hyperlink ref="P521" r:id="rId492"/>
    <hyperlink ref="P522" r:id="rId493"/>
    <hyperlink ref="P523" r:id="rId494"/>
    <hyperlink ref="P524" r:id="rId495"/>
    <hyperlink ref="P529" r:id="rId496"/>
    <hyperlink ref="P431" r:id="rId497"/>
    <hyperlink ref="P525" r:id="rId498"/>
    <hyperlink ref="P526" r:id="rId499"/>
    <hyperlink ref="P527" r:id="rId500"/>
    <hyperlink ref="P528" r:id="rId501"/>
    <hyperlink ref="P407" r:id="rId502"/>
    <hyperlink ref="P583" r:id="rId503"/>
    <hyperlink ref="P338" r:id="rId504"/>
    <hyperlink ref="P711" r:id="rId505"/>
    <hyperlink ref="P182" r:id="rId506"/>
    <hyperlink ref="P712" r:id="rId507"/>
    <hyperlink ref="P167" r:id="rId508"/>
    <hyperlink ref="P7" r:id="rId509"/>
    <hyperlink ref="P8" r:id="rId510"/>
    <hyperlink ref="P9" r:id="rId511"/>
    <hyperlink ref="P10" r:id="rId512"/>
    <hyperlink ref="P12" r:id="rId513"/>
    <hyperlink ref="P13" r:id="rId514"/>
    <hyperlink ref="P14" r:id="rId515"/>
    <hyperlink ref="P15" r:id="rId516"/>
    <hyperlink ref="P168" r:id="rId517"/>
    <hyperlink ref="P16" r:id="rId518"/>
    <hyperlink ref="P17" r:id="rId519"/>
    <hyperlink ref="P18" r:id="rId520"/>
    <hyperlink ref="P19" r:id="rId521"/>
    <hyperlink ref="P20" r:id="rId522"/>
    <hyperlink ref="P21" r:id="rId523"/>
    <hyperlink ref="P22" r:id="rId524"/>
    <hyperlink ref="P23" r:id="rId525"/>
    <hyperlink ref="P25" r:id="rId526"/>
    <hyperlink ref="P26" r:id="rId527"/>
    <hyperlink ref="P27" r:id="rId528"/>
    <hyperlink ref="P28" r:id="rId529"/>
    <hyperlink ref="P29" r:id="rId530"/>
    <hyperlink ref="P169" r:id="rId531"/>
    <hyperlink ref="P30" r:id="rId532"/>
    <hyperlink ref="P24" r:id="rId533"/>
    <hyperlink ref="P73" r:id="rId534"/>
    <hyperlink ref="P399" r:id="rId535"/>
    <hyperlink ref="P339" r:id="rId536"/>
    <hyperlink ref="P340" r:id="rId537"/>
    <hyperlink ref="P179" r:id="rId538"/>
    <hyperlink ref="P724" r:id="rId539"/>
    <hyperlink ref="P723" r:id="rId540"/>
    <hyperlink ref="P186" r:id="rId541"/>
    <hyperlink ref="P191" r:id="rId542"/>
    <hyperlink ref="P726" r:id="rId543"/>
    <hyperlink ref="P725" r:id="rId544"/>
    <hyperlink ref="P193" r:id="rId545"/>
    <hyperlink ref="P194" r:id="rId546"/>
    <hyperlink ref="P195" r:id="rId547"/>
    <hyperlink ref="P196" r:id="rId548"/>
    <hyperlink ref="P498" r:id="rId549"/>
    <hyperlink ref="P507" r:id="rId550"/>
    <hyperlink ref="P11" r:id="rId551"/>
    <hyperlink ref="P88" r:id="rId552"/>
    <hyperlink ref="P34" r:id="rId553"/>
    <hyperlink ref="P35" r:id="rId554"/>
    <hyperlink ref="Q649" r:id="rId555"/>
    <hyperlink ref="Q650" r:id="rId556"/>
    <hyperlink ref="P170" r:id="rId557"/>
    <hyperlink ref="P31" r:id="rId558"/>
    <hyperlink ref="P32" r:id="rId559"/>
    <hyperlink ref="P33" r:id="rId560"/>
    <hyperlink ref="P36" r:id="rId561"/>
    <hyperlink ref="P37" r:id="rId562"/>
    <hyperlink ref="P38" r:id="rId563"/>
    <hyperlink ref="P40" r:id="rId564"/>
    <hyperlink ref="P41" r:id="rId565"/>
    <hyperlink ref="P42" r:id="rId566"/>
    <hyperlink ref="P43" r:id="rId567"/>
    <hyperlink ref="P44" r:id="rId568"/>
    <hyperlink ref="P45" r:id="rId569"/>
    <hyperlink ref="P46" r:id="rId570"/>
    <hyperlink ref="P48" r:id="rId571"/>
    <hyperlink ref="P47" r:id="rId572"/>
    <hyperlink ref="P49" r:id="rId573"/>
    <hyperlink ref="P50" r:id="rId574"/>
    <hyperlink ref="P61" r:id="rId575"/>
    <hyperlink ref="P62" r:id="rId576"/>
    <hyperlink ref="P63" r:id="rId577"/>
    <hyperlink ref="P64" r:id="rId578"/>
    <hyperlink ref="P65" r:id="rId579"/>
    <hyperlink ref="P66" r:id="rId580"/>
    <hyperlink ref="P67" r:id="rId581"/>
    <hyperlink ref="P68" r:id="rId582"/>
    <hyperlink ref="P69" r:id="rId583"/>
    <hyperlink ref="P70" r:id="rId584"/>
    <hyperlink ref="P71" r:id="rId585"/>
    <hyperlink ref="P72" r:id="rId586"/>
    <hyperlink ref="P74" r:id="rId587"/>
    <hyperlink ref="P75" r:id="rId588"/>
    <hyperlink ref="P76" r:id="rId589"/>
    <hyperlink ref="P77" r:id="rId590"/>
    <hyperlink ref="P85" r:id="rId591"/>
    <hyperlink ref="P84" r:id="rId592"/>
    <hyperlink ref="P86" r:id="rId593"/>
    <hyperlink ref="P87" r:id="rId594"/>
    <hyperlink ref="P648" r:id="rId595"/>
    <hyperlink ref="P89" r:id="rId596"/>
    <hyperlink ref="P643" r:id="rId597"/>
    <hyperlink ref="P645" r:id="rId598"/>
    <hyperlink ref="P654" r:id="rId599"/>
    <hyperlink ref="P655" r:id="rId600"/>
    <hyperlink ref="P723:P726" r:id="rId601" display="http://gallica.bnf.fr/ark:/12148/bpt6k9736782g"/>
    <hyperlink ref="P715" r:id="rId602"/>
    <hyperlink ref="P717" r:id="rId603"/>
    <hyperlink ref="P345" r:id="rId604"/>
    <hyperlink ref="R108" r:id="rId605"/>
    <hyperlink ref="R96" r:id="rId606"/>
    <hyperlink ref="R98" r:id="rId607"/>
    <hyperlink ref="R97" r:id="rId608"/>
    <hyperlink ref="R91" r:id="rId609"/>
    <hyperlink ref="R93" r:id="rId610"/>
    <hyperlink ref="R109" r:id="rId611"/>
    <hyperlink ref="R95" r:id="rId612"/>
    <hyperlink ref="R94" r:id="rId613"/>
    <hyperlink ref="R90" r:id="rId614"/>
    <hyperlink ref="R92" r:id="rId615"/>
    <hyperlink ref="P644" r:id="rId616"/>
    <hyperlink ref="P646" r:id="rId617"/>
    <hyperlink ref="P647" r:id="rId618"/>
    <hyperlink ref="P166" r:id="rId619"/>
    <hyperlink ref="P561" r:id="rId620"/>
    <hyperlink ref="P266" r:id="rId621"/>
    <hyperlink ref="Q262" r:id="rId622"/>
    <hyperlink ref="Q263" r:id="rId623"/>
    <hyperlink ref="Q544" r:id="rId624"/>
    <hyperlink ref="P595" r:id="rId625"/>
    <hyperlink ref="P596" r:id="rId626"/>
    <hyperlink ref="P597" r:id="rId627"/>
    <hyperlink ref="P598" r:id="rId628"/>
    <hyperlink ref="P586" r:id="rId629"/>
    <hyperlink ref="P585" r:id="rId630"/>
    <hyperlink ref="P530" r:id="rId631"/>
    <hyperlink ref="P531" r:id="rId632"/>
    <hyperlink ref="P347" r:id="rId633"/>
    <hyperlink ref="P348" r:id="rId634"/>
    <hyperlink ref="P349" r:id="rId635"/>
    <hyperlink ref="P350" r:id="rId636"/>
    <hyperlink ref="P351" r:id="rId637"/>
    <hyperlink ref="P532" r:id="rId638"/>
    <hyperlink ref="P361" r:id="rId639"/>
    <hyperlink ref="P370" r:id="rId640"/>
  </hyperlinks>
  <pageMargins left="0.7" right="0.7" top="0.75" bottom="0.75" header="0.3" footer="0.3"/>
  <pageSetup paperSize="9" orientation="portrait" r:id="rId64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zoomScale="75" zoomScaleNormal="75" workbookViewId="0">
      <pane ySplit="1" topLeftCell="A2" activePane="bottomLeft" state="frozen"/>
      <selection pane="bottomLeft" activeCell="A3" sqref="A3"/>
    </sheetView>
  </sheetViews>
  <sheetFormatPr baseColWidth="10" defaultRowHeight="12.5" x14ac:dyDescent="0.25"/>
  <cols>
    <col min="2" max="2" width="24" customWidth="1"/>
    <col min="4" max="4" width="30.6328125" customWidth="1"/>
  </cols>
  <sheetData>
    <row r="1" spans="1:17" ht="52.5" thickBot="1" x14ac:dyDescent="0.35">
      <c r="A1" s="326" t="s">
        <v>3217</v>
      </c>
      <c r="B1" s="326" t="s">
        <v>3212</v>
      </c>
      <c r="C1" s="326" t="s">
        <v>3104</v>
      </c>
      <c r="D1" s="326" t="s">
        <v>3105</v>
      </c>
      <c r="E1" s="330" t="s">
        <v>3564</v>
      </c>
      <c r="F1" s="331" t="s">
        <v>3565</v>
      </c>
      <c r="G1" s="332" t="s">
        <v>8893</v>
      </c>
      <c r="H1" s="334" t="s">
        <v>8894</v>
      </c>
      <c r="I1" s="335" t="s">
        <v>8895</v>
      </c>
      <c r="J1" s="335" t="s">
        <v>8896</v>
      </c>
      <c r="K1" s="336" t="s">
        <v>8897</v>
      </c>
      <c r="L1" s="334" t="s">
        <v>8898</v>
      </c>
      <c r="M1" s="335" t="s">
        <v>8899</v>
      </c>
      <c r="N1" s="335" t="s">
        <v>8900</v>
      </c>
      <c r="O1" s="336" t="s">
        <v>8901</v>
      </c>
      <c r="P1" s="335"/>
      <c r="Q1" s="336"/>
    </row>
    <row r="2" spans="1:17" ht="75" x14ac:dyDescent="0.25">
      <c r="A2" s="284" t="s">
        <v>5809</v>
      </c>
      <c r="B2" s="284" t="s">
        <v>8773</v>
      </c>
      <c r="C2" s="294" t="s">
        <v>5807</v>
      </c>
      <c r="D2" s="284" t="s">
        <v>5806</v>
      </c>
      <c r="E2" s="229" t="s">
        <v>5808</v>
      </c>
      <c r="F2" s="233">
        <v>1800</v>
      </c>
      <c r="G2" s="303">
        <v>60</v>
      </c>
      <c r="H2" s="279" t="s">
        <v>5805</v>
      </c>
      <c r="I2" s="277" t="s">
        <v>3213</v>
      </c>
      <c r="J2" s="278" t="s">
        <v>3214</v>
      </c>
      <c r="K2" s="312" t="s">
        <v>5804</v>
      </c>
      <c r="L2" s="229"/>
      <c r="M2" s="255"/>
      <c r="N2" s="231"/>
      <c r="O2" s="311"/>
      <c r="P2" s="231"/>
      <c r="Q2" s="311"/>
    </row>
    <row r="3" spans="1:17" ht="62.5" x14ac:dyDescent="0.25">
      <c r="A3" s="284" t="s">
        <v>6280</v>
      </c>
      <c r="B3" s="284" t="s">
        <v>6281</v>
      </c>
      <c r="C3" s="294" t="s">
        <v>6277</v>
      </c>
      <c r="D3" s="284" t="s">
        <v>6279</v>
      </c>
      <c r="E3" s="229" t="s">
        <v>6278</v>
      </c>
      <c r="F3" s="233">
        <v>1803</v>
      </c>
      <c r="G3" s="303">
        <v>232</v>
      </c>
      <c r="H3" s="229" t="s">
        <v>6282</v>
      </c>
      <c r="I3" s="255" t="s">
        <v>3213</v>
      </c>
      <c r="J3" s="231" t="s">
        <v>3214</v>
      </c>
      <c r="K3" s="311" t="s">
        <v>6283</v>
      </c>
      <c r="L3" s="229"/>
      <c r="M3" s="255"/>
      <c r="N3" s="231"/>
      <c r="O3" s="311"/>
      <c r="P3" s="231"/>
      <c r="Q3" s="311"/>
    </row>
    <row r="4" spans="1:17" ht="62.5" x14ac:dyDescent="0.25">
      <c r="A4" s="284" t="s">
        <v>9215</v>
      </c>
      <c r="B4" s="285" t="s">
        <v>4736</v>
      </c>
      <c r="C4" s="285" t="s">
        <v>9216</v>
      </c>
      <c r="D4" s="285" t="s">
        <v>9217</v>
      </c>
      <c r="E4" s="229" t="s">
        <v>9218</v>
      </c>
      <c r="F4" s="233">
        <v>1805</v>
      </c>
      <c r="G4" s="303">
        <v>366</v>
      </c>
      <c r="H4" s="244" t="s">
        <v>9219</v>
      </c>
      <c r="I4" s="255" t="s">
        <v>3213</v>
      </c>
      <c r="J4" s="255" t="s">
        <v>3214</v>
      </c>
      <c r="K4" s="319" t="s">
        <v>9220</v>
      </c>
      <c r="L4" s="229"/>
      <c r="M4" s="255"/>
      <c r="N4" s="231"/>
      <c r="O4" s="311"/>
      <c r="P4" s="231"/>
      <c r="Q4" s="311"/>
    </row>
    <row r="5" spans="1:17" ht="87.5" x14ac:dyDescent="0.25">
      <c r="A5" s="291" t="s">
        <v>6408</v>
      </c>
      <c r="B5" s="284" t="s">
        <v>8774</v>
      </c>
      <c r="C5" s="284" t="s">
        <v>6402</v>
      </c>
      <c r="D5" s="284" t="s">
        <v>6397</v>
      </c>
      <c r="E5" s="229" t="s">
        <v>6403</v>
      </c>
      <c r="F5" s="233">
        <v>1809</v>
      </c>
      <c r="G5" s="303">
        <v>518</v>
      </c>
      <c r="H5" s="279" t="s">
        <v>7334</v>
      </c>
      <c r="I5" s="277" t="s">
        <v>3213</v>
      </c>
      <c r="J5" s="278" t="s">
        <v>3214</v>
      </c>
      <c r="K5" s="312" t="s">
        <v>8413</v>
      </c>
      <c r="L5" s="229" t="s">
        <v>7334</v>
      </c>
      <c r="M5" s="255" t="s">
        <v>3213</v>
      </c>
      <c r="N5" s="231" t="s">
        <v>3216</v>
      </c>
      <c r="O5" s="311" t="s">
        <v>8419</v>
      </c>
      <c r="P5" s="231"/>
      <c r="Q5" s="311"/>
    </row>
    <row r="6" spans="1:17" ht="87.5" x14ac:dyDescent="0.25">
      <c r="A6" s="284" t="s">
        <v>6407</v>
      </c>
      <c r="B6" s="284" t="s">
        <v>8775</v>
      </c>
      <c r="C6" s="284" t="s">
        <v>6402</v>
      </c>
      <c r="D6" s="284" t="s">
        <v>6398</v>
      </c>
      <c r="E6" s="229" t="s">
        <v>6403</v>
      </c>
      <c r="F6" s="233">
        <v>1809</v>
      </c>
      <c r="G6" s="303">
        <v>491</v>
      </c>
      <c r="H6" s="279" t="s">
        <v>7334</v>
      </c>
      <c r="I6" s="277" t="s">
        <v>3213</v>
      </c>
      <c r="J6" s="278" t="s">
        <v>8418</v>
      </c>
      <c r="K6" s="312" t="s">
        <v>8414</v>
      </c>
      <c r="L6" s="229" t="s">
        <v>7334</v>
      </c>
      <c r="M6" s="255" t="s">
        <v>3213</v>
      </c>
      <c r="N6" s="231" t="s">
        <v>3216</v>
      </c>
      <c r="O6" s="311" t="s">
        <v>8420</v>
      </c>
      <c r="P6" s="231"/>
      <c r="Q6" s="311"/>
    </row>
    <row r="7" spans="1:17" ht="50" x14ac:dyDescent="0.25">
      <c r="A7" s="284"/>
      <c r="B7" s="285" t="s">
        <v>10139</v>
      </c>
      <c r="C7" s="285" t="s">
        <v>3913</v>
      </c>
      <c r="D7" s="285" t="s">
        <v>11026</v>
      </c>
      <c r="E7" s="229" t="s">
        <v>11027</v>
      </c>
      <c r="F7" s="233">
        <v>1809</v>
      </c>
      <c r="G7" s="303">
        <v>118</v>
      </c>
      <c r="H7" s="244" t="s">
        <v>11028</v>
      </c>
      <c r="I7" s="375" t="s">
        <v>3213</v>
      </c>
      <c r="J7" s="255" t="s">
        <v>3214</v>
      </c>
      <c r="K7" s="357" t="s">
        <v>11029</v>
      </c>
      <c r="L7" s="244" t="s">
        <v>11021</v>
      </c>
      <c r="M7" s="375" t="s">
        <v>3213</v>
      </c>
      <c r="N7" s="255" t="s">
        <v>3214</v>
      </c>
      <c r="O7" s="319" t="s">
        <v>11022</v>
      </c>
      <c r="P7" s="231"/>
      <c r="Q7" s="311"/>
    </row>
    <row r="8" spans="1:17" ht="87.5" x14ac:dyDescent="0.25">
      <c r="A8" s="291" t="s">
        <v>6406</v>
      </c>
      <c r="B8" s="284" t="s">
        <v>8776</v>
      </c>
      <c r="C8" s="284" t="s">
        <v>6402</v>
      </c>
      <c r="D8" s="284" t="s">
        <v>6399</v>
      </c>
      <c r="E8" s="229" t="s">
        <v>6403</v>
      </c>
      <c r="F8" s="233">
        <v>1810</v>
      </c>
      <c r="G8" s="303">
        <v>487</v>
      </c>
      <c r="H8" s="279" t="s">
        <v>7334</v>
      </c>
      <c r="I8" s="277" t="s">
        <v>3213</v>
      </c>
      <c r="J8" s="278" t="s">
        <v>8418</v>
      </c>
      <c r="K8" s="312" t="s">
        <v>8415</v>
      </c>
      <c r="L8" s="229" t="s">
        <v>7334</v>
      </c>
      <c r="M8" s="255" t="s">
        <v>3213</v>
      </c>
      <c r="N8" s="231" t="s">
        <v>3216</v>
      </c>
      <c r="O8" s="311" t="s">
        <v>8421</v>
      </c>
      <c r="P8" s="231"/>
      <c r="Q8" s="311"/>
    </row>
    <row r="9" spans="1:17" ht="87.5" x14ac:dyDescent="0.25">
      <c r="A9" s="284" t="s">
        <v>6405</v>
      </c>
      <c r="B9" s="284" t="s">
        <v>8777</v>
      </c>
      <c r="C9" s="284" t="s">
        <v>6402</v>
      </c>
      <c r="D9" s="298" t="s">
        <v>6400</v>
      </c>
      <c r="E9" s="229" t="s">
        <v>6403</v>
      </c>
      <c r="F9" s="233">
        <v>1810</v>
      </c>
      <c r="G9" s="303">
        <v>421</v>
      </c>
      <c r="H9" s="279" t="s">
        <v>7334</v>
      </c>
      <c r="I9" s="277" t="s">
        <v>3213</v>
      </c>
      <c r="J9" s="278" t="s">
        <v>8418</v>
      </c>
      <c r="K9" s="312" t="s">
        <v>8416</v>
      </c>
      <c r="L9" s="229" t="s">
        <v>7334</v>
      </c>
      <c r="M9" s="255" t="s">
        <v>3213</v>
      </c>
      <c r="N9" s="231" t="s">
        <v>3216</v>
      </c>
      <c r="O9" s="311" t="s">
        <v>8422</v>
      </c>
      <c r="P9" s="278"/>
      <c r="Q9" s="312"/>
    </row>
    <row r="10" spans="1:17" ht="87.5" x14ac:dyDescent="0.25">
      <c r="A10" s="290" t="s">
        <v>6404</v>
      </c>
      <c r="B10" s="284" t="s">
        <v>8778</v>
      </c>
      <c r="C10" s="284" t="s">
        <v>6402</v>
      </c>
      <c r="D10" s="284" t="s">
        <v>6401</v>
      </c>
      <c r="E10" s="229" t="s">
        <v>6403</v>
      </c>
      <c r="F10" s="233">
        <v>1810</v>
      </c>
      <c r="G10" s="303">
        <v>453</v>
      </c>
      <c r="H10" s="279" t="s">
        <v>7334</v>
      </c>
      <c r="I10" s="277" t="s">
        <v>3213</v>
      </c>
      <c r="J10" s="278" t="s">
        <v>8418</v>
      </c>
      <c r="K10" s="312" t="s">
        <v>8417</v>
      </c>
      <c r="L10" s="229" t="s">
        <v>7334</v>
      </c>
      <c r="M10" s="255" t="s">
        <v>3213</v>
      </c>
      <c r="N10" s="231" t="s">
        <v>3216</v>
      </c>
      <c r="O10" s="311" t="s">
        <v>8423</v>
      </c>
      <c r="P10" s="231"/>
      <c r="Q10" s="311"/>
    </row>
    <row r="11" spans="1:17" ht="187.5" x14ac:dyDescent="0.25">
      <c r="A11" s="287" t="s">
        <v>5783</v>
      </c>
      <c r="B11" s="284" t="s">
        <v>8779</v>
      </c>
      <c r="C11" s="284" t="s">
        <v>5780</v>
      </c>
      <c r="D11" s="284" t="s">
        <v>5779</v>
      </c>
      <c r="E11" s="229" t="s">
        <v>5781</v>
      </c>
      <c r="F11" s="233">
        <v>1810</v>
      </c>
      <c r="G11" s="303">
        <v>35</v>
      </c>
      <c r="H11" s="279" t="s">
        <v>5782</v>
      </c>
      <c r="I11" s="277" t="s">
        <v>3213</v>
      </c>
      <c r="J11" s="278" t="s">
        <v>3214</v>
      </c>
      <c r="K11" s="315" t="s">
        <v>5778</v>
      </c>
      <c r="L11" s="229"/>
      <c r="M11" s="255"/>
      <c r="N11" s="231"/>
      <c r="O11" s="311"/>
      <c r="P11" s="231"/>
      <c r="Q11" s="322"/>
    </row>
    <row r="12" spans="1:17" ht="62.5" x14ac:dyDescent="0.25">
      <c r="A12" s="284" t="s">
        <v>5971</v>
      </c>
      <c r="B12" s="284" t="s">
        <v>5970</v>
      </c>
      <c r="C12" s="284" t="s">
        <v>1765</v>
      </c>
      <c r="D12" s="284" t="s">
        <v>5965</v>
      </c>
      <c r="E12" s="229" t="s">
        <v>5967</v>
      </c>
      <c r="F12" s="233">
        <v>1817</v>
      </c>
      <c r="G12" s="303">
        <v>202</v>
      </c>
      <c r="H12" s="229" t="s">
        <v>5966</v>
      </c>
      <c r="I12" s="255" t="s">
        <v>3213</v>
      </c>
      <c r="J12" s="231" t="s">
        <v>3214</v>
      </c>
      <c r="K12" s="311" t="s">
        <v>5968</v>
      </c>
      <c r="L12" s="229" t="s">
        <v>5966</v>
      </c>
      <c r="M12" s="255" t="s">
        <v>3213</v>
      </c>
      <c r="N12" s="231" t="s">
        <v>3214</v>
      </c>
      <c r="O12" s="311" t="s">
        <v>5969</v>
      </c>
      <c r="P12" s="231"/>
      <c r="Q12" s="311"/>
    </row>
    <row r="13" spans="1:17" ht="50" x14ac:dyDescent="0.25">
      <c r="A13" s="284" t="s">
        <v>7330</v>
      </c>
      <c r="B13" s="284" t="s">
        <v>8429</v>
      </c>
      <c r="C13" s="284" t="s">
        <v>7331</v>
      </c>
      <c r="D13" s="285" t="s">
        <v>7329</v>
      </c>
      <c r="E13" s="229" t="s">
        <v>7332</v>
      </c>
      <c r="F13" s="233">
        <v>1819</v>
      </c>
      <c r="G13" s="303">
        <v>96</v>
      </c>
      <c r="H13" s="229" t="s">
        <v>8427</v>
      </c>
      <c r="I13" s="255" t="s">
        <v>3213</v>
      </c>
      <c r="J13" s="231" t="s">
        <v>3214</v>
      </c>
      <c r="K13" s="311" t="s">
        <v>8428</v>
      </c>
      <c r="L13" s="229"/>
      <c r="M13" s="255"/>
      <c r="N13" s="231"/>
      <c r="O13" s="311"/>
      <c r="P13" s="231"/>
      <c r="Q13" s="311"/>
    </row>
    <row r="14" spans="1:17" ht="50" x14ac:dyDescent="0.25">
      <c r="A14" s="284" t="s">
        <v>10263</v>
      </c>
      <c r="B14" s="285" t="s">
        <v>9946</v>
      </c>
      <c r="C14" s="285" t="s">
        <v>9341</v>
      </c>
      <c r="D14" s="285" t="s">
        <v>10265</v>
      </c>
      <c r="E14" s="229" t="s">
        <v>10268</v>
      </c>
      <c r="F14" s="233">
        <v>1821</v>
      </c>
      <c r="G14" s="303">
        <v>555</v>
      </c>
      <c r="H14" s="244" t="s">
        <v>10269</v>
      </c>
      <c r="I14" s="255" t="s">
        <v>3213</v>
      </c>
      <c r="J14" s="255" t="s">
        <v>3215</v>
      </c>
      <c r="K14" s="319" t="s">
        <v>10270</v>
      </c>
      <c r="L14" s="244"/>
      <c r="M14" s="255"/>
      <c r="N14" s="231"/>
      <c r="O14" s="311"/>
      <c r="P14" s="231"/>
      <c r="Q14" s="311"/>
    </row>
    <row r="15" spans="1:17" ht="50" x14ac:dyDescent="0.25">
      <c r="A15" s="284" t="s">
        <v>10264</v>
      </c>
      <c r="B15" s="285" t="s">
        <v>10267</v>
      </c>
      <c r="C15" s="285" t="s">
        <v>9341</v>
      </c>
      <c r="D15" s="285" t="s">
        <v>10266</v>
      </c>
      <c r="E15" s="229" t="s">
        <v>10268</v>
      </c>
      <c r="F15" s="233">
        <v>1821</v>
      </c>
      <c r="G15" s="303">
        <v>562</v>
      </c>
      <c r="H15" s="244" t="s">
        <v>10269</v>
      </c>
      <c r="I15" s="255" t="s">
        <v>3213</v>
      </c>
      <c r="J15" s="255" t="s">
        <v>3215</v>
      </c>
      <c r="K15" s="319" t="s">
        <v>10271</v>
      </c>
      <c r="L15" s="244"/>
      <c r="M15" s="255"/>
      <c r="N15" s="231"/>
      <c r="O15" s="311"/>
      <c r="P15" s="231"/>
      <c r="Q15" s="311"/>
    </row>
    <row r="16" spans="1:17" ht="50" x14ac:dyDescent="0.25">
      <c r="A16" s="289" t="s">
        <v>7950</v>
      </c>
      <c r="B16" s="289" t="s">
        <v>7951</v>
      </c>
      <c r="C16" s="295" t="s">
        <v>7148</v>
      </c>
      <c r="D16" s="295" t="s">
        <v>6784</v>
      </c>
      <c r="E16" s="262" t="s">
        <v>7952</v>
      </c>
      <c r="F16" s="263">
        <v>1823</v>
      </c>
      <c r="G16" s="307">
        <v>22</v>
      </c>
      <c r="H16" s="262" t="s">
        <v>7949</v>
      </c>
      <c r="I16" s="255" t="s">
        <v>3213</v>
      </c>
      <c r="J16" s="264" t="s">
        <v>3214</v>
      </c>
      <c r="K16" s="317" t="s">
        <v>7953</v>
      </c>
      <c r="L16" s="262"/>
      <c r="M16" s="255"/>
      <c r="N16" s="231"/>
      <c r="O16" s="311"/>
      <c r="P16" s="231"/>
      <c r="Q16" s="311"/>
    </row>
    <row r="17" spans="1:17" ht="50" x14ac:dyDescent="0.25">
      <c r="A17" s="289" t="s">
        <v>7955</v>
      </c>
      <c r="B17" s="289" t="s">
        <v>7956</v>
      </c>
      <c r="C17" s="295" t="s">
        <v>7148</v>
      </c>
      <c r="D17" s="295" t="s">
        <v>7957</v>
      </c>
      <c r="E17" s="262" t="s">
        <v>7958</v>
      </c>
      <c r="F17" s="263">
        <v>1824</v>
      </c>
      <c r="G17" s="307">
        <v>10</v>
      </c>
      <c r="H17" s="262" t="s">
        <v>7954</v>
      </c>
      <c r="I17" s="255" t="s">
        <v>3213</v>
      </c>
      <c r="J17" s="264" t="s">
        <v>3214</v>
      </c>
      <c r="K17" s="317" t="s">
        <v>7959</v>
      </c>
      <c r="L17" s="262"/>
      <c r="M17" s="255"/>
      <c r="N17" s="231"/>
      <c r="O17" s="311"/>
      <c r="P17" s="231"/>
      <c r="Q17" s="311"/>
    </row>
    <row r="18" spans="1:17" ht="62.5" x14ac:dyDescent="0.25">
      <c r="A18" s="284" t="s">
        <v>8011</v>
      </c>
      <c r="B18" s="284" t="s">
        <v>6800</v>
      </c>
      <c r="C18" s="285" t="s">
        <v>8015</v>
      </c>
      <c r="D18" s="291" t="s">
        <v>8012</v>
      </c>
      <c r="E18" s="229" t="s">
        <v>8013</v>
      </c>
      <c r="F18" s="233">
        <v>1828</v>
      </c>
      <c r="G18" s="303">
        <v>50</v>
      </c>
      <c r="H18" s="229" t="s">
        <v>8014</v>
      </c>
      <c r="I18" s="255" t="s">
        <v>3213</v>
      </c>
      <c r="J18" s="231" t="s">
        <v>3214</v>
      </c>
      <c r="K18" s="311" t="s">
        <v>8016</v>
      </c>
      <c r="L18" s="229"/>
      <c r="M18" s="255"/>
      <c r="N18" s="231"/>
      <c r="O18" s="311"/>
      <c r="P18" s="231"/>
      <c r="Q18" s="311"/>
    </row>
    <row r="19" spans="1:17" ht="62.5" x14ac:dyDescent="0.25">
      <c r="A19" s="289" t="s">
        <v>7157</v>
      </c>
      <c r="B19" s="289" t="s">
        <v>7979</v>
      </c>
      <c r="C19" s="295" t="s">
        <v>6790</v>
      </c>
      <c r="D19" s="295" t="s">
        <v>7156</v>
      </c>
      <c r="E19" s="262" t="s">
        <v>7158</v>
      </c>
      <c r="F19" s="263">
        <v>1829</v>
      </c>
      <c r="G19" s="307">
        <v>20</v>
      </c>
      <c r="H19" s="262" t="s">
        <v>6791</v>
      </c>
      <c r="I19" s="255" t="s">
        <v>3213</v>
      </c>
      <c r="J19" s="264" t="s">
        <v>3214</v>
      </c>
      <c r="K19" s="317" t="s">
        <v>7980</v>
      </c>
      <c r="L19" s="262"/>
      <c r="M19" s="255"/>
      <c r="N19" s="231"/>
      <c r="O19" s="311"/>
      <c r="P19" s="231"/>
      <c r="Q19" s="311"/>
    </row>
    <row r="20" spans="1:17" ht="50" x14ac:dyDescent="0.25">
      <c r="A20" s="284" t="s">
        <v>10272</v>
      </c>
      <c r="B20" s="285" t="s">
        <v>10213</v>
      </c>
      <c r="C20" s="285" t="s">
        <v>10273</v>
      </c>
      <c r="D20" s="285" t="s">
        <v>9492</v>
      </c>
      <c r="E20" s="229" t="s">
        <v>10274</v>
      </c>
      <c r="F20" s="233">
        <v>1838</v>
      </c>
      <c r="G20" s="303">
        <v>334</v>
      </c>
      <c r="H20" s="244" t="s">
        <v>10275</v>
      </c>
      <c r="I20" s="255" t="s">
        <v>3213</v>
      </c>
      <c r="J20" s="255" t="s">
        <v>3214</v>
      </c>
      <c r="K20" s="319" t="s">
        <v>10276</v>
      </c>
      <c r="L20" s="244" t="s">
        <v>10275</v>
      </c>
      <c r="M20" s="255" t="s">
        <v>3213</v>
      </c>
      <c r="N20" s="231" t="s">
        <v>3214</v>
      </c>
      <c r="O20" s="311" t="s">
        <v>10277</v>
      </c>
      <c r="P20" s="231"/>
      <c r="Q20" s="311"/>
    </row>
    <row r="21" spans="1:17" ht="50" x14ac:dyDescent="0.25">
      <c r="A21" s="284" t="s">
        <v>5082</v>
      </c>
      <c r="B21" s="284" t="s">
        <v>8732</v>
      </c>
      <c r="C21" s="284" t="s">
        <v>5075</v>
      </c>
      <c r="D21" s="284" t="s">
        <v>5076</v>
      </c>
      <c r="E21" s="229" t="s">
        <v>5077</v>
      </c>
      <c r="F21" s="233">
        <v>1839</v>
      </c>
      <c r="G21" s="303">
        <v>355</v>
      </c>
      <c r="H21" s="279" t="s">
        <v>5078</v>
      </c>
      <c r="I21" s="277" t="s">
        <v>3213</v>
      </c>
      <c r="J21" s="278" t="s">
        <v>3214</v>
      </c>
      <c r="K21" s="312" t="s">
        <v>5080</v>
      </c>
      <c r="L21" s="229"/>
      <c r="M21" s="255"/>
      <c r="N21" s="231"/>
      <c r="O21" s="311"/>
      <c r="P21" s="231"/>
      <c r="Q21" s="311"/>
    </row>
    <row r="22" spans="1:17" ht="50" x14ac:dyDescent="0.25">
      <c r="A22" s="284" t="s">
        <v>5083</v>
      </c>
      <c r="B22" s="284" t="s">
        <v>8732</v>
      </c>
      <c r="C22" s="284" t="s">
        <v>5075</v>
      </c>
      <c r="D22" s="284" t="s">
        <v>5079</v>
      </c>
      <c r="E22" s="229" t="s">
        <v>5077</v>
      </c>
      <c r="F22" s="233">
        <v>1839</v>
      </c>
      <c r="G22" s="303">
        <v>321</v>
      </c>
      <c r="H22" s="279" t="s">
        <v>5078</v>
      </c>
      <c r="I22" s="277" t="s">
        <v>3213</v>
      </c>
      <c r="J22" s="278" t="s">
        <v>3214</v>
      </c>
      <c r="K22" s="312" t="s">
        <v>5081</v>
      </c>
      <c r="L22" s="229"/>
      <c r="M22" s="255"/>
      <c r="N22" s="231"/>
      <c r="O22" s="311"/>
      <c r="P22" s="231"/>
      <c r="Q22" s="311"/>
    </row>
    <row r="23" spans="1:17" ht="62.5" x14ac:dyDescent="0.25">
      <c r="A23" s="284" t="s">
        <v>10124</v>
      </c>
      <c r="B23" s="285" t="s">
        <v>10132</v>
      </c>
      <c r="C23" s="285" t="s">
        <v>10125</v>
      </c>
      <c r="D23" s="285" t="s">
        <v>10126</v>
      </c>
      <c r="E23" s="229" t="s">
        <v>10127</v>
      </c>
      <c r="F23" s="233">
        <v>1841</v>
      </c>
      <c r="G23" s="303">
        <v>477</v>
      </c>
      <c r="H23" s="282" t="s">
        <v>10128</v>
      </c>
      <c r="I23" s="277" t="s">
        <v>3213</v>
      </c>
      <c r="J23" s="277" t="s">
        <v>3215</v>
      </c>
      <c r="K23" s="314" t="s">
        <v>10129</v>
      </c>
      <c r="L23" s="282" t="s">
        <v>10128</v>
      </c>
      <c r="M23" s="277" t="s">
        <v>3213</v>
      </c>
      <c r="N23" s="278" t="s">
        <v>3214</v>
      </c>
      <c r="O23" s="312" t="s">
        <v>10131</v>
      </c>
      <c r="P23" s="231"/>
      <c r="Q23" s="311"/>
    </row>
    <row r="24" spans="1:17" ht="50" x14ac:dyDescent="0.25">
      <c r="A24" s="284" t="s">
        <v>6370</v>
      </c>
      <c r="B24" s="284" t="s">
        <v>8795</v>
      </c>
      <c r="C24" s="284" t="s">
        <v>6371</v>
      </c>
      <c r="D24" s="284" t="s">
        <v>6372</v>
      </c>
      <c r="E24" s="229" t="s">
        <v>6373</v>
      </c>
      <c r="F24" s="233">
        <v>1841</v>
      </c>
      <c r="G24" s="303">
        <v>186</v>
      </c>
      <c r="H24" s="279" t="s">
        <v>6369</v>
      </c>
      <c r="I24" s="277" t="s">
        <v>3213</v>
      </c>
      <c r="J24" s="278" t="s">
        <v>3214</v>
      </c>
      <c r="K24" s="312" t="s">
        <v>6374</v>
      </c>
      <c r="L24" s="229"/>
      <c r="M24" s="255"/>
      <c r="N24" s="231"/>
      <c r="O24" s="311"/>
      <c r="P24" s="231"/>
      <c r="Q24" s="311"/>
    </row>
    <row r="25" spans="1:17" ht="50" x14ac:dyDescent="0.25">
      <c r="A25" s="284" t="s">
        <v>9176</v>
      </c>
      <c r="B25" s="285" t="s">
        <v>9188</v>
      </c>
      <c r="C25" s="285" t="s">
        <v>9180</v>
      </c>
      <c r="D25" s="285" t="s">
        <v>9178</v>
      </c>
      <c r="E25" s="229" t="s">
        <v>9179</v>
      </c>
      <c r="F25" s="233">
        <v>1843</v>
      </c>
      <c r="G25" s="303">
        <v>405</v>
      </c>
      <c r="H25" s="282" t="s">
        <v>9181</v>
      </c>
      <c r="I25" s="277" t="s">
        <v>3213</v>
      </c>
      <c r="J25" s="277" t="s">
        <v>3214</v>
      </c>
      <c r="K25" s="314" t="s">
        <v>9182</v>
      </c>
      <c r="L25" s="229"/>
      <c r="M25" s="255"/>
      <c r="N25" s="231"/>
      <c r="O25" s="311"/>
      <c r="P25" s="231"/>
      <c r="Q25" s="311"/>
    </row>
    <row r="26" spans="1:17" ht="50" x14ac:dyDescent="0.25">
      <c r="A26" s="284" t="s">
        <v>5495</v>
      </c>
      <c r="B26" s="284" t="s">
        <v>8810</v>
      </c>
      <c r="C26" s="284" t="s">
        <v>5494</v>
      </c>
      <c r="D26" s="284" t="s">
        <v>5496</v>
      </c>
      <c r="E26" s="229" t="s">
        <v>3823</v>
      </c>
      <c r="F26" s="233">
        <v>1853</v>
      </c>
      <c r="G26" s="303">
        <v>219</v>
      </c>
      <c r="H26" s="279" t="s">
        <v>5498</v>
      </c>
      <c r="I26" s="278" t="s">
        <v>3213</v>
      </c>
      <c r="J26" s="278" t="s">
        <v>3214</v>
      </c>
      <c r="K26" s="312" t="s">
        <v>5497</v>
      </c>
      <c r="L26" s="229" t="s">
        <v>5498</v>
      </c>
      <c r="M26" s="231" t="s">
        <v>3213</v>
      </c>
      <c r="N26" s="231" t="s">
        <v>3214</v>
      </c>
      <c r="O26" s="311" t="s">
        <v>5499</v>
      </c>
      <c r="P26" s="231"/>
      <c r="Q26" s="311"/>
    </row>
    <row r="27" spans="1:17" ht="62.5" x14ac:dyDescent="0.25">
      <c r="A27" s="284" t="s">
        <v>5119</v>
      </c>
      <c r="B27" s="284" t="s">
        <v>8745</v>
      </c>
      <c r="C27" s="284" t="s">
        <v>5117</v>
      </c>
      <c r="D27" s="284" t="s">
        <v>5116</v>
      </c>
      <c r="E27" s="229" t="s">
        <v>5118</v>
      </c>
      <c r="F27" s="233">
        <v>1856</v>
      </c>
      <c r="G27" s="303">
        <v>220</v>
      </c>
      <c r="H27" s="279" t="s">
        <v>5120</v>
      </c>
      <c r="I27" s="277" t="s">
        <v>3213</v>
      </c>
      <c r="J27" s="278" t="s">
        <v>3215</v>
      </c>
      <c r="K27" s="312" t="s">
        <v>5115</v>
      </c>
      <c r="L27" s="229"/>
      <c r="M27" s="255"/>
      <c r="N27" s="231"/>
      <c r="O27" s="311"/>
      <c r="P27" s="231"/>
      <c r="Q27" s="311"/>
    </row>
    <row r="28" spans="1:17" ht="50" x14ac:dyDescent="0.25">
      <c r="A28" s="284" t="s">
        <v>6320</v>
      </c>
      <c r="B28" s="284" t="s">
        <v>8759</v>
      </c>
      <c r="C28" s="284" t="s">
        <v>6317</v>
      </c>
      <c r="D28" s="284" t="s">
        <v>6318</v>
      </c>
      <c r="E28" s="229" t="s">
        <v>3707</v>
      </c>
      <c r="F28" s="233">
        <v>1856</v>
      </c>
      <c r="G28" s="303">
        <v>41</v>
      </c>
      <c r="H28" s="279" t="s">
        <v>6321</v>
      </c>
      <c r="I28" s="277" t="s">
        <v>3213</v>
      </c>
      <c r="J28" s="278" t="s">
        <v>3214</v>
      </c>
      <c r="K28" s="312" t="s">
        <v>6319</v>
      </c>
      <c r="L28" s="229"/>
      <c r="M28" s="255"/>
      <c r="N28" s="231"/>
      <c r="O28" s="311"/>
      <c r="P28" s="231"/>
      <c r="Q28" s="311"/>
    </row>
    <row r="29" spans="1:17" ht="50" x14ac:dyDescent="0.25">
      <c r="A29" s="284" t="s">
        <v>11785</v>
      </c>
      <c r="B29" s="284" t="s">
        <v>11923</v>
      </c>
      <c r="C29" s="285" t="s">
        <v>11786</v>
      </c>
      <c r="D29" s="285" t="s">
        <v>11787</v>
      </c>
      <c r="E29" s="229" t="s">
        <v>7248</v>
      </c>
      <c r="F29" s="233">
        <v>1857</v>
      </c>
      <c r="G29" s="303">
        <v>34</v>
      </c>
      <c r="H29" s="282" t="s">
        <v>11788</v>
      </c>
      <c r="I29" s="277" t="s">
        <v>3213</v>
      </c>
      <c r="J29" s="277" t="s">
        <v>3215</v>
      </c>
      <c r="K29" s="314" t="s">
        <v>11921</v>
      </c>
      <c r="L29" s="244"/>
      <c r="M29" s="255"/>
      <c r="N29" s="231"/>
      <c r="O29" s="311"/>
      <c r="P29" s="231"/>
      <c r="Q29" s="311"/>
    </row>
    <row r="30" spans="1:17" ht="137.5" x14ac:dyDescent="0.25">
      <c r="A30" s="284" t="s">
        <v>11915</v>
      </c>
      <c r="B30" s="285" t="s">
        <v>11721</v>
      </c>
      <c r="C30" s="285" t="s">
        <v>11723</v>
      </c>
      <c r="D30" s="285" t="s">
        <v>11722</v>
      </c>
      <c r="E30" s="229" t="s">
        <v>11724</v>
      </c>
      <c r="F30" s="233">
        <v>1857</v>
      </c>
      <c r="G30" s="303">
        <v>376</v>
      </c>
      <c r="H30" s="244" t="s">
        <v>11725</v>
      </c>
      <c r="I30" s="255" t="s">
        <v>3213</v>
      </c>
      <c r="J30" s="255" t="s">
        <v>3214</v>
      </c>
      <c r="K30" s="319" t="s">
        <v>11916</v>
      </c>
      <c r="L30" s="244"/>
      <c r="M30" s="255"/>
      <c r="N30" s="231"/>
      <c r="O30" s="311"/>
      <c r="P30" s="231"/>
      <c r="Q30" s="311"/>
    </row>
    <row r="31" spans="1:17" ht="50" x14ac:dyDescent="0.25">
      <c r="A31" s="284" t="s">
        <v>7153</v>
      </c>
      <c r="B31" s="284" t="s">
        <v>8727</v>
      </c>
      <c r="C31" s="285" t="s">
        <v>7152</v>
      </c>
      <c r="D31" s="285" t="s">
        <v>7151</v>
      </c>
      <c r="E31" s="229" t="s">
        <v>7154</v>
      </c>
      <c r="F31" s="233">
        <v>1863</v>
      </c>
      <c r="G31" s="303">
        <v>214</v>
      </c>
      <c r="H31" s="279" t="s">
        <v>7967</v>
      </c>
      <c r="I31" s="277" t="s">
        <v>3213</v>
      </c>
      <c r="J31" s="278" t="s">
        <v>3214</v>
      </c>
      <c r="K31" s="315" t="s">
        <v>7968</v>
      </c>
      <c r="L31" s="229"/>
      <c r="M31" s="255"/>
      <c r="N31" s="231"/>
      <c r="O31" s="311"/>
      <c r="P31" s="231"/>
      <c r="Q31" s="311"/>
    </row>
    <row r="32" spans="1:17" ht="112.5" x14ac:dyDescent="0.25">
      <c r="A32" s="284" t="s">
        <v>8201</v>
      </c>
      <c r="B32" s="284" t="s">
        <v>8148</v>
      </c>
      <c r="C32" s="285" t="s">
        <v>8195</v>
      </c>
      <c r="D32" s="285" t="s">
        <v>8202</v>
      </c>
      <c r="E32" s="229" t="s">
        <v>8198</v>
      </c>
      <c r="F32" s="233">
        <v>1866</v>
      </c>
      <c r="G32" s="303">
        <v>412</v>
      </c>
      <c r="H32" s="229" t="s">
        <v>8200</v>
      </c>
      <c r="I32" s="231" t="s">
        <v>3213</v>
      </c>
      <c r="J32" s="231" t="s">
        <v>3215</v>
      </c>
      <c r="K32" s="311" t="s">
        <v>8203</v>
      </c>
      <c r="L32" s="229"/>
      <c r="M32" s="231"/>
      <c r="N32" s="231"/>
      <c r="O32" s="311"/>
      <c r="P32" s="231"/>
      <c r="Q32" s="311"/>
    </row>
    <row r="33" spans="1:17" ht="50" x14ac:dyDescent="0.25">
      <c r="A33" s="286" t="s">
        <v>3789</v>
      </c>
      <c r="B33" s="285" t="s">
        <v>3788</v>
      </c>
      <c r="C33" s="285" t="s">
        <v>690</v>
      </c>
      <c r="D33" s="285" t="s">
        <v>689</v>
      </c>
      <c r="E33" s="232" t="s">
        <v>3513</v>
      </c>
      <c r="F33" s="236">
        <v>1866</v>
      </c>
      <c r="G33" s="304">
        <v>446</v>
      </c>
      <c r="H33" s="230" t="s">
        <v>3790</v>
      </c>
      <c r="I33" s="231" t="s">
        <v>3213</v>
      </c>
      <c r="J33" s="231" t="s">
        <v>3215</v>
      </c>
      <c r="K33" s="311" t="s">
        <v>3791</v>
      </c>
      <c r="L33" s="230"/>
      <c r="M33" s="231"/>
      <c r="N33" s="231"/>
      <c r="O33" s="311"/>
      <c r="P33" s="231"/>
      <c r="Q33" s="311"/>
    </row>
    <row r="34" spans="1:17" ht="137.5" x14ac:dyDescent="0.25">
      <c r="A34" s="284" t="s">
        <v>11708</v>
      </c>
      <c r="B34" s="285" t="s">
        <v>11709</v>
      </c>
      <c r="C34" s="285" t="s">
        <v>11917</v>
      </c>
      <c r="D34" s="285" t="s">
        <v>11707</v>
      </c>
      <c r="E34" s="229" t="s">
        <v>5065</v>
      </c>
      <c r="F34" s="233">
        <v>1866</v>
      </c>
      <c r="G34" s="303">
        <v>572</v>
      </c>
      <c r="H34" s="244" t="s">
        <v>11710</v>
      </c>
      <c r="I34" s="255" t="s">
        <v>3213</v>
      </c>
      <c r="J34" s="255" t="s">
        <v>3214</v>
      </c>
      <c r="K34" s="319" t="s">
        <v>11903</v>
      </c>
      <c r="L34" s="244"/>
      <c r="M34" s="255"/>
      <c r="N34" s="231"/>
      <c r="O34" s="311"/>
      <c r="P34" s="231"/>
      <c r="Q34" s="311"/>
    </row>
    <row r="35" spans="1:17" ht="50" x14ac:dyDescent="0.25">
      <c r="A35" s="286" t="s">
        <v>5407</v>
      </c>
      <c r="B35" s="285" t="s">
        <v>6880</v>
      </c>
      <c r="C35" s="285" t="s">
        <v>688</v>
      </c>
      <c r="D35" s="285" t="s">
        <v>998</v>
      </c>
      <c r="E35" s="232" t="s">
        <v>3516</v>
      </c>
      <c r="F35" s="236">
        <v>1867</v>
      </c>
      <c r="G35" s="304">
        <v>366</v>
      </c>
      <c r="H35" s="230" t="s">
        <v>6872</v>
      </c>
      <c r="I35" s="255" t="s">
        <v>3213</v>
      </c>
      <c r="J35" s="231" t="s">
        <v>3214</v>
      </c>
      <c r="K35" s="311" t="s">
        <v>6879</v>
      </c>
      <c r="L35" s="230"/>
      <c r="M35" s="255"/>
      <c r="N35" s="231"/>
      <c r="O35" s="311"/>
      <c r="P35" s="231"/>
      <c r="Q35" s="311"/>
    </row>
    <row r="36" spans="1:17" ht="75" x14ac:dyDescent="0.25">
      <c r="A36" s="284" t="s">
        <v>4643</v>
      </c>
      <c r="B36" s="284" t="s">
        <v>8797</v>
      </c>
      <c r="C36" s="284" t="s">
        <v>5492</v>
      </c>
      <c r="D36" s="284" t="s">
        <v>4293</v>
      </c>
      <c r="E36" s="229" t="s">
        <v>4295</v>
      </c>
      <c r="F36" s="233">
        <v>1867</v>
      </c>
      <c r="G36" s="303">
        <v>72</v>
      </c>
      <c r="H36" s="279" t="s">
        <v>4294</v>
      </c>
      <c r="I36" s="277" t="s">
        <v>3213</v>
      </c>
      <c r="J36" s="278" t="s">
        <v>3214</v>
      </c>
      <c r="K36" s="312" t="s">
        <v>5493</v>
      </c>
      <c r="L36" s="229"/>
      <c r="M36" s="255"/>
      <c r="N36" s="231"/>
      <c r="O36" s="311"/>
      <c r="P36" s="231"/>
      <c r="Q36" s="311"/>
    </row>
    <row r="37" spans="1:17" ht="50" x14ac:dyDescent="0.25">
      <c r="A37" s="284" t="s">
        <v>8179</v>
      </c>
      <c r="B37" s="284" t="s">
        <v>8704</v>
      </c>
      <c r="C37" s="285" t="s">
        <v>8178</v>
      </c>
      <c r="D37" s="285" t="s">
        <v>8177</v>
      </c>
      <c r="E37" s="229" t="s">
        <v>3707</v>
      </c>
      <c r="F37" s="233">
        <v>1870</v>
      </c>
      <c r="G37" s="303">
        <v>34</v>
      </c>
      <c r="H37" s="279" t="s">
        <v>8180</v>
      </c>
      <c r="I37" s="278" t="s">
        <v>3213</v>
      </c>
      <c r="J37" s="278" t="s">
        <v>3215</v>
      </c>
      <c r="K37" s="312" t="s">
        <v>8181</v>
      </c>
      <c r="L37" s="229"/>
      <c r="M37" s="231"/>
      <c r="N37" s="231"/>
      <c r="O37" s="311"/>
      <c r="P37" s="231"/>
      <c r="Q37" s="311"/>
    </row>
    <row r="38" spans="1:17" ht="50" x14ac:dyDescent="0.25">
      <c r="A38" s="284" t="s">
        <v>7018</v>
      </c>
      <c r="B38" s="284" t="s">
        <v>6780</v>
      </c>
      <c r="C38" s="285" t="s">
        <v>7014</v>
      </c>
      <c r="D38" s="285" t="s">
        <v>7015</v>
      </c>
      <c r="E38" s="229" t="s">
        <v>7016</v>
      </c>
      <c r="F38" s="233">
        <v>1871</v>
      </c>
      <c r="G38" s="303">
        <v>36</v>
      </c>
      <c r="H38" s="229" t="s">
        <v>7019</v>
      </c>
      <c r="I38" s="231" t="s">
        <v>3213</v>
      </c>
      <c r="J38" s="231" t="s">
        <v>3214</v>
      </c>
      <c r="K38" s="311" t="s">
        <v>7017</v>
      </c>
      <c r="L38" s="229"/>
      <c r="M38" s="231"/>
      <c r="N38" s="231"/>
      <c r="O38" s="311"/>
      <c r="P38" s="231"/>
      <c r="Q38" s="311"/>
    </row>
    <row r="39" spans="1:17" ht="62.5" x14ac:dyDescent="0.25">
      <c r="A39" s="284" t="s">
        <v>6070</v>
      </c>
      <c r="B39" s="284" t="s">
        <v>11193</v>
      </c>
      <c r="C39" s="284" t="s">
        <v>6027</v>
      </c>
      <c r="D39" s="284" t="s">
        <v>6071</v>
      </c>
      <c r="E39" s="229" t="s">
        <v>3513</v>
      </c>
      <c r="F39" s="233">
        <v>1873</v>
      </c>
      <c r="G39" s="303">
        <v>321</v>
      </c>
      <c r="H39" s="279" t="s">
        <v>6073</v>
      </c>
      <c r="I39" s="278" t="s">
        <v>3213</v>
      </c>
      <c r="J39" s="278" t="s">
        <v>3214</v>
      </c>
      <c r="K39" s="312" t="s">
        <v>6072</v>
      </c>
      <c r="L39" s="229"/>
      <c r="M39" s="231"/>
      <c r="N39" s="231"/>
      <c r="O39" s="311"/>
      <c r="P39" s="231"/>
      <c r="Q39" s="311"/>
    </row>
    <row r="40" spans="1:17" ht="50" x14ac:dyDescent="0.25">
      <c r="A40" s="284" t="s">
        <v>8367</v>
      </c>
      <c r="B40" s="284" t="s">
        <v>8174</v>
      </c>
      <c r="C40" s="284" t="s">
        <v>8173</v>
      </c>
      <c r="D40" s="285" t="s">
        <v>8175</v>
      </c>
      <c r="E40" s="229" t="s">
        <v>3707</v>
      </c>
      <c r="F40" s="233">
        <v>1876</v>
      </c>
      <c r="G40" s="303">
        <v>241</v>
      </c>
      <c r="H40" s="229" t="s">
        <v>8366</v>
      </c>
      <c r="I40" s="255" t="s">
        <v>3213</v>
      </c>
      <c r="J40" s="231" t="s">
        <v>3215</v>
      </c>
      <c r="K40" s="311" t="s">
        <v>8365</v>
      </c>
      <c r="L40" s="229"/>
      <c r="M40" s="255"/>
      <c r="N40" s="231"/>
      <c r="O40" s="311"/>
      <c r="P40" s="231"/>
      <c r="Q40" s="311"/>
    </row>
    <row r="41" spans="1:17" ht="75" x14ac:dyDescent="0.25">
      <c r="A41" s="284" t="s">
        <v>11910</v>
      </c>
      <c r="B41" s="285" t="s">
        <v>11506</v>
      </c>
      <c r="C41" s="285" t="s">
        <v>11508</v>
      </c>
      <c r="D41" s="285" t="s">
        <v>11507</v>
      </c>
      <c r="E41" s="229" t="s">
        <v>11509</v>
      </c>
      <c r="F41" s="233">
        <v>1878</v>
      </c>
      <c r="G41" s="303">
        <v>397</v>
      </c>
      <c r="H41" s="244" t="s">
        <v>11510</v>
      </c>
      <c r="I41" s="255" t="s">
        <v>3213</v>
      </c>
      <c r="J41" s="255" t="s">
        <v>3214</v>
      </c>
      <c r="K41" s="319" t="s">
        <v>11911</v>
      </c>
      <c r="L41" s="244"/>
      <c r="M41" s="255"/>
      <c r="N41" s="231"/>
      <c r="O41" s="311"/>
      <c r="P41" s="231"/>
      <c r="Q41" s="311"/>
    </row>
    <row r="42" spans="1:17" ht="50" x14ac:dyDescent="0.25">
      <c r="A42" s="284" t="s">
        <v>10106</v>
      </c>
      <c r="B42" s="285" t="s">
        <v>10110</v>
      </c>
      <c r="C42" s="285" t="s">
        <v>10107</v>
      </c>
      <c r="D42" s="285" t="s">
        <v>9491</v>
      </c>
      <c r="E42" s="229" t="s">
        <v>3707</v>
      </c>
      <c r="F42" s="233">
        <v>1878</v>
      </c>
      <c r="G42" s="303">
        <v>334</v>
      </c>
      <c r="H42" s="282" t="s">
        <v>10108</v>
      </c>
      <c r="I42" s="277" t="s">
        <v>3213</v>
      </c>
      <c r="J42" s="277" t="s">
        <v>3214</v>
      </c>
      <c r="K42" s="381" t="s">
        <v>10109</v>
      </c>
      <c r="L42" s="244"/>
      <c r="M42" s="255"/>
      <c r="N42" s="231"/>
      <c r="O42" s="311"/>
      <c r="P42" s="231"/>
      <c r="Q42" s="311"/>
    </row>
    <row r="43" spans="1:17" ht="50" x14ac:dyDescent="0.25">
      <c r="A43" s="284" t="s">
        <v>5427</v>
      </c>
      <c r="B43" s="284" t="s">
        <v>8848</v>
      </c>
      <c r="C43" s="284" t="s">
        <v>5424</v>
      </c>
      <c r="D43" s="284" t="s">
        <v>5429</v>
      </c>
      <c r="E43" s="229" t="s">
        <v>3707</v>
      </c>
      <c r="F43" s="233">
        <v>1878</v>
      </c>
      <c r="G43" s="303">
        <v>551</v>
      </c>
      <c r="H43" s="279" t="s">
        <v>5425</v>
      </c>
      <c r="I43" s="277" t="s">
        <v>3213</v>
      </c>
      <c r="J43" s="278" t="s">
        <v>3214</v>
      </c>
      <c r="K43" s="312" t="s">
        <v>5438</v>
      </c>
      <c r="L43" s="229" t="s">
        <v>5425</v>
      </c>
      <c r="M43" s="255" t="s">
        <v>3213</v>
      </c>
      <c r="N43" s="231" t="s">
        <v>3214</v>
      </c>
      <c r="O43" s="311" t="s">
        <v>5444</v>
      </c>
      <c r="P43" s="231"/>
      <c r="Q43" s="311"/>
    </row>
    <row r="44" spans="1:17" ht="50" x14ac:dyDescent="0.25">
      <c r="A44" s="284" t="s">
        <v>8214</v>
      </c>
      <c r="B44" s="284" t="s">
        <v>8158</v>
      </c>
      <c r="C44" s="285" t="s">
        <v>669</v>
      </c>
      <c r="D44" s="285" t="s">
        <v>8159</v>
      </c>
      <c r="E44" s="229" t="s">
        <v>3707</v>
      </c>
      <c r="F44" s="233">
        <v>1879</v>
      </c>
      <c r="G44" s="303">
        <v>407</v>
      </c>
      <c r="H44" s="229" t="s">
        <v>8215</v>
      </c>
      <c r="I44" s="231" t="s">
        <v>3213</v>
      </c>
      <c r="J44" s="231" t="s">
        <v>3215</v>
      </c>
      <c r="K44" s="311" t="s">
        <v>8216</v>
      </c>
      <c r="L44" s="229" t="s">
        <v>8215</v>
      </c>
      <c r="M44" s="231" t="s">
        <v>3213</v>
      </c>
      <c r="N44" s="231" t="s">
        <v>3215</v>
      </c>
      <c r="O44" s="311" t="s">
        <v>8217</v>
      </c>
      <c r="P44" s="231"/>
      <c r="Q44" s="311"/>
    </row>
    <row r="45" spans="1:17" ht="62.5" x14ac:dyDescent="0.25">
      <c r="A45" s="284" t="s">
        <v>4891</v>
      </c>
      <c r="B45" s="284" t="s">
        <v>4897</v>
      </c>
      <c r="C45" s="284" t="s">
        <v>4889</v>
      </c>
      <c r="D45" s="284" t="s">
        <v>4892</v>
      </c>
      <c r="E45" s="229" t="s">
        <v>3513</v>
      </c>
      <c r="F45" s="233">
        <v>1880</v>
      </c>
      <c r="G45" s="303">
        <v>424</v>
      </c>
      <c r="H45" s="229" t="s">
        <v>4893</v>
      </c>
      <c r="I45" s="255" t="s">
        <v>3213</v>
      </c>
      <c r="J45" s="231" t="s">
        <v>3214</v>
      </c>
      <c r="K45" s="313" t="s">
        <v>4895</v>
      </c>
      <c r="L45" s="229"/>
      <c r="M45" s="255"/>
      <c r="N45" s="231"/>
      <c r="O45" s="311"/>
      <c r="P45" s="231"/>
      <c r="Q45" s="311"/>
    </row>
    <row r="46" spans="1:17" ht="75" x14ac:dyDescent="0.25">
      <c r="A46" s="284" t="s">
        <v>4890</v>
      </c>
      <c r="B46" s="284" t="s">
        <v>4896</v>
      </c>
      <c r="C46" s="284" t="s">
        <v>4889</v>
      </c>
      <c r="D46" s="284" t="s">
        <v>4888</v>
      </c>
      <c r="E46" s="229" t="s">
        <v>3513</v>
      </c>
      <c r="F46" s="233">
        <v>1880</v>
      </c>
      <c r="G46" s="303">
        <v>392</v>
      </c>
      <c r="H46" s="229" t="s">
        <v>4893</v>
      </c>
      <c r="I46" s="255" t="s">
        <v>3213</v>
      </c>
      <c r="J46" s="231" t="s">
        <v>3214</v>
      </c>
      <c r="K46" s="311" t="s">
        <v>4894</v>
      </c>
      <c r="L46" s="229"/>
      <c r="M46" s="255"/>
      <c r="N46" s="231"/>
      <c r="O46" s="311"/>
      <c r="P46" s="231"/>
      <c r="Q46" s="311"/>
    </row>
    <row r="47" spans="1:17" ht="75" x14ac:dyDescent="0.25">
      <c r="A47" s="284" t="s">
        <v>6284</v>
      </c>
      <c r="B47" s="284" t="s">
        <v>8737</v>
      </c>
      <c r="C47" s="284" t="s">
        <v>6286</v>
      </c>
      <c r="D47" s="284" t="s">
        <v>6285</v>
      </c>
      <c r="E47" s="229" t="s">
        <v>3503</v>
      </c>
      <c r="F47" s="233">
        <v>1880</v>
      </c>
      <c r="G47" s="303">
        <v>524</v>
      </c>
      <c r="H47" s="279" t="s">
        <v>6288</v>
      </c>
      <c r="I47" s="277" t="s">
        <v>3213</v>
      </c>
      <c r="J47" s="278" t="s">
        <v>3215</v>
      </c>
      <c r="K47" s="312" t="s">
        <v>6287</v>
      </c>
      <c r="L47" s="229"/>
      <c r="M47" s="255"/>
      <c r="N47" s="231"/>
      <c r="O47" s="311"/>
      <c r="P47" s="231"/>
      <c r="Q47" s="311"/>
    </row>
    <row r="48" spans="1:17" ht="50" x14ac:dyDescent="0.25">
      <c r="A48" s="284" t="s">
        <v>10100</v>
      </c>
      <c r="B48" s="285" t="s">
        <v>10101</v>
      </c>
      <c r="C48" s="285" t="s">
        <v>10102</v>
      </c>
      <c r="D48" s="285" t="s">
        <v>9324</v>
      </c>
      <c r="E48" s="229" t="s">
        <v>10103</v>
      </c>
      <c r="F48" s="233">
        <v>1881</v>
      </c>
      <c r="G48" s="303">
        <v>424</v>
      </c>
      <c r="H48" s="244" t="s">
        <v>10105</v>
      </c>
      <c r="I48" s="255" t="s">
        <v>3213</v>
      </c>
      <c r="J48" s="255" t="s">
        <v>3214</v>
      </c>
      <c r="K48" s="319" t="s">
        <v>10104</v>
      </c>
      <c r="L48" s="229"/>
      <c r="M48" s="255"/>
      <c r="N48" s="231"/>
      <c r="O48" s="311"/>
      <c r="P48" s="231"/>
      <c r="Q48" s="311"/>
    </row>
    <row r="49" spans="1:17" ht="50" x14ac:dyDescent="0.25">
      <c r="A49" s="284" t="s">
        <v>5947</v>
      </c>
      <c r="B49" s="284" t="s">
        <v>8767</v>
      </c>
      <c r="C49" s="284" t="s">
        <v>5949</v>
      </c>
      <c r="D49" s="284" t="s">
        <v>5948</v>
      </c>
      <c r="E49" s="229" t="s">
        <v>3707</v>
      </c>
      <c r="F49" s="233">
        <v>1882</v>
      </c>
      <c r="G49" s="303">
        <v>309</v>
      </c>
      <c r="H49" s="279" t="s">
        <v>5951</v>
      </c>
      <c r="I49" s="277" t="s">
        <v>3213</v>
      </c>
      <c r="J49" s="278" t="s">
        <v>3214</v>
      </c>
      <c r="K49" s="312" t="s">
        <v>5950</v>
      </c>
      <c r="L49" s="229"/>
      <c r="M49" s="255"/>
      <c r="N49" s="231"/>
      <c r="O49" s="311"/>
      <c r="P49" s="231"/>
      <c r="Q49" s="311"/>
    </row>
    <row r="50" spans="1:17" ht="50" x14ac:dyDescent="0.25">
      <c r="A50" s="284" t="s">
        <v>5434</v>
      </c>
      <c r="B50" s="284" t="s">
        <v>8849</v>
      </c>
      <c r="C50" s="284" t="s">
        <v>5424</v>
      </c>
      <c r="D50" s="284" t="s">
        <v>5431</v>
      </c>
      <c r="E50" s="229" t="s">
        <v>3707</v>
      </c>
      <c r="F50" s="233">
        <v>1882</v>
      </c>
      <c r="G50" s="303">
        <v>541</v>
      </c>
      <c r="H50" s="279" t="s">
        <v>5425</v>
      </c>
      <c r="I50" s="277" t="s">
        <v>3213</v>
      </c>
      <c r="J50" s="278" t="s">
        <v>3214</v>
      </c>
      <c r="K50" s="312" t="s">
        <v>5441</v>
      </c>
      <c r="L50" s="229" t="s">
        <v>5425</v>
      </c>
      <c r="M50" s="255" t="s">
        <v>3213</v>
      </c>
      <c r="N50" s="231" t="s">
        <v>3214</v>
      </c>
      <c r="O50" s="311" t="s">
        <v>5447</v>
      </c>
      <c r="P50" s="231"/>
      <c r="Q50" s="311"/>
    </row>
    <row r="51" spans="1:17" ht="50" x14ac:dyDescent="0.25">
      <c r="A51" s="284" t="s">
        <v>10254</v>
      </c>
      <c r="B51" s="285" t="s">
        <v>10259</v>
      </c>
      <c r="C51" s="285" t="s">
        <v>10255</v>
      </c>
      <c r="D51" s="285" t="s">
        <v>9489</v>
      </c>
      <c r="E51" s="229" t="s">
        <v>3700</v>
      </c>
      <c r="F51" s="233">
        <v>1883</v>
      </c>
      <c r="G51" s="303">
        <v>417</v>
      </c>
      <c r="H51" s="282" t="s">
        <v>10256</v>
      </c>
      <c r="I51" s="277" t="s">
        <v>3213</v>
      </c>
      <c r="J51" s="277" t="s">
        <v>3214</v>
      </c>
      <c r="K51" s="314" t="s">
        <v>10257</v>
      </c>
      <c r="L51" s="244" t="s">
        <v>10256</v>
      </c>
      <c r="M51" s="255" t="s">
        <v>3213</v>
      </c>
      <c r="N51" s="231" t="s">
        <v>3214</v>
      </c>
      <c r="O51" s="311" t="s">
        <v>10258</v>
      </c>
      <c r="P51" s="231"/>
      <c r="Q51" s="311"/>
    </row>
    <row r="52" spans="1:17" ht="75" x14ac:dyDescent="0.25">
      <c r="A52" s="284" t="s">
        <v>10092</v>
      </c>
      <c r="B52" s="285" t="s">
        <v>10099</v>
      </c>
      <c r="C52" s="285" t="s">
        <v>10093</v>
      </c>
      <c r="D52" s="285" t="s">
        <v>10094</v>
      </c>
      <c r="E52" s="229" t="s">
        <v>3486</v>
      </c>
      <c r="F52" s="233">
        <v>1883</v>
      </c>
      <c r="G52" s="303">
        <v>243</v>
      </c>
      <c r="H52" s="282" t="s">
        <v>10095</v>
      </c>
      <c r="I52" s="277" t="s">
        <v>3213</v>
      </c>
      <c r="J52" s="277" t="s">
        <v>3215</v>
      </c>
      <c r="K52" s="314" t="s">
        <v>10096</v>
      </c>
      <c r="L52" s="244" t="s">
        <v>10098</v>
      </c>
      <c r="M52" s="255" t="s">
        <v>3213</v>
      </c>
      <c r="N52" s="231" t="s">
        <v>3215</v>
      </c>
      <c r="O52" s="311" t="s">
        <v>10097</v>
      </c>
      <c r="P52" s="231"/>
      <c r="Q52" s="311"/>
    </row>
    <row r="53" spans="1:17" ht="50" x14ac:dyDescent="0.25">
      <c r="A53" s="284" t="s">
        <v>7360</v>
      </c>
      <c r="B53" s="284" t="s">
        <v>8768</v>
      </c>
      <c r="C53" s="285" t="s">
        <v>7358</v>
      </c>
      <c r="D53" s="285" t="s">
        <v>7357</v>
      </c>
      <c r="E53" s="229" t="s">
        <v>7359</v>
      </c>
      <c r="F53" s="233">
        <v>1883</v>
      </c>
      <c r="G53" s="303">
        <v>256</v>
      </c>
      <c r="H53" s="279" t="s">
        <v>7361</v>
      </c>
      <c r="I53" s="277" t="s">
        <v>3213</v>
      </c>
      <c r="J53" s="278" t="s">
        <v>3214</v>
      </c>
      <c r="K53" s="312" t="s">
        <v>8375</v>
      </c>
      <c r="L53" s="229"/>
      <c r="M53" s="255"/>
      <c r="N53" s="231"/>
      <c r="O53" s="311"/>
      <c r="P53" s="231"/>
      <c r="Q53" s="311"/>
    </row>
    <row r="54" spans="1:17" ht="50" x14ac:dyDescent="0.25">
      <c r="A54" s="284" t="s">
        <v>5436</v>
      </c>
      <c r="B54" s="284" t="s">
        <v>8851</v>
      </c>
      <c r="C54" s="284" t="s">
        <v>5424</v>
      </c>
      <c r="D54" s="284" t="s">
        <v>5433</v>
      </c>
      <c r="E54" s="229" t="s">
        <v>3707</v>
      </c>
      <c r="F54" s="233">
        <v>1884</v>
      </c>
      <c r="G54" s="303">
        <v>597</v>
      </c>
      <c r="H54" s="279" t="s">
        <v>5425</v>
      </c>
      <c r="I54" s="277" t="s">
        <v>3213</v>
      </c>
      <c r="J54" s="278" t="s">
        <v>3214</v>
      </c>
      <c r="K54" s="312" t="s">
        <v>5442</v>
      </c>
      <c r="L54" s="229" t="s">
        <v>5425</v>
      </c>
      <c r="M54" s="255" t="s">
        <v>3213</v>
      </c>
      <c r="N54" s="231" t="s">
        <v>3214</v>
      </c>
      <c r="O54" s="311" t="s">
        <v>5445</v>
      </c>
      <c r="P54" s="231"/>
      <c r="Q54" s="311"/>
    </row>
    <row r="55" spans="1:17" ht="50" x14ac:dyDescent="0.25">
      <c r="A55" s="284" t="s">
        <v>7038</v>
      </c>
      <c r="B55" s="284" t="s">
        <v>8782</v>
      </c>
      <c r="C55" s="285" t="s">
        <v>7035</v>
      </c>
      <c r="D55" s="285" t="s">
        <v>7037</v>
      </c>
      <c r="E55" s="229" t="s">
        <v>6393</v>
      </c>
      <c r="F55" s="233">
        <v>1887</v>
      </c>
      <c r="G55" s="303">
        <v>318</v>
      </c>
      <c r="H55" s="279" t="s">
        <v>7428</v>
      </c>
      <c r="I55" s="277" t="s">
        <v>3213</v>
      </c>
      <c r="J55" s="278" t="s">
        <v>3215</v>
      </c>
      <c r="K55" s="315" t="s">
        <v>7429</v>
      </c>
      <c r="L55" s="229"/>
      <c r="M55" s="255"/>
      <c r="N55" s="231"/>
      <c r="O55" s="311"/>
      <c r="P55" s="231"/>
      <c r="Q55" s="311"/>
    </row>
    <row r="56" spans="1:17" ht="50" x14ac:dyDescent="0.25">
      <c r="A56" s="284" t="s">
        <v>7039</v>
      </c>
      <c r="B56" s="284" t="s">
        <v>8783</v>
      </c>
      <c r="C56" s="285" t="s">
        <v>7035</v>
      </c>
      <c r="D56" s="285" t="s">
        <v>7036</v>
      </c>
      <c r="E56" s="229" t="s">
        <v>6393</v>
      </c>
      <c r="F56" s="233">
        <v>1887</v>
      </c>
      <c r="G56" s="303">
        <v>343</v>
      </c>
      <c r="H56" s="279" t="s">
        <v>7426</v>
      </c>
      <c r="I56" s="277" t="s">
        <v>3213</v>
      </c>
      <c r="J56" s="278" t="s">
        <v>3215</v>
      </c>
      <c r="K56" s="312" t="s">
        <v>7427</v>
      </c>
      <c r="L56" s="229"/>
      <c r="M56" s="255"/>
      <c r="N56" s="231"/>
      <c r="O56" s="311"/>
      <c r="P56" s="231"/>
      <c r="Q56" s="311"/>
    </row>
    <row r="57" spans="1:17" ht="75" x14ac:dyDescent="0.25">
      <c r="A57" s="284" t="s">
        <v>10087</v>
      </c>
      <c r="B57" s="285" t="s">
        <v>10089</v>
      </c>
      <c r="C57" s="285" t="s">
        <v>10088</v>
      </c>
      <c r="D57" s="285" t="s">
        <v>11270</v>
      </c>
      <c r="E57" s="229" t="s">
        <v>3485</v>
      </c>
      <c r="F57" s="233">
        <v>1889</v>
      </c>
      <c r="G57" s="303">
        <v>319</v>
      </c>
      <c r="H57" s="244" t="s">
        <v>10090</v>
      </c>
      <c r="I57" s="255" t="s">
        <v>3213</v>
      </c>
      <c r="J57" s="255" t="s">
        <v>3214</v>
      </c>
      <c r="K57" s="319" t="s">
        <v>10091</v>
      </c>
      <c r="L57" s="229"/>
      <c r="M57" s="255"/>
      <c r="N57" s="231"/>
      <c r="O57" s="311"/>
      <c r="P57" s="231"/>
      <c r="Q57" s="311"/>
    </row>
    <row r="58" spans="1:17" ht="62.5" x14ac:dyDescent="0.25">
      <c r="A58" s="284" t="s">
        <v>9185</v>
      </c>
      <c r="B58" s="285" t="s">
        <v>8777</v>
      </c>
      <c r="C58" s="285" t="s">
        <v>9183</v>
      </c>
      <c r="D58" s="285" t="s">
        <v>9129</v>
      </c>
      <c r="E58" s="229" t="s">
        <v>9184</v>
      </c>
      <c r="F58" s="233">
        <v>1890</v>
      </c>
      <c r="G58" s="303">
        <v>522</v>
      </c>
      <c r="H58" s="282" t="s">
        <v>9186</v>
      </c>
      <c r="I58" s="277" t="s">
        <v>3213</v>
      </c>
      <c r="J58" s="277" t="s">
        <v>3214</v>
      </c>
      <c r="K58" s="314" t="s">
        <v>9187</v>
      </c>
      <c r="L58" s="229"/>
      <c r="M58" s="255"/>
      <c r="N58" s="231"/>
      <c r="O58" s="311"/>
      <c r="P58" s="231"/>
      <c r="Q58" s="311"/>
    </row>
    <row r="59" spans="1:17" ht="50" x14ac:dyDescent="0.25">
      <c r="A59" s="284" t="s">
        <v>9221</v>
      </c>
      <c r="B59" s="285" t="s">
        <v>9231</v>
      </c>
      <c r="C59" s="285" t="s">
        <v>9177</v>
      </c>
      <c r="D59" s="285" t="s">
        <v>9222</v>
      </c>
      <c r="E59" s="229" t="s">
        <v>3513</v>
      </c>
      <c r="F59" s="233">
        <v>1892</v>
      </c>
      <c r="G59" s="303">
        <v>422</v>
      </c>
      <c r="H59" s="282" t="s">
        <v>9223</v>
      </c>
      <c r="I59" s="277" t="s">
        <v>3213</v>
      </c>
      <c r="J59" s="277" t="s">
        <v>3214</v>
      </c>
      <c r="K59" s="314" t="s">
        <v>9224</v>
      </c>
      <c r="L59" s="279" t="s">
        <v>9226</v>
      </c>
      <c r="M59" s="277" t="s">
        <v>3213</v>
      </c>
      <c r="N59" s="277" t="s">
        <v>3214</v>
      </c>
      <c r="O59" s="312" t="s">
        <v>9225</v>
      </c>
      <c r="P59" s="231"/>
      <c r="Q59" s="311"/>
    </row>
    <row r="60" spans="1:17" ht="50" x14ac:dyDescent="0.25">
      <c r="A60" s="284" t="s">
        <v>4841</v>
      </c>
      <c r="B60" s="284" t="s">
        <v>4846</v>
      </c>
      <c r="C60" s="284" t="s">
        <v>4844</v>
      </c>
      <c r="D60" s="284" t="s">
        <v>4847</v>
      </c>
      <c r="E60" s="229" t="s">
        <v>3482</v>
      </c>
      <c r="F60" s="233">
        <v>1892</v>
      </c>
      <c r="G60" s="303">
        <v>590</v>
      </c>
      <c r="H60" s="229" t="s">
        <v>4842</v>
      </c>
      <c r="I60" s="255" t="s">
        <v>3213</v>
      </c>
      <c r="J60" s="231" t="s">
        <v>3214</v>
      </c>
      <c r="K60" s="311" t="s">
        <v>4843</v>
      </c>
      <c r="L60" s="229"/>
      <c r="M60" s="255"/>
      <c r="N60" s="231"/>
      <c r="O60" s="311"/>
      <c r="P60" s="277"/>
      <c r="Q60" s="312"/>
    </row>
    <row r="61" spans="1:17" ht="50" x14ac:dyDescent="0.25">
      <c r="A61" s="284" t="s">
        <v>8387</v>
      </c>
      <c r="B61" s="284" t="s">
        <v>8770</v>
      </c>
      <c r="C61" s="285" t="s">
        <v>8383</v>
      </c>
      <c r="D61" s="285" t="s">
        <v>8382</v>
      </c>
      <c r="E61" s="229" t="s">
        <v>8384</v>
      </c>
      <c r="F61" s="233">
        <v>1892</v>
      </c>
      <c r="G61" s="303">
        <v>79</v>
      </c>
      <c r="H61" s="279" t="s">
        <v>8386</v>
      </c>
      <c r="I61" s="277" t="s">
        <v>3213</v>
      </c>
      <c r="J61" s="278" t="s">
        <v>3214</v>
      </c>
      <c r="K61" s="312" t="s">
        <v>8385</v>
      </c>
      <c r="L61" s="229"/>
      <c r="M61" s="255"/>
      <c r="N61" s="231"/>
      <c r="O61" s="311"/>
      <c r="P61" s="231"/>
      <c r="Q61" s="311"/>
    </row>
    <row r="62" spans="1:17" ht="50" x14ac:dyDescent="0.25">
      <c r="A62" s="284" t="s">
        <v>9232</v>
      </c>
      <c r="B62" s="285" t="s">
        <v>9237</v>
      </c>
      <c r="C62" s="285" t="s">
        <v>9233</v>
      </c>
      <c r="D62" s="285" t="s">
        <v>9234</v>
      </c>
      <c r="E62" s="229" t="s">
        <v>3513</v>
      </c>
      <c r="F62" s="233">
        <v>1892</v>
      </c>
      <c r="G62" s="303">
        <v>398</v>
      </c>
      <c r="H62" s="282" t="s">
        <v>9235</v>
      </c>
      <c r="I62" s="277" t="s">
        <v>3213</v>
      </c>
      <c r="J62" s="277" t="s">
        <v>3215</v>
      </c>
      <c r="K62" s="314" t="s">
        <v>9236</v>
      </c>
      <c r="L62" s="229"/>
      <c r="M62" s="255"/>
      <c r="N62" s="231"/>
      <c r="O62" s="311"/>
      <c r="P62" s="231"/>
      <c r="Q62" s="311"/>
    </row>
    <row r="63" spans="1:17" ht="50" x14ac:dyDescent="0.25">
      <c r="A63" s="284" t="s">
        <v>11616</v>
      </c>
      <c r="B63" s="285" t="s">
        <v>11922</v>
      </c>
      <c r="C63" s="285" t="s">
        <v>11615</v>
      </c>
      <c r="D63" s="285" t="s">
        <v>11608</v>
      </c>
      <c r="E63" s="229" t="s">
        <v>3486</v>
      </c>
      <c r="F63" s="233">
        <v>1893</v>
      </c>
      <c r="G63" s="303">
        <v>241</v>
      </c>
      <c r="H63" s="282" t="s">
        <v>11617</v>
      </c>
      <c r="I63" s="277" t="s">
        <v>3213</v>
      </c>
      <c r="J63" s="277" t="s">
        <v>3215</v>
      </c>
      <c r="K63" s="314" t="s">
        <v>11920</v>
      </c>
      <c r="L63" s="244"/>
      <c r="M63" s="255"/>
      <c r="N63" s="231"/>
      <c r="O63" s="311"/>
      <c r="P63" s="255"/>
      <c r="Q63" s="311"/>
    </row>
    <row r="64" spans="1:17" ht="75" x14ac:dyDescent="0.25">
      <c r="A64" s="284" t="s">
        <v>4834</v>
      </c>
      <c r="B64" s="284" t="s">
        <v>8872</v>
      </c>
      <c r="C64" s="284" t="s">
        <v>4832</v>
      </c>
      <c r="D64" s="284" t="s">
        <v>8637</v>
      </c>
      <c r="E64" s="229" t="s">
        <v>4835</v>
      </c>
      <c r="F64" s="233">
        <v>1894</v>
      </c>
      <c r="G64" s="303">
        <v>348</v>
      </c>
      <c r="H64" s="279" t="s">
        <v>4833</v>
      </c>
      <c r="I64" s="278" t="s">
        <v>3213</v>
      </c>
      <c r="J64" s="278" t="s">
        <v>3214</v>
      </c>
      <c r="K64" s="312" t="s">
        <v>4836</v>
      </c>
      <c r="L64" s="279" t="s">
        <v>4833</v>
      </c>
      <c r="M64" s="278" t="s">
        <v>3213</v>
      </c>
      <c r="N64" s="278" t="s">
        <v>3214</v>
      </c>
      <c r="O64" s="312" t="s">
        <v>4837</v>
      </c>
      <c r="P64" s="231"/>
      <c r="Q64" s="311"/>
    </row>
    <row r="65" spans="1:17" ht="50" x14ac:dyDescent="0.25">
      <c r="A65" s="284" t="s">
        <v>11361</v>
      </c>
      <c r="B65" s="285" t="s">
        <v>11362</v>
      </c>
      <c r="C65" s="285" t="s">
        <v>11363</v>
      </c>
      <c r="D65" s="285" t="s">
        <v>11364</v>
      </c>
      <c r="E65" s="229" t="s">
        <v>11365</v>
      </c>
      <c r="F65" s="233">
        <v>1894</v>
      </c>
      <c r="G65" s="303">
        <v>583</v>
      </c>
      <c r="H65" s="244" t="s">
        <v>11366</v>
      </c>
      <c r="I65" s="255" t="s">
        <v>3213</v>
      </c>
      <c r="J65" s="255" t="s">
        <v>3215</v>
      </c>
      <c r="K65" s="319" t="s">
        <v>11367</v>
      </c>
      <c r="L65" s="244"/>
      <c r="M65" s="255"/>
      <c r="N65" s="231"/>
      <c r="O65" s="311"/>
      <c r="P65" s="277"/>
      <c r="Q65" s="312"/>
    </row>
    <row r="66" spans="1:17" ht="62.5" x14ac:dyDescent="0.25">
      <c r="A66" s="284" t="s">
        <v>5291</v>
      </c>
      <c r="B66" s="284" t="s">
        <v>8812</v>
      </c>
      <c r="C66" s="284" t="s">
        <v>4423</v>
      </c>
      <c r="D66" s="284" t="s">
        <v>5289</v>
      </c>
      <c r="E66" s="229" t="s">
        <v>3545</v>
      </c>
      <c r="F66" s="233">
        <v>1895</v>
      </c>
      <c r="G66" s="303">
        <v>576</v>
      </c>
      <c r="H66" s="279" t="s">
        <v>5290</v>
      </c>
      <c r="I66" s="278" t="s">
        <v>3213</v>
      </c>
      <c r="J66" s="278" t="s">
        <v>3214</v>
      </c>
      <c r="K66" s="312" t="s">
        <v>5292</v>
      </c>
      <c r="L66" s="229" t="s">
        <v>8638</v>
      </c>
      <c r="M66" s="231" t="s">
        <v>3213</v>
      </c>
      <c r="N66" s="231" t="s">
        <v>3214</v>
      </c>
      <c r="O66" s="311" t="s">
        <v>5293</v>
      </c>
      <c r="P66" s="231"/>
      <c r="Q66" s="311"/>
    </row>
    <row r="67" spans="1:17" ht="50" x14ac:dyDescent="0.25">
      <c r="A67" s="284" t="s">
        <v>11900</v>
      </c>
      <c r="B67" s="285" t="s">
        <v>11902</v>
      </c>
      <c r="C67" s="285" t="s">
        <v>11883</v>
      </c>
      <c r="D67" s="285" t="s">
        <v>11901</v>
      </c>
      <c r="E67" s="229" t="s">
        <v>7279</v>
      </c>
      <c r="F67" s="233">
        <v>1895</v>
      </c>
      <c r="G67" s="303">
        <v>59</v>
      </c>
      <c r="H67" s="282" t="s">
        <v>11898</v>
      </c>
      <c r="I67" s="277" t="s">
        <v>3213</v>
      </c>
      <c r="J67" s="277" t="s">
        <v>3215</v>
      </c>
      <c r="K67" s="314" t="s">
        <v>11899</v>
      </c>
      <c r="L67" s="244"/>
      <c r="M67" s="255"/>
      <c r="N67" s="231"/>
      <c r="O67" s="311"/>
      <c r="P67" s="231"/>
      <c r="Q67" s="311"/>
    </row>
    <row r="68" spans="1:17" ht="50" x14ac:dyDescent="0.25">
      <c r="A68" s="284" t="s">
        <v>7002</v>
      </c>
      <c r="B68" s="284" t="s">
        <v>6803</v>
      </c>
      <c r="C68" s="285" t="s">
        <v>6999</v>
      </c>
      <c r="D68" s="285" t="s">
        <v>7000</v>
      </c>
      <c r="E68" s="229" t="s">
        <v>7003</v>
      </c>
      <c r="F68" s="233">
        <v>1896</v>
      </c>
      <c r="G68" s="303">
        <v>169</v>
      </c>
      <c r="H68" s="229" t="s">
        <v>7001</v>
      </c>
      <c r="I68" s="231" t="s">
        <v>3213</v>
      </c>
      <c r="J68" s="231" t="s">
        <v>3215</v>
      </c>
      <c r="K68" s="316" t="s">
        <v>7004</v>
      </c>
      <c r="L68" s="229"/>
      <c r="M68" s="231"/>
      <c r="N68" s="231"/>
      <c r="O68" s="311"/>
      <c r="P68" s="231"/>
      <c r="Q68" s="311"/>
    </row>
    <row r="69" spans="1:17" ht="50" x14ac:dyDescent="0.25">
      <c r="A69" s="284" t="s">
        <v>10080</v>
      </c>
      <c r="B69" s="285" t="s">
        <v>10086</v>
      </c>
      <c r="C69" s="285" t="s">
        <v>10081</v>
      </c>
      <c r="D69" s="285" t="s">
        <v>10082</v>
      </c>
      <c r="E69" s="229" t="s">
        <v>10083</v>
      </c>
      <c r="F69" s="233">
        <v>1897</v>
      </c>
      <c r="G69" s="303">
        <v>131</v>
      </c>
      <c r="H69" s="282" t="s">
        <v>10084</v>
      </c>
      <c r="I69" s="277" t="s">
        <v>3213</v>
      </c>
      <c r="J69" s="277" t="s">
        <v>3608</v>
      </c>
      <c r="K69" s="314" t="s">
        <v>10085</v>
      </c>
      <c r="L69" s="244"/>
      <c r="M69" s="255"/>
      <c r="N69" s="231"/>
      <c r="O69" s="311"/>
      <c r="P69" s="231"/>
      <c r="Q69" s="311"/>
    </row>
    <row r="70" spans="1:17" ht="112.5" x14ac:dyDescent="0.25">
      <c r="A70" s="284" t="s">
        <v>5061</v>
      </c>
      <c r="B70" s="284" t="s">
        <v>5056</v>
      </c>
      <c r="C70" s="284" t="s">
        <v>5058</v>
      </c>
      <c r="D70" s="284" t="s">
        <v>5057</v>
      </c>
      <c r="E70" s="229" t="s">
        <v>3835</v>
      </c>
      <c r="F70" s="233">
        <v>1897</v>
      </c>
      <c r="G70" s="303">
        <v>632</v>
      </c>
      <c r="H70" s="229" t="s">
        <v>5059</v>
      </c>
      <c r="I70" s="255" t="s">
        <v>3213</v>
      </c>
      <c r="J70" s="231" t="s">
        <v>3215</v>
      </c>
      <c r="K70" s="311" t="s">
        <v>5060</v>
      </c>
      <c r="L70" s="229"/>
      <c r="M70" s="255"/>
      <c r="N70" s="231"/>
      <c r="O70" s="311"/>
      <c r="P70" s="231"/>
      <c r="Q70" s="311"/>
    </row>
    <row r="71" spans="1:17" ht="50" x14ac:dyDescent="0.25">
      <c r="A71" s="284" t="s">
        <v>10214</v>
      </c>
      <c r="B71" s="285" t="s">
        <v>10221</v>
      </c>
      <c r="C71" s="285" t="s">
        <v>10215</v>
      </c>
      <c r="D71" s="285" t="s">
        <v>10216</v>
      </c>
      <c r="E71" s="229" t="s">
        <v>10217</v>
      </c>
      <c r="F71" s="233">
        <v>1897</v>
      </c>
      <c r="G71" s="303">
        <v>511</v>
      </c>
      <c r="H71" s="282" t="s">
        <v>10218</v>
      </c>
      <c r="I71" s="277" t="s">
        <v>3213</v>
      </c>
      <c r="J71" s="277" t="s">
        <v>3214</v>
      </c>
      <c r="K71" s="314" t="s">
        <v>10219</v>
      </c>
      <c r="L71" s="244" t="s">
        <v>10218</v>
      </c>
      <c r="M71" s="255" t="s">
        <v>3213</v>
      </c>
      <c r="N71" s="231" t="s">
        <v>3215</v>
      </c>
      <c r="O71" s="311" t="s">
        <v>10220</v>
      </c>
      <c r="P71" s="231"/>
      <c r="Q71" s="311"/>
    </row>
    <row r="72" spans="1:17" ht="50" x14ac:dyDescent="0.25">
      <c r="A72" s="284" t="s">
        <v>9208</v>
      </c>
      <c r="B72" s="285" t="s">
        <v>9214</v>
      </c>
      <c r="C72" s="285" t="s">
        <v>9209</v>
      </c>
      <c r="D72" s="285" t="s">
        <v>9123</v>
      </c>
      <c r="E72" s="229" t="s">
        <v>3482</v>
      </c>
      <c r="F72" s="233">
        <v>1897</v>
      </c>
      <c r="G72" s="303">
        <v>344</v>
      </c>
      <c r="H72" s="282" t="s">
        <v>9211</v>
      </c>
      <c r="I72" s="277" t="s">
        <v>3213</v>
      </c>
      <c r="J72" s="277" t="s">
        <v>3214</v>
      </c>
      <c r="K72" s="314" t="s">
        <v>9210</v>
      </c>
      <c r="L72" s="229" t="s">
        <v>9213</v>
      </c>
      <c r="M72" s="255" t="s">
        <v>3213</v>
      </c>
      <c r="N72" s="255" t="s">
        <v>3214</v>
      </c>
      <c r="O72" s="311" t="s">
        <v>9212</v>
      </c>
      <c r="P72" s="231"/>
      <c r="Q72" s="311"/>
    </row>
    <row r="73" spans="1:17" ht="50" x14ac:dyDescent="0.25">
      <c r="A73" s="284" t="s">
        <v>5122</v>
      </c>
      <c r="B73" s="284" t="s">
        <v>5151</v>
      </c>
      <c r="C73" s="284" t="s">
        <v>5121</v>
      </c>
      <c r="D73" s="284" t="s">
        <v>5126</v>
      </c>
      <c r="E73" s="229" t="s">
        <v>5123</v>
      </c>
      <c r="F73" s="233">
        <v>1898</v>
      </c>
      <c r="G73" s="303">
        <v>150</v>
      </c>
      <c r="H73" s="229" t="s">
        <v>5125</v>
      </c>
      <c r="I73" s="231" t="s">
        <v>3213</v>
      </c>
      <c r="J73" s="231" t="s">
        <v>3216</v>
      </c>
      <c r="K73" s="311" t="s">
        <v>5124</v>
      </c>
      <c r="L73" s="229"/>
      <c r="M73" s="231"/>
      <c r="N73" s="231"/>
      <c r="O73" s="311"/>
      <c r="P73" s="231"/>
      <c r="Q73" s="311"/>
    </row>
    <row r="74" spans="1:17" ht="62.5" x14ac:dyDescent="0.25">
      <c r="A74" s="284" t="s">
        <v>11606</v>
      </c>
      <c r="B74" s="285" t="s">
        <v>11914</v>
      </c>
      <c r="C74" s="285" t="s">
        <v>11604</v>
      </c>
      <c r="D74" s="285" t="s">
        <v>11605</v>
      </c>
      <c r="E74" s="229" t="s">
        <v>4215</v>
      </c>
      <c r="F74" s="233">
        <v>1898</v>
      </c>
      <c r="G74" s="303">
        <v>124</v>
      </c>
      <c r="H74" s="282" t="s">
        <v>11607</v>
      </c>
      <c r="I74" s="277" t="s">
        <v>3213</v>
      </c>
      <c r="J74" s="277" t="s">
        <v>3214</v>
      </c>
      <c r="K74" s="277" t="s">
        <v>11913</v>
      </c>
      <c r="L74" s="244"/>
      <c r="M74" s="255"/>
      <c r="N74" s="231"/>
      <c r="O74" s="311"/>
      <c r="P74" s="278"/>
      <c r="Q74" s="312"/>
    </row>
    <row r="75" spans="1:17" ht="50" x14ac:dyDescent="0.25">
      <c r="A75" s="284" t="s">
        <v>10119</v>
      </c>
      <c r="B75" s="285" t="s">
        <v>10123</v>
      </c>
      <c r="C75" s="285" t="s">
        <v>10120</v>
      </c>
      <c r="D75" s="285" t="s">
        <v>9490</v>
      </c>
      <c r="E75" s="229" t="s">
        <v>3513</v>
      </c>
      <c r="F75" s="233">
        <v>1899</v>
      </c>
      <c r="G75" s="303">
        <v>475</v>
      </c>
      <c r="H75" s="282" t="s">
        <v>10121</v>
      </c>
      <c r="I75" s="277" t="s">
        <v>3213</v>
      </c>
      <c r="J75" s="277" t="s">
        <v>3214</v>
      </c>
      <c r="K75" s="277" t="s">
        <v>10122</v>
      </c>
      <c r="L75" s="244"/>
      <c r="M75" s="255"/>
      <c r="N75" s="231"/>
      <c r="O75" s="311"/>
      <c r="P75" s="278"/>
      <c r="Q75" s="312"/>
    </row>
    <row r="76" spans="1:17" ht="50" x14ac:dyDescent="0.25">
      <c r="A76" s="284" t="s">
        <v>7397</v>
      </c>
      <c r="B76" s="284" t="s">
        <v>8749</v>
      </c>
      <c r="C76" s="285" t="s">
        <v>1937</v>
      </c>
      <c r="D76" s="285" t="s">
        <v>7396</v>
      </c>
      <c r="E76" s="229" t="s">
        <v>6174</v>
      </c>
      <c r="F76" s="233">
        <v>1900</v>
      </c>
      <c r="G76" s="303">
        <v>435</v>
      </c>
      <c r="H76" s="279" t="s">
        <v>8255</v>
      </c>
      <c r="I76" s="277" t="s">
        <v>3213</v>
      </c>
      <c r="J76" s="278" t="s">
        <v>3214</v>
      </c>
      <c r="K76" s="278" t="s">
        <v>8310</v>
      </c>
      <c r="L76" s="229"/>
      <c r="M76" s="255"/>
      <c r="N76" s="231"/>
      <c r="O76" s="311"/>
      <c r="P76" s="278"/>
      <c r="Q76" s="312"/>
    </row>
    <row r="77" spans="1:17" ht="62.5" x14ac:dyDescent="0.25">
      <c r="A77" s="284" t="s">
        <v>10114</v>
      </c>
      <c r="B77" s="285" t="s">
        <v>10118</v>
      </c>
      <c r="C77" s="285" t="s">
        <v>10112</v>
      </c>
      <c r="D77" s="285" t="s">
        <v>10111</v>
      </c>
      <c r="E77" s="229" t="s">
        <v>10113</v>
      </c>
      <c r="F77" s="233">
        <v>1900</v>
      </c>
      <c r="G77" s="303">
        <v>136</v>
      </c>
      <c r="H77" s="282" t="s">
        <v>10115</v>
      </c>
      <c r="I77" s="277" t="s">
        <v>3213</v>
      </c>
      <c r="J77" s="277" t="s">
        <v>3214</v>
      </c>
      <c r="K77" s="277" t="s">
        <v>10116</v>
      </c>
      <c r="L77" s="244" t="s">
        <v>10115</v>
      </c>
      <c r="M77" s="255" t="s">
        <v>3213</v>
      </c>
      <c r="N77" s="231" t="s">
        <v>3214</v>
      </c>
      <c r="O77" s="311" t="s">
        <v>10117</v>
      </c>
      <c r="P77" s="278"/>
      <c r="Q77" s="312"/>
    </row>
    <row r="78" spans="1:17" ht="50" x14ac:dyDescent="0.25">
      <c r="A78" s="284" t="s">
        <v>3283</v>
      </c>
      <c r="B78" s="284" t="s">
        <v>3284</v>
      </c>
      <c r="C78" s="284" t="s">
        <v>3282</v>
      </c>
      <c r="D78" s="291" t="s">
        <v>3285</v>
      </c>
      <c r="E78" s="229" t="s">
        <v>3509</v>
      </c>
      <c r="F78" s="233">
        <v>1901</v>
      </c>
      <c r="G78" s="303">
        <v>657</v>
      </c>
      <c r="H78" s="229" t="s">
        <v>3286</v>
      </c>
      <c r="I78" s="231" t="s">
        <v>3213</v>
      </c>
      <c r="J78" s="231" t="s">
        <v>3215</v>
      </c>
      <c r="K78" s="231" t="s">
        <v>4661</v>
      </c>
      <c r="L78" s="229"/>
      <c r="M78" s="231"/>
      <c r="N78" s="231"/>
      <c r="O78" s="311"/>
      <c r="P78" s="278"/>
      <c r="Q78" s="312"/>
    </row>
    <row r="79" spans="1:17" ht="50" x14ac:dyDescent="0.25">
      <c r="A79" s="284" t="s">
        <v>10260</v>
      </c>
      <c r="B79" s="285" t="s">
        <v>10262</v>
      </c>
      <c r="C79" s="285" t="s">
        <v>9907</v>
      </c>
      <c r="D79" s="285" t="s">
        <v>9908</v>
      </c>
      <c r="E79" s="229" t="s">
        <v>7505</v>
      </c>
      <c r="F79" s="396">
        <v>1901</v>
      </c>
      <c r="G79" s="303">
        <v>138</v>
      </c>
      <c r="H79" s="282" t="s">
        <v>9906</v>
      </c>
      <c r="I79" s="277" t="s">
        <v>3213</v>
      </c>
      <c r="J79" s="277" t="s">
        <v>3214</v>
      </c>
      <c r="K79" s="277" t="s">
        <v>10261</v>
      </c>
      <c r="L79" s="244"/>
      <c r="M79" s="255"/>
      <c r="N79" s="231"/>
      <c r="O79" s="311"/>
      <c r="P79" s="278"/>
      <c r="Q79" s="312"/>
    </row>
    <row r="80" spans="1:17" ht="50" x14ac:dyDescent="0.25">
      <c r="A80" s="284" t="s">
        <v>7345</v>
      </c>
      <c r="B80" s="284" t="s">
        <v>8769</v>
      </c>
      <c r="C80" s="285" t="s">
        <v>3441</v>
      </c>
      <c r="D80" s="285" t="s">
        <v>7344</v>
      </c>
      <c r="E80" s="229" t="s">
        <v>7346</v>
      </c>
      <c r="F80" s="233">
        <v>1901</v>
      </c>
      <c r="G80" s="303">
        <v>153</v>
      </c>
      <c r="H80" s="279" t="s">
        <v>8388</v>
      </c>
      <c r="I80" s="277" t="s">
        <v>3213</v>
      </c>
      <c r="J80" s="278" t="s">
        <v>3214</v>
      </c>
      <c r="K80" s="278" t="s">
        <v>8389</v>
      </c>
      <c r="L80" s="229"/>
      <c r="M80" s="255"/>
      <c r="N80" s="231"/>
      <c r="O80" s="311"/>
      <c r="P80" s="278"/>
      <c r="Q80" s="312"/>
    </row>
    <row r="81" spans="1:17" ht="50" x14ac:dyDescent="0.25">
      <c r="A81" s="284" t="s">
        <v>8256</v>
      </c>
      <c r="B81" s="284" t="s">
        <v>8723</v>
      </c>
      <c r="C81" s="285" t="s">
        <v>6415</v>
      </c>
      <c r="D81" s="285" t="s">
        <v>6796</v>
      </c>
      <c r="E81" s="229" t="s">
        <v>8257</v>
      </c>
      <c r="F81" s="233">
        <v>1902</v>
      </c>
      <c r="G81" s="303">
        <v>237</v>
      </c>
      <c r="H81" s="279" t="s">
        <v>7857</v>
      </c>
      <c r="I81" s="278" t="s">
        <v>3213</v>
      </c>
      <c r="J81" s="278" t="s">
        <v>3214</v>
      </c>
      <c r="K81" s="358" t="s">
        <v>7859</v>
      </c>
      <c r="L81" s="229"/>
      <c r="M81" s="231"/>
      <c r="N81" s="231"/>
      <c r="O81" s="311"/>
      <c r="P81" s="278"/>
      <c r="Q81" s="312"/>
    </row>
    <row r="82" spans="1:17" ht="50" x14ac:dyDescent="0.25">
      <c r="A82" s="284" t="s">
        <v>8362</v>
      </c>
      <c r="B82" s="284" t="s">
        <v>8761</v>
      </c>
      <c r="C82" s="285" t="s">
        <v>7368</v>
      </c>
      <c r="D82" s="285" t="s">
        <v>8361</v>
      </c>
      <c r="E82" s="229" t="s">
        <v>3561</v>
      </c>
      <c r="F82" s="233">
        <v>1903</v>
      </c>
      <c r="G82" s="303">
        <v>298</v>
      </c>
      <c r="H82" s="279" t="s">
        <v>8354</v>
      </c>
      <c r="I82" s="277" t="s">
        <v>3213</v>
      </c>
      <c r="J82" s="278" t="s">
        <v>3214</v>
      </c>
      <c r="K82" s="358" t="s">
        <v>8364</v>
      </c>
      <c r="L82" s="229"/>
      <c r="M82" s="255"/>
      <c r="N82" s="231"/>
      <c r="O82" s="311"/>
      <c r="P82" s="278"/>
      <c r="Q82" s="312"/>
    </row>
    <row r="83" spans="1:17" ht="50" x14ac:dyDescent="0.25">
      <c r="A83" s="284" t="s">
        <v>6311</v>
      </c>
      <c r="B83" s="284" t="s">
        <v>8813</v>
      </c>
      <c r="C83" s="284" t="s">
        <v>3576</v>
      </c>
      <c r="D83" s="284" t="s">
        <v>6307</v>
      </c>
      <c r="E83" s="229" t="s">
        <v>3513</v>
      </c>
      <c r="F83" s="233">
        <v>1905</v>
      </c>
      <c r="G83" s="303">
        <v>309</v>
      </c>
      <c r="H83" s="279" t="s">
        <v>6310</v>
      </c>
      <c r="I83" s="278" t="s">
        <v>3213</v>
      </c>
      <c r="J83" s="278" t="s">
        <v>3214</v>
      </c>
      <c r="K83" s="278" t="s">
        <v>6308</v>
      </c>
      <c r="L83" s="229" t="s">
        <v>6310</v>
      </c>
      <c r="M83" s="231" t="s">
        <v>3213</v>
      </c>
      <c r="N83" s="231" t="s">
        <v>3214</v>
      </c>
      <c r="O83" s="322" t="s">
        <v>6309</v>
      </c>
      <c r="P83" s="277"/>
      <c r="Q83" s="312"/>
    </row>
    <row r="84" spans="1:17" ht="50" x14ac:dyDescent="0.25">
      <c r="A84" s="284" t="s">
        <v>9175</v>
      </c>
      <c r="B84" s="285" t="s">
        <v>9174</v>
      </c>
      <c r="C84" s="285" t="s">
        <v>9177</v>
      </c>
      <c r="D84" s="285" t="s">
        <v>9126</v>
      </c>
      <c r="E84" s="229" t="s">
        <v>3484</v>
      </c>
      <c r="F84" s="233">
        <v>1905</v>
      </c>
      <c r="G84" s="303">
        <v>208</v>
      </c>
      <c r="H84" s="282" t="s">
        <v>9171</v>
      </c>
      <c r="I84" s="277" t="s">
        <v>3213</v>
      </c>
      <c r="J84" s="277" t="s">
        <v>3214</v>
      </c>
      <c r="K84" s="277" t="s">
        <v>9172</v>
      </c>
      <c r="L84" s="282" t="s">
        <v>9171</v>
      </c>
      <c r="M84" s="277" t="s">
        <v>3213</v>
      </c>
      <c r="N84" s="277" t="s">
        <v>3214</v>
      </c>
      <c r="O84" s="312" t="s">
        <v>9173</v>
      </c>
      <c r="P84" s="231"/>
      <c r="Q84" s="311"/>
    </row>
    <row r="85" spans="1:17" ht="125" x14ac:dyDescent="0.25">
      <c r="A85" s="284" t="s">
        <v>8363</v>
      </c>
      <c r="B85" s="284" t="s">
        <v>8762</v>
      </c>
      <c r="C85" s="285" t="s">
        <v>7368</v>
      </c>
      <c r="D85" s="285" t="s">
        <v>8360</v>
      </c>
      <c r="E85" s="284" t="s">
        <v>3561</v>
      </c>
      <c r="F85" s="233">
        <v>1905</v>
      </c>
      <c r="G85" s="303">
        <v>243</v>
      </c>
      <c r="H85" s="279" t="s">
        <v>8354</v>
      </c>
      <c r="I85" s="277" t="s">
        <v>3213</v>
      </c>
      <c r="J85" s="278" t="s">
        <v>3214</v>
      </c>
      <c r="K85" s="278" t="s">
        <v>8364</v>
      </c>
      <c r="L85" s="229"/>
      <c r="M85" s="255"/>
      <c r="N85" s="231"/>
      <c r="O85" s="311"/>
      <c r="P85" s="231"/>
      <c r="Q85" s="311"/>
    </row>
    <row r="86" spans="1:17" ht="50" x14ac:dyDescent="0.25">
      <c r="A86" s="284" t="s">
        <v>10222</v>
      </c>
      <c r="B86" s="285" t="s">
        <v>10223</v>
      </c>
      <c r="C86" s="285" t="s">
        <v>10224</v>
      </c>
      <c r="D86" s="285" t="s">
        <v>10225</v>
      </c>
      <c r="E86" s="229" t="s">
        <v>3531</v>
      </c>
      <c r="F86" s="233">
        <v>1905</v>
      </c>
      <c r="G86" s="303">
        <v>321</v>
      </c>
      <c r="H86" s="374" t="s">
        <v>10226</v>
      </c>
      <c r="I86" s="375" t="s">
        <v>3213</v>
      </c>
      <c r="J86" s="375" t="s">
        <v>3215</v>
      </c>
      <c r="K86" s="375" t="s">
        <v>10227</v>
      </c>
      <c r="L86" s="229"/>
      <c r="M86" s="255"/>
      <c r="N86" s="231"/>
      <c r="O86" s="311"/>
      <c r="P86" s="231"/>
      <c r="Q86" s="311"/>
    </row>
    <row r="87" spans="1:17" ht="50" x14ac:dyDescent="0.25">
      <c r="A87" s="284" t="s">
        <v>5511</v>
      </c>
      <c r="B87" s="284" t="s">
        <v>5510</v>
      </c>
      <c r="C87" s="290" t="s">
        <v>5512</v>
      </c>
      <c r="D87" s="284" t="s">
        <v>5513</v>
      </c>
      <c r="E87" s="229" t="s">
        <v>3523</v>
      </c>
      <c r="F87" s="233">
        <v>1909</v>
      </c>
      <c r="G87" s="303">
        <v>66</v>
      </c>
      <c r="H87" s="229" t="s">
        <v>5514</v>
      </c>
      <c r="I87" s="255" t="s">
        <v>3213</v>
      </c>
      <c r="J87" s="231" t="s">
        <v>3215</v>
      </c>
      <c r="K87" s="231" t="s">
        <v>5515</v>
      </c>
      <c r="L87" s="229"/>
      <c r="M87" s="255"/>
      <c r="N87" s="231"/>
      <c r="O87" s="311"/>
      <c r="P87" s="231"/>
      <c r="Q87" s="311"/>
    </row>
    <row r="88" spans="1:17" ht="50" x14ac:dyDescent="0.25">
      <c r="A88" s="284" t="s">
        <v>10234</v>
      </c>
      <c r="B88" s="285" t="s">
        <v>10237</v>
      </c>
      <c r="C88" s="285" t="s">
        <v>10233</v>
      </c>
      <c r="D88" s="285" t="s">
        <v>10231</v>
      </c>
      <c r="E88" s="229" t="s">
        <v>5065</v>
      </c>
      <c r="F88" s="233">
        <v>1911</v>
      </c>
      <c r="G88" s="303">
        <v>444</v>
      </c>
      <c r="H88" s="282" t="s">
        <v>10232</v>
      </c>
      <c r="I88" s="277" t="s">
        <v>3213</v>
      </c>
      <c r="J88" s="277" t="s">
        <v>3214</v>
      </c>
      <c r="K88" s="277" t="s">
        <v>10235</v>
      </c>
      <c r="L88" s="282" t="s">
        <v>10232</v>
      </c>
      <c r="M88" s="277" t="s">
        <v>3213</v>
      </c>
      <c r="N88" s="278" t="s">
        <v>3214</v>
      </c>
      <c r="O88" s="312" t="s">
        <v>10236</v>
      </c>
      <c r="P88" s="231"/>
      <c r="Q88" s="311"/>
    </row>
    <row r="89" spans="1:17" ht="50" x14ac:dyDescent="0.25">
      <c r="A89" s="284" t="s">
        <v>11376</v>
      </c>
      <c r="B89" s="285" t="s">
        <v>11380</v>
      </c>
      <c r="C89" s="285" t="s">
        <v>11374</v>
      </c>
      <c r="D89" s="285" t="s">
        <v>11375</v>
      </c>
      <c r="E89" s="229" t="s">
        <v>3675</v>
      </c>
      <c r="F89" s="233">
        <v>1913</v>
      </c>
      <c r="G89" s="303">
        <v>333</v>
      </c>
      <c r="H89" s="282" t="s">
        <v>11378</v>
      </c>
      <c r="I89" s="277" t="s">
        <v>3213</v>
      </c>
      <c r="J89" s="277" t="s">
        <v>3215</v>
      </c>
      <c r="K89" s="277" t="s">
        <v>11377</v>
      </c>
      <c r="L89" s="282" t="s">
        <v>11378</v>
      </c>
      <c r="M89" s="277" t="s">
        <v>3213</v>
      </c>
      <c r="N89" s="278" t="s">
        <v>3214</v>
      </c>
      <c r="O89" s="312" t="s">
        <v>11379</v>
      </c>
      <c r="P89" s="231"/>
      <c r="Q89" s="311"/>
    </row>
    <row r="90" spans="1:17" ht="50" x14ac:dyDescent="0.25">
      <c r="A90" s="284" t="s">
        <v>4917</v>
      </c>
      <c r="B90" s="284" t="s">
        <v>8733</v>
      </c>
      <c r="C90" s="284" t="s">
        <v>4915</v>
      </c>
      <c r="D90" s="284" t="s">
        <v>4914</v>
      </c>
      <c r="E90" s="229" t="s">
        <v>3523</v>
      </c>
      <c r="F90" s="233">
        <v>1913</v>
      </c>
      <c r="G90" s="303">
        <v>373</v>
      </c>
      <c r="H90" s="279" t="s">
        <v>4916</v>
      </c>
      <c r="I90" s="277" t="s">
        <v>3213</v>
      </c>
      <c r="J90" s="278" t="s">
        <v>3214</v>
      </c>
      <c r="K90" s="278" t="s">
        <v>4918</v>
      </c>
      <c r="L90" s="229"/>
      <c r="M90" s="255"/>
      <c r="N90" s="231"/>
      <c r="O90" s="311"/>
      <c r="P90" s="278"/>
      <c r="Q90" s="312"/>
    </row>
    <row r="91" spans="1:17" ht="50" x14ac:dyDescent="0.25">
      <c r="A91" s="284" t="s">
        <v>11778</v>
      </c>
      <c r="B91" s="284" t="s">
        <v>11919</v>
      </c>
      <c r="C91" s="285" t="s">
        <v>11779</v>
      </c>
      <c r="D91" s="285" t="s">
        <v>11780</v>
      </c>
      <c r="E91" s="229" t="s">
        <v>3835</v>
      </c>
      <c r="F91" s="233">
        <v>1920</v>
      </c>
      <c r="G91" s="303">
        <v>194</v>
      </c>
      <c r="H91" s="282" t="s">
        <v>11781</v>
      </c>
      <c r="I91" s="277" t="s">
        <v>3213</v>
      </c>
      <c r="J91" s="277" t="s">
        <v>3215</v>
      </c>
      <c r="K91" s="277" t="s">
        <v>11918</v>
      </c>
      <c r="L91" s="244"/>
      <c r="M91" s="255"/>
      <c r="N91" s="231"/>
      <c r="O91" s="311"/>
      <c r="P91" s="231"/>
      <c r="Q91" s="311"/>
    </row>
    <row r="92" spans="1:17" ht="50" x14ac:dyDescent="0.25">
      <c r="A92" s="284" t="s">
        <v>10138</v>
      </c>
      <c r="B92" s="285" t="s">
        <v>10143</v>
      </c>
      <c r="C92" s="285" t="s">
        <v>4798</v>
      </c>
      <c r="D92" s="285" t="s">
        <v>10137</v>
      </c>
      <c r="E92" s="229" t="s">
        <v>9425</v>
      </c>
      <c r="F92" s="233">
        <v>1921</v>
      </c>
      <c r="G92" s="303">
        <v>279</v>
      </c>
      <c r="H92" s="282" t="s">
        <v>10140</v>
      </c>
      <c r="I92" s="277" t="s">
        <v>3213</v>
      </c>
      <c r="J92" s="277" t="s">
        <v>3214</v>
      </c>
      <c r="K92" s="277" t="s">
        <v>10141</v>
      </c>
      <c r="L92" s="282" t="s">
        <v>10140</v>
      </c>
      <c r="M92" s="277" t="s">
        <v>3213</v>
      </c>
      <c r="N92" s="277" t="s">
        <v>3214</v>
      </c>
      <c r="O92" s="312" t="s">
        <v>10142</v>
      </c>
      <c r="P92" s="231"/>
      <c r="Q92" s="311"/>
    </row>
    <row r="93" spans="1:17" ht="50" x14ac:dyDescent="0.25">
      <c r="A93" s="284" t="s">
        <v>10204</v>
      </c>
      <c r="B93" s="285" t="s">
        <v>10208</v>
      </c>
      <c r="C93" s="285" t="s">
        <v>4798</v>
      </c>
      <c r="D93" s="285" t="s">
        <v>10145</v>
      </c>
      <c r="E93" s="229" t="s">
        <v>9425</v>
      </c>
      <c r="F93" s="233">
        <v>1924</v>
      </c>
      <c r="G93" s="303">
        <v>262</v>
      </c>
      <c r="H93" s="282" t="s">
        <v>10205</v>
      </c>
      <c r="I93" s="277" t="s">
        <v>3213</v>
      </c>
      <c r="J93" s="277" t="s">
        <v>3214</v>
      </c>
      <c r="K93" s="277" t="s">
        <v>10206</v>
      </c>
      <c r="L93" s="229" t="s">
        <v>10205</v>
      </c>
      <c r="M93" s="255" t="s">
        <v>3213</v>
      </c>
      <c r="N93" s="231" t="s">
        <v>3214</v>
      </c>
      <c r="O93" s="311" t="s">
        <v>10207</v>
      </c>
      <c r="P93" s="231"/>
      <c r="Q93" s="311"/>
    </row>
    <row r="94" spans="1:17" ht="50" x14ac:dyDescent="0.25">
      <c r="A94" s="284" t="s">
        <v>10201</v>
      </c>
      <c r="B94" s="285" t="s">
        <v>10050</v>
      </c>
      <c r="C94" s="285" t="s">
        <v>4798</v>
      </c>
      <c r="D94" s="285" t="s">
        <v>10144</v>
      </c>
      <c r="E94" s="229" t="s">
        <v>9425</v>
      </c>
      <c r="F94" s="233">
        <v>1927</v>
      </c>
      <c r="G94" s="303">
        <v>214</v>
      </c>
      <c r="H94" s="282" t="s">
        <v>10202</v>
      </c>
      <c r="I94" s="277" t="s">
        <v>3213</v>
      </c>
      <c r="J94" s="277" t="s">
        <v>3214</v>
      </c>
      <c r="K94" s="277" t="s">
        <v>10203</v>
      </c>
      <c r="L94" s="229"/>
      <c r="M94" s="255"/>
      <c r="N94" s="231"/>
      <c r="O94" s="311"/>
      <c r="P94" s="231"/>
      <c r="Q94" s="311"/>
    </row>
    <row r="95" spans="1:17" ht="50" x14ac:dyDescent="0.25">
      <c r="A95" s="284" t="s">
        <v>10210</v>
      </c>
      <c r="B95" s="285" t="s">
        <v>10212</v>
      </c>
      <c r="C95" s="285" t="s">
        <v>4798</v>
      </c>
      <c r="D95" s="285" t="s">
        <v>9314</v>
      </c>
      <c r="E95" s="229" t="s">
        <v>9425</v>
      </c>
      <c r="F95" s="233">
        <v>1930</v>
      </c>
      <c r="G95" s="303">
        <v>247</v>
      </c>
      <c r="H95" s="282" t="s">
        <v>10209</v>
      </c>
      <c r="I95" s="277" t="s">
        <v>3213</v>
      </c>
      <c r="J95" s="277" t="s">
        <v>3214</v>
      </c>
      <c r="K95" s="277" t="s">
        <v>10211</v>
      </c>
      <c r="L95" s="229"/>
      <c r="M95" s="255"/>
      <c r="N95" s="231"/>
      <c r="O95" s="311"/>
      <c r="P95" s="231"/>
      <c r="Q95" s="311"/>
    </row>
    <row r="96" spans="1:17" ht="75" x14ac:dyDescent="0.25">
      <c r="A96" s="284" t="s">
        <v>10228</v>
      </c>
      <c r="B96" s="285" t="s">
        <v>10230</v>
      </c>
      <c r="C96" s="285" t="s">
        <v>9391</v>
      </c>
      <c r="D96" s="285" t="s">
        <v>9409</v>
      </c>
      <c r="E96" s="229" t="s">
        <v>9397</v>
      </c>
      <c r="F96" s="233">
        <v>1933</v>
      </c>
      <c r="G96" s="303">
        <v>212</v>
      </c>
      <c r="H96" s="282" t="s">
        <v>9410</v>
      </c>
      <c r="I96" s="277" t="s">
        <v>3213</v>
      </c>
      <c r="J96" s="277" t="s">
        <v>3214</v>
      </c>
      <c r="K96" s="277" t="s">
        <v>10229</v>
      </c>
      <c r="L96" s="244"/>
      <c r="M96" s="255"/>
      <c r="N96" s="231"/>
      <c r="O96" s="311"/>
      <c r="P96" s="255"/>
      <c r="Q96" s="255"/>
    </row>
    <row r="97" spans="1:15" ht="50" x14ac:dyDescent="0.25">
      <c r="A97" s="284" t="s">
        <v>5679</v>
      </c>
      <c r="B97" s="284" t="s">
        <v>5684</v>
      </c>
      <c r="C97" s="284" t="s">
        <v>5680</v>
      </c>
      <c r="D97" s="284" t="s">
        <v>5681</v>
      </c>
      <c r="E97" s="229" t="s">
        <v>5682</v>
      </c>
      <c r="F97" s="233" t="s">
        <v>2327</v>
      </c>
      <c r="G97" s="303">
        <v>14</v>
      </c>
      <c r="H97" s="240" t="s">
        <v>5685</v>
      </c>
      <c r="I97" s="255" t="s">
        <v>3213</v>
      </c>
      <c r="J97" s="231" t="s">
        <v>3214</v>
      </c>
      <c r="K97" s="231" t="s">
        <v>5683</v>
      </c>
      <c r="L97" s="229"/>
      <c r="M97" s="255"/>
      <c r="N97" s="231"/>
      <c r="O97" s="311"/>
    </row>
  </sheetData>
  <autoFilter ref="A1:O90"/>
  <sortState ref="A2:O97">
    <sortCondition ref="F2:F97"/>
    <sortCondition ref="C2:C97"/>
    <sortCondition ref="D2:D97"/>
  </sortState>
  <conditionalFormatting sqref="D95:D97 D1:D91">
    <cfRule type="duplicateValues" dxfId="46" priority="3"/>
  </conditionalFormatting>
  <conditionalFormatting sqref="D92:D93">
    <cfRule type="duplicateValues" dxfId="45" priority="2"/>
  </conditionalFormatting>
  <conditionalFormatting sqref="D94">
    <cfRule type="duplicateValues" dxfId="44" priority="1"/>
  </conditionalFormatting>
  <hyperlinks>
    <hyperlink ref="H78"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1047870"/>
  <sheetViews>
    <sheetView zoomScale="75" zoomScaleNormal="75" workbookViewId="0">
      <pane xSplit="9" ySplit="1" topLeftCell="J146" activePane="bottomRight" state="frozen"/>
      <selection pane="topRight" activeCell="C1" sqref="C1"/>
      <selection pane="bottomLeft" activeCell="A3" sqref="A3"/>
      <selection pane="bottomRight" activeCell="A146" sqref="A146"/>
    </sheetView>
  </sheetViews>
  <sheetFormatPr baseColWidth="10" defaultColWidth="10.81640625" defaultRowHeight="12.5" x14ac:dyDescent="0.25"/>
  <cols>
    <col min="1" max="2" width="10.81640625" style="223"/>
    <col min="3" max="3" width="3.90625" style="223" customWidth="1"/>
    <col min="4" max="4" width="2.1796875" style="223" customWidth="1"/>
    <col min="5" max="5" width="3.81640625" style="223" customWidth="1"/>
    <col min="6" max="6" width="4.26953125" style="284" customWidth="1"/>
    <col min="7" max="8" width="21.7265625" style="292" customWidth="1"/>
    <col min="9" max="9" width="23.54296875" style="292" customWidth="1"/>
    <col min="10" max="10" width="11.54296875" style="244" customWidth="1"/>
    <col min="11" max="11" width="10.81640625" style="222"/>
    <col min="12" max="12" width="21.7265625" style="310" customWidth="1"/>
    <col min="13" max="13" width="21.7265625" style="244" customWidth="1"/>
    <col min="14" max="14" width="21.81640625" style="320" customWidth="1"/>
    <col min="15" max="15" width="22.7265625" style="320" customWidth="1"/>
    <col min="16" max="16" width="15.54296875" style="321" customWidth="1"/>
    <col min="17" max="17" width="21.7265625" style="244" customWidth="1"/>
    <col min="18" max="18" width="23.81640625" style="320" customWidth="1"/>
    <col min="19" max="19" width="19" style="320" customWidth="1"/>
    <col min="20" max="20" width="21.26953125" style="321" customWidth="1"/>
    <col min="21" max="16384" width="10.81640625" style="223"/>
  </cols>
  <sheetData>
    <row r="1" spans="1:22" s="220" customFormat="1" ht="43.5" customHeight="1" thickBot="1" x14ac:dyDescent="0.35">
      <c r="A1" s="324" t="s">
        <v>11928</v>
      </c>
      <c r="B1" s="324" t="s">
        <v>8892</v>
      </c>
      <c r="C1" s="324" t="s">
        <v>8258</v>
      </c>
      <c r="D1" s="324" t="s">
        <v>11158</v>
      </c>
      <c r="E1" s="324" t="s">
        <v>11139</v>
      </c>
      <c r="F1" s="326" t="s">
        <v>3217</v>
      </c>
      <c r="G1" s="326" t="s">
        <v>3212</v>
      </c>
      <c r="H1" s="326" t="s">
        <v>3104</v>
      </c>
      <c r="I1" s="326" t="s">
        <v>3105</v>
      </c>
      <c r="J1" s="330" t="s">
        <v>3564</v>
      </c>
      <c r="K1" s="331" t="s">
        <v>3565</v>
      </c>
      <c r="L1" s="332" t="s">
        <v>8893</v>
      </c>
      <c r="M1" s="334" t="s">
        <v>8894</v>
      </c>
      <c r="N1" s="335" t="s">
        <v>8895</v>
      </c>
      <c r="O1" s="335" t="s">
        <v>8896</v>
      </c>
      <c r="P1" s="336" t="s">
        <v>8897</v>
      </c>
      <c r="Q1" s="334" t="s">
        <v>8898</v>
      </c>
      <c r="R1" s="335" t="s">
        <v>8899</v>
      </c>
      <c r="S1" s="335" t="s">
        <v>8900</v>
      </c>
      <c r="T1" s="336" t="s">
        <v>8901</v>
      </c>
      <c r="U1" s="219"/>
    </row>
    <row r="2" spans="1:22" s="225" customFormat="1" ht="25" x14ac:dyDescent="0.25">
      <c r="B2" s="235" t="s">
        <v>6574</v>
      </c>
      <c r="C2" s="235"/>
      <c r="D2" s="235">
        <v>1</v>
      </c>
      <c r="E2" s="235"/>
      <c r="F2" s="325"/>
      <c r="G2" s="325" t="s">
        <v>3226</v>
      </c>
      <c r="H2" s="325" t="s">
        <v>3433</v>
      </c>
      <c r="I2" s="325" t="s">
        <v>3434</v>
      </c>
      <c r="J2" s="327" t="s">
        <v>3541</v>
      </c>
      <c r="K2" s="328">
        <v>1902</v>
      </c>
      <c r="L2" s="329">
        <v>315</v>
      </c>
      <c r="M2" s="327" t="s">
        <v>3435</v>
      </c>
      <c r="N2" s="276" t="s">
        <v>3213</v>
      </c>
      <c r="O2" s="276" t="s">
        <v>3214</v>
      </c>
      <c r="P2" s="333" t="s">
        <v>3436</v>
      </c>
      <c r="Q2" s="327"/>
      <c r="R2" s="276"/>
      <c r="S2" s="276"/>
      <c r="T2" s="333"/>
      <c r="U2" s="224" t="s">
        <v>6297</v>
      </c>
      <c r="V2" s="228"/>
    </row>
    <row r="3" spans="1:22" s="225" customFormat="1" ht="50" x14ac:dyDescent="0.25">
      <c r="B3" s="223" t="s">
        <v>6574</v>
      </c>
      <c r="C3" s="223"/>
      <c r="D3" s="223">
        <v>1</v>
      </c>
      <c r="E3" s="223"/>
      <c r="F3" s="284"/>
      <c r="G3" s="285" t="s">
        <v>3226</v>
      </c>
      <c r="H3" s="285" t="s">
        <v>10874</v>
      </c>
      <c r="I3" s="285" t="s">
        <v>9770</v>
      </c>
      <c r="J3" s="229" t="s">
        <v>10875</v>
      </c>
      <c r="K3" s="233">
        <v>1841</v>
      </c>
      <c r="L3" s="303">
        <v>108</v>
      </c>
      <c r="M3" s="244" t="s">
        <v>10876</v>
      </c>
      <c r="N3" s="375" t="s">
        <v>3213</v>
      </c>
      <c r="O3" s="375" t="s">
        <v>3214</v>
      </c>
      <c r="P3" s="319" t="s">
        <v>10877</v>
      </c>
      <c r="Q3" s="244"/>
      <c r="R3" s="255"/>
      <c r="S3" s="231"/>
      <c r="T3" s="311"/>
      <c r="U3" s="224" t="s">
        <v>6297</v>
      </c>
      <c r="V3" s="228"/>
    </row>
    <row r="4" spans="1:22" s="225" customFormat="1" ht="150" x14ac:dyDescent="0.25">
      <c r="B4" s="235" t="s">
        <v>9120</v>
      </c>
      <c r="C4" s="235"/>
      <c r="D4" s="235">
        <v>2</v>
      </c>
      <c r="E4" s="235"/>
      <c r="F4" s="284" t="s">
        <v>7413</v>
      </c>
      <c r="G4" s="284" t="s">
        <v>8803</v>
      </c>
      <c r="H4" s="293" t="s">
        <v>7412</v>
      </c>
      <c r="I4" s="285" t="s">
        <v>7411</v>
      </c>
      <c r="J4" s="242" t="s">
        <v>7531</v>
      </c>
      <c r="K4" s="233">
        <v>1826</v>
      </c>
      <c r="L4" s="303">
        <v>356</v>
      </c>
      <c r="M4" s="229" t="s">
        <v>7529</v>
      </c>
      <c r="N4" s="231" t="s">
        <v>3213</v>
      </c>
      <c r="O4" s="231" t="s">
        <v>3214</v>
      </c>
      <c r="P4" s="311" t="s">
        <v>7530</v>
      </c>
      <c r="Q4" s="229" t="s">
        <v>8585</v>
      </c>
      <c r="R4" s="231" t="s">
        <v>3213</v>
      </c>
      <c r="S4" s="231" t="s">
        <v>3214</v>
      </c>
      <c r="T4" s="316" t="s">
        <v>7532</v>
      </c>
      <c r="U4" s="224" t="s">
        <v>6298</v>
      </c>
      <c r="V4" s="228"/>
    </row>
    <row r="5" spans="1:22" s="225" customFormat="1" ht="75" x14ac:dyDescent="0.25">
      <c r="B5" s="235" t="s">
        <v>6574</v>
      </c>
      <c r="C5" s="235"/>
      <c r="D5" s="235">
        <v>1</v>
      </c>
      <c r="E5" s="235"/>
      <c r="F5" s="284"/>
      <c r="G5" s="284" t="s">
        <v>3226</v>
      </c>
      <c r="H5" s="293" t="s">
        <v>7377</v>
      </c>
      <c r="I5" s="285" t="s">
        <v>7376</v>
      </c>
      <c r="J5" s="229" t="s">
        <v>7378</v>
      </c>
      <c r="K5" s="233">
        <v>1919</v>
      </c>
      <c r="L5" s="303">
        <v>36</v>
      </c>
      <c r="M5" s="229" t="s">
        <v>7454</v>
      </c>
      <c r="N5" s="231" t="s">
        <v>3213</v>
      </c>
      <c r="O5" s="231" t="s">
        <v>3214</v>
      </c>
      <c r="P5" s="311" t="s">
        <v>7497</v>
      </c>
      <c r="Q5" s="229"/>
      <c r="R5" s="231"/>
      <c r="S5" s="231"/>
      <c r="T5" s="311"/>
      <c r="U5" s="224" t="s">
        <v>6296</v>
      </c>
      <c r="V5" s="228"/>
    </row>
    <row r="6" spans="1:22" s="225" customFormat="1" ht="37.5" x14ac:dyDescent="0.25">
      <c r="B6" s="235" t="s">
        <v>6574</v>
      </c>
      <c r="C6" s="235"/>
      <c r="D6" s="235">
        <v>1</v>
      </c>
      <c r="E6" s="235" t="s">
        <v>10471</v>
      </c>
      <c r="F6" s="284"/>
      <c r="G6" s="284" t="s">
        <v>3226</v>
      </c>
      <c r="H6" s="294" t="s">
        <v>3586</v>
      </c>
      <c r="I6" s="284" t="s">
        <v>3590</v>
      </c>
      <c r="J6" s="229" t="s">
        <v>3495</v>
      </c>
      <c r="K6" s="233">
        <v>1938</v>
      </c>
      <c r="L6" s="303">
        <v>415</v>
      </c>
      <c r="M6" s="229" t="s">
        <v>3591</v>
      </c>
      <c r="N6" s="231" t="s">
        <v>3213</v>
      </c>
      <c r="O6" s="231" t="s">
        <v>3215</v>
      </c>
      <c r="P6" s="311" t="s">
        <v>3592</v>
      </c>
      <c r="Q6" s="229"/>
      <c r="R6" s="231"/>
      <c r="S6" s="231"/>
      <c r="T6" s="311"/>
      <c r="U6" s="224" t="s">
        <v>6298</v>
      </c>
      <c r="V6" s="228"/>
    </row>
    <row r="7" spans="1:22" s="225" customFormat="1" ht="100" x14ac:dyDescent="0.25">
      <c r="B7" s="235" t="s">
        <v>6574</v>
      </c>
      <c r="C7" s="235"/>
      <c r="D7" s="235">
        <v>0</v>
      </c>
      <c r="E7" s="235"/>
      <c r="F7" s="284"/>
      <c r="G7" s="284" t="s">
        <v>8867</v>
      </c>
      <c r="H7" s="293" t="s">
        <v>3586</v>
      </c>
      <c r="I7" s="285" t="s">
        <v>3585</v>
      </c>
      <c r="J7" s="229" t="s">
        <v>3541</v>
      </c>
      <c r="K7" s="233">
        <v>1905</v>
      </c>
      <c r="L7" s="303">
        <v>140</v>
      </c>
      <c r="M7" s="279" t="s">
        <v>3587</v>
      </c>
      <c r="N7" s="278" t="s">
        <v>3213</v>
      </c>
      <c r="O7" s="278" t="s">
        <v>3589</v>
      </c>
      <c r="P7" s="312" t="s">
        <v>3588</v>
      </c>
      <c r="Q7" s="279" t="s">
        <v>3587</v>
      </c>
      <c r="R7" s="278" t="s">
        <v>3213</v>
      </c>
      <c r="S7" s="278" t="s">
        <v>3214</v>
      </c>
      <c r="T7" s="312" t="s">
        <v>7515</v>
      </c>
      <c r="U7" s="224" t="s">
        <v>6297</v>
      </c>
    </row>
    <row r="8" spans="1:22" s="225" customFormat="1" ht="62.5" x14ac:dyDescent="0.25">
      <c r="B8" s="223" t="s">
        <v>6574</v>
      </c>
      <c r="C8" s="223"/>
      <c r="D8" s="223">
        <v>1</v>
      </c>
      <c r="E8" s="223"/>
      <c r="F8" s="284"/>
      <c r="G8" s="285" t="s">
        <v>3226</v>
      </c>
      <c r="H8" s="293" t="s">
        <v>11527</v>
      </c>
      <c r="I8" s="285" t="s">
        <v>11528</v>
      </c>
      <c r="J8" s="229" t="s">
        <v>3537</v>
      </c>
      <c r="K8" s="233">
        <v>1902</v>
      </c>
      <c r="L8" s="303">
        <v>386</v>
      </c>
      <c r="M8" s="244" t="s">
        <v>11531</v>
      </c>
      <c r="N8" s="255" t="s">
        <v>3213</v>
      </c>
      <c r="O8" s="255" t="s">
        <v>3214</v>
      </c>
      <c r="P8" s="319" t="s">
        <v>11878</v>
      </c>
      <c r="Q8" s="244" t="s">
        <v>11531</v>
      </c>
      <c r="R8" s="255" t="s">
        <v>3213</v>
      </c>
      <c r="S8" s="255" t="s">
        <v>3214</v>
      </c>
      <c r="T8" s="311" t="s">
        <v>11879</v>
      </c>
      <c r="U8" s="224" t="s">
        <v>6298</v>
      </c>
      <c r="V8" s="228"/>
    </row>
    <row r="9" spans="1:22" s="225" customFormat="1" ht="150" x14ac:dyDescent="0.25">
      <c r="B9" s="223" t="s">
        <v>9120</v>
      </c>
      <c r="C9" s="223"/>
      <c r="D9" s="223">
        <v>1</v>
      </c>
      <c r="E9" s="223"/>
      <c r="F9" s="284" t="s">
        <v>11530</v>
      </c>
      <c r="G9" s="285" t="s">
        <v>3226</v>
      </c>
      <c r="H9" s="293" t="s">
        <v>11527</v>
      </c>
      <c r="I9" s="285" t="s">
        <v>11529</v>
      </c>
      <c r="J9" s="229" t="s">
        <v>3513</v>
      </c>
      <c r="K9" s="233">
        <v>1900</v>
      </c>
      <c r="L9" s="303">
        <v>312</v>
      </c>
      <c r="M9" s="244" t="s">
        <v>11531</v>
      </c>
      <c r="N9" s="255" t="s">
        <v>3213</v>
      </c>
      <c r="O9" s="255" t="s">
        <v>3214</v>
      </c>
      <c r="P9" s="319" t="s">
        <v>11878</v>
      </c>
      <c r="Q9" s="244"/>
      <c r="R9" s="255"/>
      <c r="S9" s="231"/>
      <c r="T9" s="311"/>
      <c r="U9" s="224" t="s">
        <v>6298</v>
      </c>
      <c r="V9" s="228"/>
    </row>
    <row r="10" spans="1:22" s="225" customFormat="1" ht="25" x14ac:dyDescent="0.25">
      <c r="A10" s="235" t="s">
        <v>11929</v>
      </c>
      <c r="B10" s="235" t="s">
        <v>6574</v>
      </c>
      <c r="C10" s="235"/>
      <c r="D10" s="235">
        <v>1</v>
      </c>
      <c r="E10" s="235" t="s">
        <v>11141</v>
      </c>
      <c r="F10" s="285"/>
      <c r="G10" s="285" t="s">
        <v>3226</v>
      </c>
      <c r="H10" s="293" t="s">
        <v>696</v>
      </c>
      <c r="I10" s="285" t="s">
        <v>3224</v>
      </c>
      <c r="J10" s="230" t="s">
        <v>3513</v>
      </c>
      <c r="K10" s="236">
        <v>1881</v>
      </c>
      <c r="L10" s="304">
        <v>348</v>
      </c>
      <c r="M10" s="230" t="s">
        <v>3225</v>
      </c>
      <c r="N10" s="231" t="s">
        <v>3213</v>
      </c>
      <c r="O10" s="231" t="s">
        <v>3214</v>
      </c>
      <c r="P10" s="311" t="s">
        <v>3227</v>
      </c>
      <c r="Q10" s="230"/>
      <c r="R10" s="231"/>
      <c r="S10" s="231"/>
      <c r="T10" s="311"/>
      <c r="U10" s="224" t="s">
        <v>6298</v>
      </c>
      <c r="V10" s="228"/>
    </row>
    <row r="11" spans="1:22" s="225" customFormat="1" ht="150" x14ac:dyDescent="0.25">
      <c r="A11" s="235"/>
      <c r="B11" s="223" t="s">
        <v>6570</v>
      </c>
      <c r="C11" s="223"/>
      <c r="D11" s="223">
        <v>0</v>
      </c>
      <c r="E11" s="223"/>
      <c r="F11" s="284" t="s">
        <v>10292</v>
      </c>
      <c r="G11" s="285" t="s">
        <v>8700</v>
      </c>
      <c r="H11" s="293" t="s">
        <v>10297</v>
      </c>
      <c r="I11" s="285" t="s">
        <v>10293</v>
      </c>
      <c r="J11" s="229" t="s">
        <v>5944</v>
      </c>
      <c r="K11" s="233">
        <v>1882</v>
      </c>
      <c r="L11" s="303">
        <v>345</v>
      </c>
      <c r="M11" s="282" t="s">
        <v>10294</v>
      </c>
      <c r="N11" s="277" t="s">
        <v>3213</v>
      </c>
      <c r="O11" s="277" t="s">
        <v>3215</v>
      </c>
      <c r="P11" s="314" t="s">
        <v>10295</v>
      </c>
      <c r="Q11" s="229"/>
      <c r="R11" s="255"/>
      <c r="S11" s="231"/>
      <c r="T11" s="311"/>
      <c r="U11" s="224" t="s">
        <v>6298</v>
      </c>
      <c r="V11" s="228"/>
    </row>
    <row r="12" spans="1:22" s="225" customFormat="1" ht="75" x14ac:dyDescent="0.25">
      <c r="A12" s="235" t="s">
        <v>11930</v>
      </c>
      <c r="B12" s="223" t="s">
        <v>6574</v>
      </c>
      <c r="C12" s="223"/>
      <c r="D12" s="223">
        <v>0</v>
      </c>
      <c r="E12" s="223"/>
      <c r="F12" s="284"/>
      <c r="G12" s="285" t="s">
        <v>8705</v>
      </c>
      <c r="H12" s="293" t="s">
        <v>3800</v>
      </c>
      <c r="I12" s="285" t="s">
        <v>9458</v>
      </c>
      <c r="J12" s="229" t="s">
        <v>9397</v>
      </c>
      <c r="K12" s="233">
        <v>1929</v>
      </c>
      <c r="L12" s="303">
        <v>133</v>
      </c>
      <c r="M12" s="282" t="s">
        <v>10699</v>
      </c>
      <c r="N12" s="277" t="s">
        <v>3213</v>
      </c>
      <c r="O12" s="277" t="s">
        <v>3214</v>
      </c>
      <c r="P12" s="314" t="s">
        <v>10700</v>
      </c>
      <c r="Q12" s="244"/>
      <c r="R12" s="255"/>
      <c r="S12" s="231"/>
      <c r="T12" s="311"/>
      <c r="U12" s="224" t="s">
        <v>6297</v>
      </c>
    </row>
    <row r="13" spans="1:22" s="225" customFormat="1" ht="62.5" x14ac:dyDescent="0.25">
      <c r="A13" s="235"/>
      <c r="B13" s="235" t="s">
        <v>6574</v>
      </c>
      <c r="C13" s="235"/>
      <c r="D13" s="235">
        <v>1</v>
      </c>
      <c r="E13" s="235"/>
      <c r="F13" s="284"/>
      <c r="G13" s="284" t="s">
        <v>8804</v>
      </c>
      <c r="H13" s="294" t="s">
        <v>3800</v>
      </c>
      <c r="I13" s="284" t="s">
        <v>3803</v>
      </c>
      <c r="J13" s="229" t="s">
        <v>3537</v>
      </c>
      <c r="K13" s="233">
        <v>1902</v>
      </c>
      <c r="L13" s="303">
        <v>313</v>
      </c>
      <c r="M13" s="229" t="s">
        <v>3802</v>
      </c>
      <c r="N13" s="231" t="s">
        <v>3213</v>
      </c>
      <c r="O13" s="231" t="s">
        <v>3214</v>
      </c>
      <c r="P13" s="311" t="s">
        <v>3805</v>
      </c>
      <c r="Q13" s="279" t="s">
        <v>8586</v>
      </c>
      <c r="R13" s="278" t="s">
        <v>3213</v>
      </c>
      <c r="S13" s="278" t="s">
        <v>3214</v>
      </c>
      <c r="T13" s="312" t="s">
        <v>3801</v>
      </c>
      <c r="U13" s="224" t="s">
        <v>6297</v>
      </c>
      <c r="V13" s="228"/>
    </row>
    <row r="14" spans="1:22" s="225" customFormat="1" ht="62.5" x14ac:dyDescent="0.25">
      <c r="A14" s="235"/>
      <c r="B14" s="235" t="s">
        <v>6574</v>
      </c>
      <c r="C14" s="235"/>
      <c r="D14" s="235">
        <v>1</v>
      </c>
      <c r="E14" s="235"/>
      <c r="F14" s="284"/>
      <c r="G14" s="284" t="s">
        <v>8804</v>
      </c>
      <c r="H14" s="294" t="s">
        <v>3800</v>
      </c>
      <c r="I14" s="284" t="s">
        <v>3804</v>
      </c>
      <c r="J14" s="229" t="s">
        <v>3537</v>
      </c>
      <c r="K14" s="233">
        <v>1903</v>
      </c>
      <c r="L14" s="303">
        <v>317</v>
      </c>
      <c r="M14" s="229" t="s">
        <v>3802</v>
      </c>
      <c r="N14" s="231" t="s">
        <v>3213</v>
      </c>
      <c r="O14" s="231" t="s">
        <v>3214</v>
      </c>
      <c r="P14" s="311" t="s">
        <v>3806</v>
      </c>
      <c r="Q14" s="279" t="s">
        <v>8586</v>
      </c>
      <c r="R14" s="278" t="s">
        <v>3213</v>
      </c>
      <c r="S14" s="278" t="s">
        <v>3214</v>
      </c>
      <c r="T14" s="312" t="s">
        <v>3807</v>
      </c>
      <c r="U14" s="224" t="s">
        <v>6297</v>
      </c>
      <c r="V14" s="228"/>
    </row>
    <row r="15" spans="1:22" s="225" customFormat="1" ht="162.5" hidden="1" x14ac:dyDescent="0.25">
      <c r="A15" s="235"/>
      <c r="B15" s="235" t="s">
        <v>6573</v>
      </c>
      <c r="C15" s="235"/>
      <c r="D15" s="235">
        <v>0</v>
      </c>
      <c r="E15" s="235"/>
      <c r="F15" s="284" t="s">
        <v>5501</v>
      </c>
      <c r="G15" s="284" t="s">
        <v>8699</v>
      </c>
      <c r="H15" s="294" t="s">
        <v>3800</v>
      </c>
      <c r="I15" s="284" t="s">
        <v>5502</v>
      </c>
      <c r="J15" s="229" t="s">
        <v>3495</v>
      </c>
      <c r="K15" s="233">
        <v>1906</v>
      </c>
      <c r="L15" s="303">
        <v>421</v>
      </c>
      <c r="M15" s="279" t="s">
        <v>5500</v>
      </c>
      <c r="N15" s="278" t="s">
        <v>3213</v>
      </c>
      <c r="O15" s="278" t="s">
        <v>3215</v>
      </c>
      <c r="P15" s="312" t="s">
        <v>5503</v>
      </c>
      <c r="Q15" s="229"/>
      <c r="R15" s="231"/>
      <c r="S15" s="231"/>
      <c r="T15" s="311"/>
      <c r="U15" s="224" t="s">
        <v>6298</v>
      </c>
      <c r="V15" s="228"/>
    </row>
    <row r="16" spans="1:22" s="225" customFormat="1" ht="75" x14ac:dyDescent="0.25">
      <c r="A16" s="235"/>
      <c r="B16" s="223" t="s">
        <v>6574</v>
      </c>
      <c r="C16" s="223"/>
      <c r="D16" s="223">
        <v>0</v>
      </c>
      <c r="E16" s="223"/>
      <c r="F16" s="284"/>
      <c r="G16" s="285" t="s">
        <v>8705</v>
      </c>
      <c r="H16" s="294" t="s">
        <v>3800</v>
      </c>
      <c r="I16" s="285" t="s">
        <v>9421</v>
      </c>
      <c r="J16" s="229" t="s">
        <v>9397</v>
      </c>
      <c r="K16" s="233">
        <v>1931</v>
      </c>
      <c r="L16" s="303">
        <v>166</v>
      </c>
      <c r="M16" s="282" t="s">
        <v>9420</v>
      </c>
      <c r="N16" s="277" t="s">
        <v>3213</v>
      </c>
      <c r="O16" s="277" t="s">
        <v>3214</v>
      </c>
      <c r="P16" s="314" t="s">
        <v>10701</v>
      </c>
      <c r="Q16" s="244"/>
      <c r="R16" s="255"/>
      <c r="S16" s="231"/>
      <c r="T16" s="311"/>
      <c r="U16" s="224" t="s">
        <v>6297</v>
      </c>
      <c r="V16" s="228"/>
    </row>
    <row r="17" spans="1:22" s="225" customFormat="1" ht="150" hidden="1" x14ac:dyDescent="0.25">
      <c r="A17" s="235"/>
      <c r="B17" s="223" t="s">
        <v>6572</v>
      </c>
      <c r="C17" s="223"/>
      <c r="D17" s="223">
        <v>0</v>
      </c>
      <c r="E17" s="223"/>
      <c r="F17" s="284" t="s">
        <v>11616</v>
      </c>
      <c r="G17" s="285" t="s">
        <v>11922</v>
      </c>
      <c r="H17" s="293" t="s">
        <v>11615</v>
      </c>
      <c r="I17" s="285" t="s">
        <v>11608</v>
      </c>
      <c r="J17" s="229" t="s">
        <v>3486</v>
      </c>
      <c r="K17" s="233">
        <v>1893</v>
      </c>
      <c r="L17" s="303">
        <v>241</v>
      </c>
      <c r="M17" s="282" t="s">
        <v>11617</v>
      </c>
      <c r="N17" s="277" t="s">
        <v>3213</v>
      </c>
      <c r="O17" s="277" t="s">
        <v>3215</v>
      </c>
      <c r="P17" s="314" t="s">
        <v>11920</v>
      </c>
      <c r="Q17" s="244"/>
      <c r="R17" s="255"/>
      <c r="S17" s="231"/>
      <c r="T17" s="311"/>
      <c r="U17" s="224" t="s">
        <v>6296</v>
      </c>
      <c r="V17" s="228"/>
    </row>
    <row r="18" spans="1:22" s="225" customFormat="1" ht="150" x14ac:dyDescent="0.25">
      <c r="A18" s="235"/>
      <c r="B18" s="235" t="s">
        <v>6570</v>
      </c>
      <c r="C18" s="235"/>
      <c r="D18" s="235">
        <v>0</v>
      </c>
      <c r="E18" s="235"/>
      <c r="F18" s="284" t="s">
        <v>7642</v>
      </c>
      <c r="G18" s="284" t="s">
        <v>8700</v>
      </c>
      <c r="H18" s="293" t="s">
        <v>663</v>
      </c>
      <c r="I18" s="285" t="s">
        <v>7639</v>
      </c>
      <c r="J18" s="229" t="s">
        <v>7640</v>
      </c>
      <c r="K18" s="233">
        <v>1830</v>
      </c>
      <c r="L18" s="303">
        <v>54</v>
      </c>
      <c r="M18" s="279" t="s">
        <v>7641</v>
      </c>
      <c r="N18" s="278" t="s">
        <v>3213</v>
      </c>
      <c r="O18" s="278" t="s">
        <v>3214</v>
      </c>
      <c r="P18" s="312" t="s">
        <v>7643</v>
      </c>
      <c r="Q18" s="229"/>
      <c r="R18" s="231"/>
      <c r="S18" s="231"/>
      <c r="T18" s="311"/>
      <c r="U18" s="224" t="s">
        <v>6298</v>
      </c>
      <c r="V18" s="228"/>
    </row>
    <row r="19" spans="1:22" s="225" customFormat="1" ht="162.5" x14ac:dyDescent="0.25">
      <c r="A19" s="235"/>
      <c r="B19" s="235" t="s">
        <v>6571</v>
      </c>
      <c r="C19" s="235"/>
      <c r="D19" s="235">
        <v>1</v>
      </c>
      <c r="E19" s="235" t="s">
        <v>11156</v>
      </c>
      <c r="F19" s="286" t="s">
        <v>3232</v>
      </c>
      <c r="G19" s="285" t="s">
        <v>3245</v>
      </c>
      <c r="H19" s="293" t="s">
        <v>663</v>
      </c>
      <c r="I19" s="285" t="s">
        <v>665</v>
      </c>
      <c r="J19" s="232" t="s">
        <v>3515</v>
      </c>
      <c r="K19" s="236">
        <v>1853</v>
      </c>
      <c r="L19" s="304">
        <v>56</v>
      </c>
      <c r="M19" s="230" t="s">
        <v>3233</v>
      </c>
      <c r="N19" s="231" t="s">
        <v>3213</v>
      </c>
      <c r="O19" s="231" t="s">
        <v>3215</v>
      </c>
      <c r="P19" s="311" t="s">
        <v>3234</v>
      </c>
      <c r="Q19" s="230"/>
      <c r="R19" s="231"/>
      <c r="S19" s="231"/>
      <c r="T19" s="311"/>
      <c r="U19" s="224" t="s">
        <v>6298</v>
      </c>
      <c r="V19" s="228"/>
    </row>
    <row r="20" spans="1:22" s="225" customFormat="1" ht="150" x14ac:dyDescent="0.25">
      <c r="A20" s="235"/>
      <c r="B20" s="235" t="s">
        <v>6570</v>
      </c>
      <c r="C20" s="235"/>
      <c r="D20" s="235">
        <v>2</v>
      </c>
      <c r="E20" s="235" t="s">
        <v>11156</v>
      </c>
      <c r="F20" s="284" t="s">
        <v>6934</v>
      </c>
      <c r="G20" s="284" t="s">
        <v>3247</v>
      </c>
      <c r="H20" s="293" t="s">
        <v>6929</v>
      </c>
      <c r="I20" s="285" t="s">
        <v>6930</v>
      </c>
      <c r="J20" s="229" t="s">
        <v>3707</v>
      </c>
      <c r="K20" s="233">
        <v>1866</v>
      </c>
      <c r="L20" s="303">
        <v>416</v>
      </c>
      <c r="M20" s="229" t="s">
        <v>6931</v>
      </c>
      <c r="N20" s="231" t="s">
        <v>3213</v>
      </c>
      <c r="O20" s="231" t="s">
        <v>3216</v>
      </c>
      <c r="P20" s="311" t="s">
        <v>6932</v>
      </c>
      <c r="Q20" s="229" t="s">
        <v>6931</v>
      </c>
      <c r="R20" s="231" t="s">
        <v>3213</v>
      </c>
      <c r="S20" s="231" t="s">
        <v>3215</v>
      </c>
      <c r="T20" s="311" t="s">
        <v>6933</v>
      </c>
      <c r="U20" s="224" t="s">
        <v>6298</v>
      </c>
      <c r="V20" s="228"/>
    </row>
    <row r="21" spans="1:22" s="225" customFormat="1" ht="25" x14ac:dyDescent="0.25">
      <c r="A21" s="235"/>
      <c r="B21" s="235" t="s">
        <v>6574</v>
      </c>
      <c r="C21" s="235"/>
      <c r="D21" s="235">
        <v>1</v>
      </c>
      <c r="E21" s="235"/>
      <c r="F21" s="284"/>
      <c r="G21" s="284" t="s">
        <v>3226</v>
      </c>
      <c r="H21" s="294" t="s">
        <v>5691</v>
      </c>
      <c r="I21" s="284" t="s">
        <v>5692</v>
      </c>
      <c r="J21" s="229" t="s">
        <v>5693</v>
      </c>
      <c r="K21" s="233">
        <v>1818</v>
      </c>
      <c r="L21" s="303">
        <v>36</v>
      </c>
      <c r="M21" s="229" t="s">
        <v>5694</v>
      </c>
      <c r="N21" s="231" t="s">
        <v>3213</v>
      </c>
      <c r="O21" s="231" t="s">
        <v>3214</v>
      </c>
      <c r="P21" s="311" t="s">
        <v>5695</v>
      </c>
      <c r="Q21" s="229"/>
      <c r="R21" s="231"/>
      <c r="S21" s="231"/>
      <c r="T21" s="311"/>
      <c r="U21" s="224" t="s">
        <v>6296</v>
      </c>
      <c r="V21" s="228"/>
    </row>
    <row r="22" spans="1:22" s="225" customFormat="1" ht="75" x14ac:dyDescent="0.25">
      <c r="A22" s="235"/>
      <c r="B22" s="223" t="s">
        <v>6574</v>
      </c>
      <c r="C22" s="223"/>
      <c r="D22" s="235">
        <v>2</v>
      </c>
      <c r="E22" s="235"/>
      <c r="F22" s="284"/>
      <c r="G22" s="285" t="s">
        <v>3226</v>
      </c>
      <c r="H22" s="293" t="s">
        <v>8959</v>
      </c>
      <c r="I22" s="285" t="s">
        <v>8958</v>
      </c>
      <c r="J22" s="229" t="s">
        <v>8960</v>
      </c>
      <c r="K22" s="233">
        <v>1802</v>
      </c>
      <c r="L22" s="303">
        <v>287</v>
      </c>
      <c r="M22" s="244" t="s">
        <v>8957</v>
      </c>
      <c r="N22" s="255" t="s">
        <v>3213</v>
      </c>
      <c r="O22" s="255" t="s">
        <v>3214</v>
      </c>
      <c r="P22" s="311" t="s">
        <v>8955</v>
      </c>
      <c r="Q22" s="229" t="s">
        <v>8957</v>
      </c>
      <c r="R22" s="255" t="s">
        <v>3213</v>
      </c>
      <c r="S22" s="231" t="s">
        <v>3215</v>
      </c>
      <c r="T22" s="311" t="s">
        <v>8956</v>
      </c>
      <c r="U22" s="224" t="s">
        <v>6297</v>
      </c>
    </row>
    <row r="23" spans="1:22" s="225" customFormat="1" ht="112.5" x14ac:dyDescent="0.25">
      <c r="A23" s="235"/>
      <c r="B23" s="235" t="s">
        <v>6574</v>
      </c>
      <c r="C23" s="235"/>
      <c r="D23" s="235">
        <v>1</v>
      </c>
      <c r="E23" s="235"/>
      <c r="F23" s="284"/>
      <c r="G23" s="284" t="s">
        <v>3226</v>
      </c>
      <c r="H23" s="294" t="s">
        <v>134</v>
      </c>
      <c r="I23" s="284" t="s">
        <v>5287</v>
      </c>
      <c r="J23" s="241" t="s">
        <v>5286</v>
      </c>
      <c r="K23" s="233">
        <v>1824</v>
      </c>
      <c r="L23" s="303">
        <v>15</v>
      </c>
      <c r="M23" s="229" t="s">
        <v>5288</v>
      </c>
      <c r="N23" s="231" t="s">
        <v>3213</v>
      </c>
      <c r="O23" s="231" t="s">
        <v>3215</v>
      </c>
      <c r="P23" s="311" t="s">
        <v>5285</v>
      </c>
      <c r="Q23" s="229"/>
      <c r="R23" s="231"/>
      <c r="S23" s="231"/>
      <c r="T23" s="311"/>
      <c r="U23" s="224" t="s">
        <v>6298</v>
      </c>
    </row>
    <row r="24" spans="1:22" s="225" customFormat="1" ht="137.5" x14ac:dyDescent="0.25">
      <c r="A24" s="235"/>
      <c r="B24" s="235" t="s">
        <v>6574</v>
      </c>
      <c r="C24" s="235"/>
      <c r="D24" s="235">
        <v>1</v>
      </c>
      <c r="E24" s="235"/>
      <c r="F24" s="284"/>
      <c r="G24" s="284" t="s">
        <v>3226</v>
      </c>
      <c r="H24" s="294" t="s">
        <v>134</v>
      </c>
      <c r="I24" s="284" t="s">
        <v>5282</v>
      </c>
      <c r="J24" s="229" t="s">
        <v>5283</v>
      </c>
      <c r="K24" s="233">
        <v>1710</v>
      </c>
      <c r="L24" s="303" t="s">
        <v>11149</v>
      </c>
      <c r="M24" s="229" t="s">
        <v>5284</v>
      </c>
      <c r="N24" s="231" t="s">
        <v>3213</v>
      </c>
      <c r="O24" s="231" t="s">
        <v>3215</v>
      </c>
      <c r="P24" s="311" t="s">
        <v>5281</v>
      </c>
      <c r="Q24" s="229"/>
      <c r="R24" s="231"/>
      <c r="S24" s="231"/>
      <c r="T24" s="311"/>
      <c r="U24" s="224" t="s">
        <v>6298</v>
      </c>
      <c r="V24" s="228"/>
    </row>
    <row r="25" spans="1:22" s="225" customFormat="1" ht="150" x14ac:dyDescent="0.25">
      <c r="A25" s="235"/>
      <c r="B25" s="235" t="s">
        <v>6570</v>
      </c>
      <c r="C25" s="235"/>
      <c r="D25" s="235">
        <v>1</v>
      </c>
      <c r="E25" s="235"/>
      <c r="F25" s="284" t="s">
        <v>6387</v>
      </c>
      <c r="G25" s="284" t="s">
        <v>3247</v>
      </c>
      <c r="H25" s="294" t="s">
        <v>134</v>
      </c>
      <c r="I25" s="298" t="s">
        <v>6385</v>
      </c>
      <c r="J25" s="229" t="s">
        <v>6386</v>
      </c>
      <c r="K25" s="233">
        <v>1883</v>
      </c>
      <c r="L25" s="303">
        <v>312</v>
      </c>
      <c r="M25" s="229" t="s">
        <v>6388</v>
      </c>
      <c r="N25" s="231" t="s">
        <v>3213</v>
      </c>
      <c r="O25" s="231" t="s">
        <v>3214</v>
      </c>
      <c r="P25" s="311" t="s">
        <v>6389</v>
      </c>
      <c r="Q25" s="229"/>
      <c r="R25" s="231"/>
      <c r="S25" s="231"/>
      <c r="T25" s="311"/>
      <c r="U25" s="224" t="s">
        <v>6296</v>
      </c>
      <c r="V25" s="228"/>
    </row>
    <row r="26" spans="1:22" s="225" customFormat="1" ht="100" x14ac:dyDescent="0.25">
      <c r="A26" s="235"/>
      <c r="B26" s="235" t="s">
        <v>6574</v>
      </c>
      <c r="C26" s="235"/>
      <c r="D26" s="235">
        <v>1</v>
      </c>
      <c r="E26" s="235"/>
      <c r="F26" s="284"/>
      <c r="G26" s="284" t="s">
        <v>3226</v>
      </c>
      <c r="H26" s="293" t="s">
        <v>134</v>
      </c>
      <c r="I26" s="285" t="s">
        <v>7700</v>
      </c>
      <c r="J26" s="229" t="s">
        <v>7701</v>
      </c>
      <c r="K26" s="233">
        <v>1911</v>
      </c>
      <c r="L26" s="303">
        <v>268</v>
      </c>
      <c r="M26" s="229" t="s">
        <v>7702</v>
      </c>
      <c r="N26" s="231" t="s">
        <v>3213</v>
      </c>
      <c r="O26" s="231" t="s">
        <v>3216</v>
      </c>
      <c r="P26" s="311" t="s">
        <v>7703</v>
      </c>
      <c r="Q26" s="229"/>
      <c r="R26" s="231"/>
      <c r="S26" s="231"/>
      <c r="T26" s="311"/>
      <c r="U26" s="224" t="s">
        <v>6298</v>
      </c>
      <c r="V26" s="228"/>
    </row>
    <row r="27" spans="1:22" s="225" customFormat="1" ht="37.5" x14ac:dyDescent="0.25">
      <c r="A27" s="235"/>
      <c r="B27" s="223" t="s">
        <v>6574</v>
      </c>
      <c r="C27" s="223"/>
      <c r="D27" s="223">
        <v>0</v>
      </c>
      <c r="E27" s="223"/>
      <c r="F27" s="284"/>
      <c r="G27" s="285" t="s">
        <v>8705</v>
      </c>
      <c r="H27" s="293" t="s">
        <v>11518</v>
      </c>
      <c r="I27" s="285" t="s">
        <v>11519</v>
      </c>
      <c r="J27" s="229" t="s">
        <v>11501</v>
      </c>
      <c r="K27" s="233">
        <v>1933</v>
      </c>
      <c r="L27" s="303">
        <v>93</v>
      </c>
      <c r="M27" s="282" t="s">
        <v>11517</v>
      </c>
      <c r="N27" s="277" t="s">
        <v>3213</v>
      </c>
      <c r="O27" s="277" t="s">
        <v>3214</v>
      </c>
      <c r="P27" s="314" t="s">
        <v>11621</v>
      </c>
      <c r="Q27" s="244"/>
      <c r="R27" s="255"/>
      <c r="S27" s="231"/>
      <c r="T27" s="311"/>
      <c r="U27" s="224" t="s">
        <v>6298</v>
      </c>
      <c r="V27" s="228"/>
    </row>
    <row r="28" spans="1:22" s="225" customFormat="1" ht="75" x14ac:dyDescent="0.25">
      <c r="A28" s="235"/>
      <c r="B28" s="223" t="s">
        <v>6574</v>
      </c>
      <c r="C28" s="223"/>
      <c r="D28" s="235">
        <v>1</v>
      </c>
      <c r="E28" s="235" t="s">
        <v>10471</v>
      </c>
      <c r="F28" s="284"/>
      <c r="G28" s="285" t="s">
        <v>3226</v>
      </c>
      <c r="H28" s="293" t="s">
        <v>9240</v>
      </c>
      <c r="I28" s="285" t="s">
        <v>9241</v>
      </c>
      <c r="J28" s="229" t="s">
        <v>9242</v>
      </c>
      <c r="K28" s="233">
        <v>1910</v>
      </c>
      <c r="L28" s="303">
        <v>224</v>
      </c>
      <c r="M28" s="244" t="s">
        <v>9239</v>
      </c>
      <c r="N28" s="255" t="s">
        <v>3213</v>
      </c>
      <c r="O28" s="255" t="s">
        <v>3214</v>
      </c>
      <c r="P28" s="319" t="s">
        <v>9238</v>
      </c>
      <c r="Q28" s="229"/>
      <c r="R28" s="255"/>
      <c r="S28" s="231"/>
      <c r="T28" s="311"/>
      <c r="U28" s="224" t="s">
        <v>6298</v>
      </c>
      <c r="V28" s="228"/>
    </row>
    <row r="29" spans="1:22" s="225" customFormat="1" ht="150" hidden="1" x14ac:dyDescent="0.25">
      <c r="A29" s="235"/>
      <c r="B29" s="223" t="s">
        <v>6572</v>
      </c>
      <c r="C29" s="223"/>
      <c r="D29" s="223">
        <v>1</v>
      </c>
      <c r="E29" s="223"/>
      <c r="F29" s="284" t="s">
        <v>10254</v>
      </c>
      <c r="G29" s="285" t="s">
        <v>10259</v>
      </c>
      <c r="H29" s="293" t="s">
        <v>10255</v>
      </c>
      <c r="I29" s="285" t="s">
        <v>9489</v>
      </c>
      <c r="J29" s="229" t="s">
        <v>3700</v>
      </c>
      <c r="K29" s="233">
        <v>1883</v>
      </c>
      <c r="L29" s="303">
        <v>417</v>
      </c>
      <c r="M29" s="282" t="s">
        <v>10256</v>
      </c>
      <c r="N29" s="277" t="s">
        <v>3213</v>
      </c>
      <c r="O29" s="277" t="s">
        <v>3214</v>
      </c>
      <c r="P29" s="314" t="s">
        <v>10257</v>
      </c>
      <c r="Q29" s="244" t="s">
        <v>10256</v>
      </c>
      <c r="R29" s="255" t="s">
        <v>3213</v>
      </c>
      <c r="S29" s="231" t="s">
        <v>3214</v>
      </c>
      <c r="T29" s="311" t="s">
        <v>10258</v>
      </c>
      <c r="U29" s="224" t="s">
        <v>6296</v>
      </c>
    </row>
    <row r="30" spans="1:22" s="225" customFormat="1" ht="37.5" x14ac:dyDescent="0.25">
      <c r="A30" s="235"/>
      <c r="B30" s="235" t="s">
        <v>6574</v>
      </c>
      <c r="C30" s="235"/>
      <c r="D30" s="235">
        <v>1</v>
      </c>
      <c r="E30" s="235"/>
      <c r="F30" s="284"/>
      <c r="G30" s="284" t="s">
        <v>3226</v>
      </c>
      <c r="H30" s="294" t="s">
        <v>3421</v>
      </c>
      <c r="I30" s="284" t="s">
        <v>3422</v>
      </c>
      <c r="J30" s="229" t="s">
        <v>3538</v>
      </c>
      <c r="K30" s="233">
        <v>1923</v>
      </c>
      <c r="L30" s="303">
        <v>335</v>
      </c>
      <c r="M30" s="229" t="s">
        <v>3423</v>
      </c>
      <c r="N30" s="231" t="s">
        <v>3213</v>
      </c>
      <c r="O30" s="231" t="s">
        <v>3214</v>
      </c>
      <c r="P30" s="313" t="s">
        <v>3424</v>
      </c>
      <c r="Q30" s="229"/>
      <c r="R30" s="231"/>
      <c r="S30" s="231"/>
      <c r="T30" s="311"/>
      <c r="U30" s="224" t="s">
        <v>6296</v>
      </c>
    </row>
    <row r="31" spans="1:22" s="225" customFormat="1" ht="162.5" x14ac:dyDescent="0.25">
      <c r="A31" s="235"/>
      <c r="B31" s="235" t="s">
        <v>6574</v>
      </c>
      <c r="C31" s="235"/>
      <c r="D31" s="235">
        <v>1</v>
      </c>
      <c r="E31" s="235"/>
      <c r="F31" s="284"/>
      <c r="G31" s="284" t="s">
        <v>3226</v>
      </c>
      <c r="H31" s="293" t="s">
        <v>7712</v>
      </c>
      <c r="I31" s="285" t="s">
        <v>7714</v>
      </c>
      <c r="J31" s="229" t="s">
        <v>7417</v>
      </c>
      <c r="K31" s="233">
        <v>1911</v>
      </c>
      <c r="L31" s="303">
        <v>175</v>
      </c>
      <c r="M31" s="229" t="s">
        <v>7713</v>
      </c>
      <c r="N31" s="231" t="s">
        <v>3213</v>
      </c>
      <c r="O31" s="231" t="s">
        <v>3216</v>
      </c>
      <c r="P31" s="311" t="s">
        <v>7715</v>
      </c>
      <c r="Q31" s="229"/>
      <c r="R31" s="231"/>
      <c r="S31" s="231"/>
      <c r="T31" s="311"/>
      <c r="U31" s="224" t="s">
        <v>6298</v>
      </c>
      <c r="V31" s="228"/>
    </row>
    <row r="32" spans="1:22" s="225" customFormat="1" ht="62.5" x14ac:dyDescent="0.25">
      <c r="A32" s="235"/>
      <c r="B32" s="235" t="s">
        <v>6574</v>
      </c>
      <c r="C32" s="235"/>
      <c r="D32" s="235">
        <v>1</v>
      </c>
      <c r="E32" s="235"/>
      <c r="F32" s="284"/>
      <c r="G32" s="284" t="s">
        <v>3226</v>
      </c>
      <c r="H32" s="294" t="s">
        <v>5277</v>
      </c>
      <c r="I32" s="284" t="s">
        <v>5278</v>
      </c>
      <c r="J32" s="229" t="s">
        <v>5279</v>
      </c>
      <c r="K32" s="233">
        <v>1830</v>
      </c>
      <c r="L32" s="303" t="s">
        <v>11149</v>
      </c>
      <c r="M32" s="229" t="s">
        <v>5280</v>
      </c>
      <c r="N32" s="231" t="s">
        <v>3213</v>
      </c>
      <c r="O32" s="231" t="s">
        <v>3214</v>
      </c>
      <c r="P32" s="311" t="s">
        <v>5276</v>
      </c>
      <c r="Q32" s="229"/>
      <c r="R32" s="231"/>
      <c r="S32" s="231"/>
      <c r="T32" s="311"/>
      <c r="U32" s="224" t="s">
        <v>6296</v>
      </c>
      <c r="V32" s="223"/>
    </row>
    <row r="33" spans="1:22" s="225" customFormat="1" ht="150" x14ac:dyDescent="0.25">
      <c r="A33" s="235"/>
      <c r="B33" s="235" t="s">
        <v>9120</v>
      </c>
      <c r="C33" s="235"/>
      <c r="D33" s="235">
        <v>2</v>
      </c>
      <c r="E33" s="235"/>
      <c r="F33" s="286" t="s">
        <v>580</v>
      </c>
      <c r="G33" s="285" t="s">
        <v>11189</v>
      </c>
      <c r="H33" s="293" t="s">
        <v>579</v>
      </c>
      <c r="I33" s="285" t="s">
        <v>3235</v>
      </c>
      <c r="J33" s="232" t="s">
        <v>3501</v>
      </c>
      <c r="K33" s="236">
        <v>1804</v>
      </c>
      <c r="L33" s="304">
        <v>502</v>
      </c>
      <c r="M33" s="230" t="s">
        <v>8590</v>
      </c>
      <c r="N33" s="231" t="s">
        <v>3213</v>
      </c>
      <c r="O33" s="231" t="s">
        <v>3215</v>
      </c>
      <c r="P33" s="311" t="s">
        <v>3240</v>
      </c>
      <c r="Q33" s="279" t="s">
        <v>3239</v>
      </c>
      <c r="R33" s="278" t="s">
        <v>3213</v>
      </c>
      <c r="S33" s="278" t="s">
        <v>3214</v>
      </c>
      <c r="T33" s="312" t="s">
        <v>3237</v>
      </c>
      <c r="U33" s="224" t="s">
        <v>6298</v>
      </c>
      <c r="V33" s="228"/>
    </row>
    <row r="34" spans="1:22" s="225" customFormat="1" ht="150" x14ac:dyDescent="0.25">
      <c r="A34" s="235"/>
      <c r="B34" s="235" t="s">
        <v>9120</v>
      </c>
      <c r="C34" s="235"/>
      <c r="D34" s="235">
        <v>2</v>
      </c>
      <c r="E34" s="235"/>
      <c r="F34" s="286" t="s">
        <v>581</v>
      </c>
      <c r="G34" s="285" t="s">
        <v>11189</v>
      </c>
      <c r="H34" s="293" t="s">
        <v>579</v>
      </c>
      <c r="I34" s="285" t="s">
        <v>3236</v>
      </c>
      <c r="J34" s="232" t="s">
        <v>3501</v>
      </c>
      <c r="K34" s="236">
        <v>1804</v>
      </c>
      <c r="L34" s="304">
        <v>480</v>
      </c>
      <c r="M34" s="230" t="s">
        <v>8590</v>
      </c>
      <c r="N34" s="231" t="s">
        <v>3213</v>
      </c>
      <c r="O34" s="231" t="s">
        <v>3215</v>
      </c>
      <c r="P34" s="311" t="s">
        <v>3241</v>
      </c>
      <c r="Q34" s="279" t="s">
        <v>3239</v>
      </c>
      <c r="R34" s="278" t="s">
        <v>3213</v>
      </c>
      <c r="S34" s="278" t="s">
        <v>3214</v>
      </c>
      <c r="T34" s="312" t="s">
        <v>3238</v>
      </c>
      <c r="U34" s="224" t="s">
        <v>6298</v>
      </c>
      <c r="V34" s="228"/>
    </row>
    <row r="35" spans="1:22" s="225" customFormat="1" ht="150" x14ac:dyDescent="0.25">
      <c r="A35" s="235"/>
      <c r="B35" s="235" t="s">
        <v>9120</v>
      </c>
      <c r="C35" s="235"/>
      <c r="D35" s="235">
        <v>2</v>
      </c>
      <c r="E35" s="235"/>
      <c r="F35" s="284" t="s">
        <v>4773</v>
      </c>
      <c r="G35" s="284" t="s">
        <v>11164</v>
      </c>
      <c r="H35" s="294" t="s">
        <v>4774</v>
      </c>
      <c r="I35" s="284" t="s">
        <v>4775</v>
      </c>
      <c r="J35" s="229" t="s">
        <v>3823</v>
      </c>
      <c r="K35" s="233">
        <v>1858</v>
      </c>
      <c r="L35" s="303">
        <v>502</v>
      </c>
      <c r="M35" s="229" t="s">
        <v>4776</v>
      </c>
      <c r="N35" s="231" t="s">
        <v>3213</v>
      </c>
      <c r="O35" s="231" t="s">
        <v>3214</v>
      </c>
      <c r="P35" s="311" t="s">
        <v>4778</v>
      </c>
      <c r="Q35" s="229" t="s">
        <v>8591</v>
      </c>
      <c r="R35" s="231" t="s">
        <v>3213</v>
      </c>
      <c r="S35" s="231" t="s">
        <v>3214</v>
      </c>
      <c r="T35" s="313" t="s">
        <v>4777</v>
      </c>
      <c r="U35" s="224" t="s">
        <v>6296</v>
      </c>
      <c r="V35" s="228"/>
    </row>
    <row r="36" spans="1:22" s="225" customFormat="1" ht="150" hidden="1" x14ac:dyDescent="0.25">
      <c r="A36" s="235"/>
      <c r="B36" s="235" t="s">
        <v>11154</v>
      </c>
      <c r="C36" s="235"/>
      <c r="D36" s="235">
        <v>0</v>
      </c>
      <c r="E36" s="235"/>
      <c r="F36" s="284" t="s">
        <v>5148</v>
      </c>
      <c r="G36" s="284" t="s">
        <v>8701</v>
      </c>
      <c r="H36" s="294" t="s">
        <v>5146</v>
      </c>
      <c r="I36" s="284" t="s">
        <v>5147</v>
      </c>
      <c r="J36" s="229" t="s">
        <v>5140</v>
      </c>
      <c r="K36" s="233">
        <v>1889</v>
      </c>
      <c r="L36" s="303">
        <v>200</v>
      </c>
      <c r="M36" s="279" t="s">
        <v>5150</v>
      </c>
      <c r="N36" s="278" t="s">
        <v>3213</v>
      </c>
      <c r="O36" s="278" t="s">
        <v>3215</v>
      </c>
      <c r="P36" s="312" t="s">
        <v>5149</v>
      </c>
      <c r="Q36" s="229"/>
      <c r="R36" s="231"/>
      <c r="S36" s="231"/>
      <c r="T36" s="311"/>
      <c r="U36" s="224" t="s">
        <v>6296</v>
      </c>
    </row>
    <row r="37" spans="1:22" s="225" customFormat="1" ht="150" x14ac:dyDescent="0.25">
      <c r="A37" s="235" t="s">
        <v>11932</v>
      </c>
      <c r="B37" s="235" t="s">
        <v>6570</v>
      </c>
      <c r="C37" s="235"/>
      <c r="D37" s="235">
        <v>0</v>
      </c>
      <c r="E37" s="235"/>
      <c r="F37" s="284" t="s">
        <v>6527</v>
      </c>
      <c r="G37" s="284" t="s">
        <v>8805</v>
      </c>
      <c r="H37" s="293" t="s">
        <v>5810</v>
      </c>
      <c r="I37" s="285" t="s">
        <v>6526</v>
      </c>
      <c r="J37" s="229" t="s">
        <v>3533</v>
      </c>
      <c r="K37" s="233">
        <v>1906</v>
      </c>
      <c r="L37" s="303">
        <v>251</v>
      </c>
      <c r="M37" s="279" t="s">
        <v>6530</v>
      </c>
      <c r="N37" s="278" t="s">
        <v>3213</v>
      </c>
      <c r="O37" s="278" t="s">
        <v>3215</v>
      </c>
      <c r="P37" s="312" t="s">
        <v>6529</v>
      </c>
      <c r="Q37" s="279" t="s">
        <v>8592</v>
      </c>
      <c r="R37" s="278" t="s">
        <v>3213</v>
      </c>
      <c r="S37" s="278" t="s">
        <v>3215</v>
      </c>
      <c r="T37" s="312" t="s">
        <v>6528</v>
      </c>
      <c r="U37" s="224" t="s">
        <v>6298</v>
      </c>
      <c r="V37" s="228"/>
    </row>
    <row r="38" spans="1:22" s="225" customFormat="1" ht="150" x14ac:dyDescent="0.25">
      <c r="A38" s="235" t="s">
        <v>11931</v>
      </c>
      <c r="B38" s="235" t="s">
        <v>6570</v>
      </c>
      <c r="C38" s="235"/>
      <c r="D38" s="235">
        <v>0</v>
      </c>
      <c r="E38" s="235"/>
      <c r="F38" s="284" t="s">
        <v>5812</v>
      </c>
      <c r="G38" s="284" t="s">
        <v>8702</v>
      </c>
      <c r="H38" s="294" t="s">
        <v>5810</v>
      </c>
      <c r="I38" s="284" t="s">
        <v>5813</v>
      </c>
      <c r="J38" s="229" t="s">
        <v>3533</v>
      </c>
      <c r="K38" s="233">
        <v>1895</v>
      </c>
      <c r="L38" s="303">
        <v>183</v>
      </c>
      <c r="M38" s="279" t="s">
        <v>5811</v>
      </c>
      <c r="N38" s="278" t="s">
        <v>3213</v>
      </c>
      <c r="O38" s="278" t="s">
        <v>3215</v>
      </c>
      <c r="P38" s="312" t="s">
        <v>5814</v>
      </c>
      <c r="Q38" s="229"/>
      <c r="R38" s="231"/>
      <c r="S38" s="231"/>
      <c r="T38" s="311"/>
      <c r="U38" s="224" t="s">
        <v>6298</v>
      </c>
      <c r="V38" s="228"/>
    </row>
    <row r="39" spans="1:22" s="225" customFormat="1" ht="150" x14ac:dyDescent="0.25">
      <c r="A39" s="235"/>
      <c r="B39" s="235" t="s">
        <v>6570</v>
      </c>
      <c r="C39" s="235"/>
      <c r="D39" s="235">
        <v>0</v>
      </c>
      <c r="E39" s="235"/>
      <c r="F39" s="284" t="s">
        <v>6325</v>
      </c>
      <c r="G39" s="284" t="s">
        <v>8700</v>
      </c>
      <c r="H39" s="294" t="s">
        <v>5810</v>
      </c>
      <c r="I39" s="284" t="s">
        <v>6322</v>
      </c>
      <c r="J39" s="229" t="s">
        <v>3533</v>
      </c>
      <c r="K39" s="233">
        <v>1920</v>
      </c>
      <c r="L39" s="303">
        <v>157</v>
      </c>
      <c r="M39" s="279" t="s">
        <v>6323</v>
      </c>
      <c r="N39" s="278" t="s">
        <v>3213</v>
      </c>
      <c r="O39" s="278" t="s">
        <v>3214</v>
      </c>
      <c r="P39" s="312" t="s">
        <v>6324</v>
      </c>
      <c r="Q39" s="229"/>
      <c r="R39" s="231"/>
      <c r="S39" s="231"/>
      <c r="T39" s="311"/>
      <c r="U39" s="224" t="s">
        <v>6298</v>
      </c>
      <c r="V39" s="228"/>
    </row>
    <row r="40" spans="1:22" s="225" customFormat="1" ht="37.5" x14ac:dyDescent="0.25">
      <c r="A40" s="235"/>
      <c r="B40" s="235" t="s">
        <v>6574</v>
      </c>
      <c r="C40" s="235"/>
      <c r="D40" s="235">
        <v>0</v>
      </c>
      <c r="E40" s="235"/>
      <c r="F40" s="284"/>
      <c r="G40" s="284" t="s">
        <v>8867</v>
      </c>
      <c r="H40" s="294" t="s">
        <v>6074</v>
      </c>
      <c r="I40" s="284" t="s">
        <v>6075</v>
      </c>
      <c r="J40" s="229" t="s">
        <v>4169</v>
      </c>
      <c r="K40" s="233">
        <v>1929</v>
      </c>
      <c r="L40" s="303">
        <v>358</v>
      </c>
      <c r="M40" s="279" t="s">
        <v>6076</v>
      </c>
      <c r="N40" s="278" t="s">
        <v>3213</v>
      </c>
      <c r="O40" s="278" t="s">
        <v>3214</v>
      </c>
      <c r="P40" s="312" t="s">
        <v>6077</v>
      </c>
      <c r="Q40" s="279" t="s">
        <v>8593</v>
      </c>
      <c r="R40" s="278" t="s">
        <v>3213</v>
      </c>
      <c r="S40" s="278" t="s">
        <v>3214</v>
      </c>
      <c r="T40" s="312" t="s">
        <v>6078</v>
      </c>
      <c r="U40" s="224" t="s">
        <v>6298</v>
      </c>
      <c r="V40" s="228"/>
    </row>
    <row r="41" spans="1:22" s="225" customFormat="1" ht="150" hidden="1" x14ac:dyDescent="0.25">
      <c r="A41" s="235"/>
      <c r="B41" s="235" t="s">
        <v>6572</v>
      </c>
      <c r="C41" s="235"/>
      <c r="D41" s="235">
        <v>0</v>
      </c>
      <c r="E41" s="235"/>
      <c r="F41" s="284" t="s">
        <v>6943</v>
      </c>
      <c r="G41" s="284" t="s">
        <v>8703</v>
      </c>
      <c r="H41" s="293" t="s">
        <v>6523</v>
      </c>
      <c r="I41" s="285" t="s">
        <v>6794</v>
      </c>
      <c r="J41" s="229" t="s">
        <v>6100</v>
      </c>
      <c r="K41" s="233">
        <v>1904</v>
      </c>
      <c r="L41" s="303">
        <v>354</v>
      </c>
      <c r="M41" s="279" t="s">
        <v>6942</v>
      </c>
      <c r="N41" s="278" t="s">
        <v>3213</v>
      </c>
      <c r="O41" s="278" t="s">
        <v>3214</v>
      </c>
      <c r="P41" s="312" t="s">
        <v>6944</v>
      </c>
      <c r="Q41" s="229"/>
      <c r="R41" s="231"/>
      <c r="S41" s="231"/>
      <c r="T41" s="311"/>
      <c r="U41" s="224" t="s">
        <v>6298</v>
      </c>
      <c r="V41" s="228"/>
    </row>
    <row r="42" spans="1:22" s="225" customFormat="1" ht="150" x14ac:dyDescent="0.25">
      <c r="A42" s="235"/>
      <c r="B42" s="223" t="s">
        <v>6570</v>
      </c>
      <c r="C42" s="223"/>
      <c r="D42" s="235">
        <v>0</v>
      </c>
      <c r="E42" s="235"/>
      <c r="F42" s="284" t="s">
        <v>6534</v>
      </c>
      <c r="G42" s="284" t="s">
        <v>8700</v>
      </c>
      <c r="H42" s="293" t="s">
        <v>6523</v>
      </c>
      <c r="I42" s="285" t="s">
        <v>6524</v>
      </c>
      <c r="J42" s="244" t="s">
        <v>3486</v>
      </c>
      <c r="K42" s="233">
        <v>1899</v>
      </c>
      <c r="L42" s="303">
        <v>323</v>
      </c>
      <c r="M42" s="282" t="s">
        <v>6533</v>
      </c>
      <c r="N42" s="278" t="s">
        <v>3213</v>
      </c>
      <c r="O42" s="278" t="s">
        <v>3214</v>
      </c>
      <c r="P42" s="314" t="s">
        <v>6532</v>
      </c>
      <c r="Q42" s="244"/>
      <c r="R42" s="231"/>
      <c r="S42" s="255"/>
      <c r="T42" s="319"/>
      <c r="U42" s="224" t="s">
        <v>6298</v>
      </c>
    </row>
    <row r="43" spans="1:22" s="225" customFormat="1" ht="37.5" x14ac:dyDescent="0.25">
      <c r="A43" s="235"/>
      <c r="B43" s="223" t="s">
        <v>6574</v>
      </c>
      <c r="C43" s="223"/>
      <c r="D43" s="223">
        <v>0</v>
      </c>
      <c r="E43" s="223"/>
      <c r="F43" s="284"/>
      <c r="G43" s="285" t="s">
        <v>8705</v>
      </c>
      <c r="H43" s="285" t="s">
        <v>10704</v>
      </c>
      <c r="I43" s="285" t="s">
        <v>10703</v>
      </c>
      <c r="J43" s="229" t="s">
        <v>3707</v>
      </c>
      <c r="K43" s="233">
        <v>1858</v>
      </c>
      <c r="L43" s="303">
        <v>216</v>
      </c>
      <c r="M43" s="282" t="s">
        <v>10705</v>
      </c>
      <c r="N43" s="277" t="s">
        <v>3213</v>
      </c>
      <c r="O43" s="277" t="s">
        <v>3215</v>
      </c>
      <c r="P43" s="314" t="s">
        <v>10702</v>
      </c>
      <c r="Q43" s="244"/>
      <c r="R43" s="255"/>
      <c r="S43" s="231"/>
      <c r="T43" s="311"/>
      <c r="U43" s="224" t="s">
        <v>6297</v>
      </c>
      <c r="V43" s="228"/>
    </row>
    <row r="44" spans="1:22" s="225" customFormat="1" ht="150" hidden="1" x14ac:dyDescent="0.25">
      <c r="A44" s="235"/>
      <c r="B44" s="235" t="s">
        <v>6572</v>
      </c>
      <c r="C44" s="235"/>
      <c r="D44" s="235">
        <v>0</v>
      </c>
      <c r="E44" s="235"/>
      <c r="F44" s="284" t="s">
        <v>8179</v>
      </c>
      <c r="G44" s="284" t="s">
        <v>8704</v>
      </c>
      <c r="H44" s="285" t="s">
        <v>8178</v>
      </c>
      <c r="I44" s="285" t="s">
        <v>8177</v>
      </c>
      <c r="J44" s="229" t="s">
        <v>3707</v>
      </c>
      <c r="K44" s="233">
        <v>1870</v>
      </c>
      <c r="L44" s="303">
        <v>34</v>
      </c>
      <c r="M44" s="279" t="s">
        <v>8180</v>
      </c>
      <c r="N44" s="278" t="s">
        <v>3213</v>
      </c>
      <c r="O44" s="278" t="s">
        <v>3215</v>
      </c>
      <c r="P44" s="312" t="s">
        <v>8181</v>
      </c>
      <c r="Q44" s="229"/>
      <c r="R44" s="231"/>
      <c r="S44" s="231"/>
      <c r="T44" s="311"/>
      <c r="U44" s="224" t="s">
        <v>6297</v>
      </c>
      <c r="V44" s="228"/>
    </row>
    <row r="45" spans="1:22" s="225" customFormat="1" ht="37.5" x14ac:dyDescent="0.25">
      <c r="A45" s="235" t="s">
        <v>11933</v>
      </c>
      <c r="B45" s="223" t="s">
        <v>6574</v>
      </c>
      <c r="C45" s="223"/>
      <c r="D45" s="223">
        <v>1</v>
      </c>
      <c r="E45" s="223"/>
      <c r="F45" s="284"/>
      <c r="G45" s="285" t="s">
        <v>8819</v>
      </c>
      <c r="H45" s="285" t="s">
        <v>11734</v>
      </c>
      <c r="I45" s="285" t="s">
        <v>11674</v>
      </c>
      <c r="J45" s="229" t="s">
        <v>3513</v>
      </c>
      <c r="K45" s="233">
        <v>1909</v>
      </c>
      <c r="L45" s="303">
        <v>637</v>
      </c>
      <c r="M45" s="282" t="s">
        <v>11733</v>
      </c>
      <c r="N45" s="277" t="s">
        <v>3213</v>
      </c>
      <c r="O45" s="277" t="s">
        <v>3215</v>
      </c>
      <c r="P45" s="314" t="s">
        <v>11800</v>
      </c>
      <c r="Q45" s="244" t="s">
        <v>11801</v>
      </c>
      <c r="R45" s="255" t="s">
        <v>3213</v>
      </c>
      <c r="S45" s="231" t="s">
        <v>3214</v>
      </c>
      <c r="T45" s="311" t="s">
        <v>11802</v>
      </c>
      <c r="U45" s="224" t="s">
        <v>6297</v>
      </c>
      <c r="V45" s="228"/>
    </row>
    <row r="46" spans="1:22" s="225" customFormat="1" ht="150" x14ac:dyDescent="0.25">
      <c r="A46" s="235"/>
      <c r="B46" s="235" t="s">
        <v>6570</v>
      </c>
      <c r="C46" s="235"/>
      <c r="D46" s="235">
        <v>0</v>
      </c>
      <c r="E46" s="235"/>
      <c r="F46" s="284" t="s">
        <v>5309</v>
      </c>
      <c r="G46" s="284" t="s">
        <v>8868</v>
      </c>
      <c r="H46" s="284" t="s">
        <v>5308</v>
      </c>
      <c r="I46" s="284" t="s">
        <v>5307</v>
      </c>
      <c r="J46" s="229" t="s">
        <v>3535</v>
      </c>
      <c r="K46" s="233">
        <v>1848</v>
      </c>
      <c r="L46" s="303">
        <v>35</v>
      </c>
      <c r="M46" s="279" t="s">
        <v>5310</v>
      </c>
      <c r="N46" s="278" t="s">
        <v>3213</v>
      </c>
      <c r="O46" s="278" t="s">
        <v>3214</v>
      </c>
      <c r="P46" s="312" t="s">
        <v>5311</v>
      </c>
      <c r="Q46" s="279" t="s">
        <v>5310</v>
      </c>
      <c r="R46" s="278" t="s">
        <v>3213</v>
      </c>
      <c r="S46" s="278" t="s">
        <v>3214</v>
      </c>
      <c r="T46" s="312" t="s">
        <v>5312</v>
      </c>
      <c r="U46" s="224" t="s">
        <v>6297</v>
      </c>
      <c r="V46" s="228"/>
    </row>
    <row r="47" spans="1:22" s="225" customFormat="1" ht="150" x14ac:dyDescent="0.25">
      <c r="A47" s="235" t="s">
        <v>11934</v>
      </c>
      <c r="B47" s="235" t="s">
        <v>6570</v>
      </c>
      <c r="C47" s="235"/>
      <c r="D47" s="235">
        <v>0</v>
      </c>
      <c r="E47" s="235"/>
      <c r="F47" s="284" t="s">
        <v>6537</v>
      </c>
      <c r="G47" s="284" t="s">
        <v>8700</v>
      </c>
      <c r="H47" s="285" t="s">
        <v>5308</v>
      </c>
      <c r="I47" s="285" t="s">
        <v>6535</v>
      </c>
      <c r="J47" s="229" t="s">
        <v>6536</v>
      </c>
      <c r="K47" s="233">
        <v>1891</v>
      </c>
      <c r="L47" s="303">
        <v>722</v>
      </c>
      <c r="M47" s="279" t="s">
        <v>6538</v>
      </c>
      <c r="N47" s="278" t="s">
        <v>3213</v>
      </c>
      <c r="O47" s="278" t="s">
        <v>3215</v>
      </c>
      <c r="P47" s="312" t="s">
        <v>6539</v>
      </c>
      <c r="Q47" s="229"/>
      <c r="R47" s="231"/>
      <c r="S47" s="231"/>
      <c r="T47" s="311"/>
      <c r="U47" s="224" t="s">
        <v>6297</v>
      </c>
      <c r="V47" s="228"/>
    </row>
    <row r="48" spans="1:22" s="225" customFormat="1" ht="175" x14ac:dyDescent="0.25">
      <c r="A48" s="235"/>
      <c r="B48" s="235" t="s">
        <v>6574</v>
      </c>
      <c r="C48" s="235"/>
      <c r="D48" s="235">
        <v>1</v>
      </c>
      <c r="E48" s="235"/>
      <c r="F48" s="286"/>
      <c r="G48" s="285" t="s">
        <v>3226</v>
      </c>
      <c r="H48" s="285" t="s">
        <v>611</v>
      </c>
      <c r="I48" s="285" t="s">
        <v>3242</v>
      </c>
      <c r="J48" s="232" t="s">
        <v>3546</v>
      </c>
      <c r="K48" s="236">
        <v>1814</v>
      </c>
      <c r="L48" s="303">
        <v>578</v>
      </c>
      <c r="M48" s="256" t="s">
        <v>3244</v>
      </c>
      <c r="N48" s="231" t="s">
        <v>3213</v>
      </c>
      <c r="O48" s="231" t="s">
        <v>3215</v>
      </c>
      <c r="P48" s="311" t="s">
        <v>3243</v>
      </c>
      <c r="Q48" s="256"/>
      <c r="R48" s="231"/>
      <c r="S48" s="231"/>
      <c r="T48" s="311"/>
      <c r="U48" s="224" t="s">
        <v>6296</v>
      </c>
      <c r="V48" s="228"/>
    </row>
    <row r="49" spans="1:22" s="225" customFormat="1" ht="62.5" x14ac:dyDescent="0.25">
      <c r="A49" s="235" t="s">
        <v>11935</v>
      </c>
      <c r="B49" s="223" t="s">
        <v>6574</v>
      </c>
      <c r="C49" s="223"/>
      <c r="D49" s="223">
        <v>1</v>
      </c>
      <c r="E49" s="223"/>
      <c r="F49" s="284"/>
      <c r="G49" s="285" t="s">
        <v>3226</v>
      </c>
      <c r="H49" s="285" t="s">
        <v>10878</v>
      </c>
      <c r="I49" s="285" t="s">
        <v>10879</v>
      </c>
      <c r="J49" s="229" t="s">
        <v>10880</v>
      </c>
      <c r="K49" s="233">
        <v>1824</v>
      </c>
      <c r="L49" s="303">
        <v>548</v>
      </c>
      <c r="M49" s="244" t="s">
        <v>10881</v>
      </c>
      <c r="N49" s="375" t="s">
        <v>3213</v>
      </c>
      <c r="O49" s="375" t="s">
        <v>3214</v>
      </c>
      <c r="P49" s="319" t="s">
        <v>10882</v>
      </c>
      <c r="Q49" s="244"/>
      <c r="R49" s="255"/>
      <c r="S49" s="231"/>
      <c r="T49" s="311"/>
      <c r="U49" s="224" t="s">
        <v>6297</v>
      </c>
      <c r="V49" s="228"/>
    </row>
    <row r="50" spans="1:22" s="225" customFormat="1" ht="62.5" x14ac:dyDescent="0.25">
      <c r="A50" s="235" t="s">
        <v>11936</v>
      </c>
      <c r="B50" s="223" t="s">
        <v>6574</v>
      </c>
      <c r="C50" s="223"/>
      <c r="D50" s="223">
        <v>1</v>
      </c>
      <c r="E50" s="223"/>
      <c r="F50" s="284"/>
      <c r="G50" s="285" t="s">
        <v>3226</v>
      </c>
      <c r="H50" s="285" t="s">
        <v>10878</v>
      </c>
      <c r="I50" s="285" t="s">
        <v>10883</v>
      </c>
      <c r="J50" s="229" t="s">
        <v>10880</v>
      </c>
      <c r="K50" s="233">
        <v>1824</v>
      </c>
      <c r="L50" s="303">
        <v>436</v>
      </c>
      <c r="M50" s="244" t="s">
        <v>10881</v>
      </c>
      <c r="N50" s="375" t="s">
        <v>3213</v>
      </c>
      <c r="O50" s="375" t="s">
        <v>3214</v>
      </c>
      <c r="P50" s="319" t="s">
        <v>10888</v>
      </c>
      <c r="Q50" s="244"/>
      <c r="R50" s="255"/>
      <c r="S50" s="231"/>
      <c r="T50" s="311"/>
      <c r="U50" s="224" t="s">
        <v>6297</v>
      </c>
      <c r="V50" s="228"/>
    </row>
    <row r="51" spans="1:22" s="225" customFormat="1" ht="62.5" x14ac:dyDescent="0.25">
      <c r="A51" s="235" t="s">
        <v>11937</v>
      </c>
      <c r="B51" s="223" t="s">
        <v>6574</v>
      </c>
      <c r="C51" s="223"/>
      <c r="D51" s="223">
        <v>1</v>
      </c>
      <c r="E51" s="223"/>
      <c r="F51" s="284"/>
      <c r="G51" s="285" t="s">
        <v>3226</v>
      </c>
      <c r="H51" s="285" t="s">
        <v>10878</v>
      </c>
      <c r="I51" s="285" t="s">
        <v>10884</v>
      </c>
      <c r="J51" s="229" t="s">
        <v>10880</v>
      </c>
      <c r="K51" s="233">
        <v>1824</v>
      </c>
      <c r="L51" s="303">
        <v>476</v>
      </c>
      <c r="M51" s="244" t="s">
        <v>10881</v>
      </c>
      <c r="N51" s="375" t="s">
        <v>3213</v>
      </c>
      <c r="O51" s="375" t="s">
        <v>3214</v>
      </c>
      <c r="P51" s="319" t="s">
        <v>10889</v>
      </c>
      <c r="Q51" s="244"/>
      <c r="R51" s="255"/>
      <c r="S51" s="231"/>
      <c r="T51" s="311"/>
      <c r="U51" s="224" t="s">
        <v>6297</v>
      </c>
      <c r="V51" s="228"/>
    </row>
    <row r="52" spans="1:22" s="225" customFormat="1" ht="62.5" x14ac:dyDescent="0.25">
      <c r="A52" s="235" t="s">
        <v>11938</v>
      </c>
      <c r="B52" s="223" t="s">
        <v>6574</v>
      </c>
      <c r="C52" s="223"/>
      <c r="D52" s="223">
        <v>1</v>
      </c>
      <c r="E52" s="223"/>
      <c r="F52" s="284"/>
      <c r="G52" s="285" t="s">
        <v>3226</v>
      </c>
      <c r="H52" s="285" t="s">
        <v>10878</v>
      </c>
      <c r="I52" s="285" t="s">
        <v>10885</v>
      </c>
      <c r="J52" s="229" t="s">
        <v>10880</v>
      </c>
      <c r="K52" s="233">
        <v>1824</v>
      </c>
      <c r="L52" s="303">
        <v>528</v>
      </c>
      <c r="M52" s="244" t="s">
        <v>10881</v>
      </c>
      <c r="N52" s="375" t="s">
        <v>3213</v>
      </c>
      <c r="O52" s="375" t="s">
        <v>3214</v>
      </c>
      <c r="P52" s="319" t="s">
        <v>10890</v>
      </c>
      <c r="Q52" s="244"/>
      <c r="R52" s="255"/>
      <c r="S52" s="231"/>
      <c r="T52" s="311"/>
      <c r="U52" s="224" t="s">
        <v>6297</v>
      </c>
    </row>
    <row r="53" spans="1:22" s="225" customFormat="1" ht="62.5" x14ac:dyDescent="0.25">
      <c r="A53" s="235" t="s">
        <v>11939</v>
      </c>
      <c r="B53" s="223" t="s">
        <v>6574</v>
      </c>
      <c r="C53" s="223"/>
      <c r="D53" s="223">
        <v>1</v>
      </c>
      <c r="E53" s="223"/>
      <c r="F53" s="284"/>
      <c r="G53" s="285" t="s">
        <v>3226</v>
      </c>
      <c r="H53" s="285" t="s">
        <v>10878</v>
      </c>
      <c r="I53" s="285" t="s">
        <v>10886</v>
      </c>
      <c r="J53" s="229" t="s">
        <v>10880</v>
      </c>
      <c r="K53" s="233">
        <v>1824</v>
      </c>
      <c r="L53" s="303">
        <v>544</v>
      </c>
      <c r="M53" s="244" t="s">
        <v>10881</v>
      </c>
      <c r="N53" s="375" t="s">
        <v>3213</v>
      </c>
      <c r="O53" s="375" t="s">
        <v>3214</v>
      </c>
      <c r="P53" s="319" t="s">
        <v>10891</v>
      </c>
      <c r="Q53" s="244"/>
      <c r="R53" s="255"/>
      <c r="S53" s="231"/>
      <c r="T53" s="311"/>
      <c r="U53" s="224" t="s">
        <v>6297</v>
      </c>
    </row>
    <row r="54" spans="1:22" s="225" customFormat="1" ht="62.5" x14ac:dyDescent="0.25">
      <c r="A54" s="235" t="s">
        <v>11940</v>
      </c>
      <c r="B54" s="223" t="s">
        <v>6574</v>
      </c>
      <c r="C54" s="223"/>
      <c r="D54" s="223">
        <v>1</v>
      </c>
      <c r="E54" s="223"/>
      <c r="F54" s="284"/>
      <c r="G54" s="285" t="s">
        <v>3226</v>
      </c>
      <c r="H54" s="285" t="s">
        <v>10878</v>
      </c>
      <c r="I54" s="285" t="s">
        <v>10887</v>
      </c>
      <c r="J54" s="229" t="s">
        <v>10880</v>
      </c>
      <c r="K54" s="233">
        <v>1824</v>
      </c>
      <c r="L54" s="303">
        <v>428</v>
      </c>
      <c r="M54" s="244" t="s">
        <v>10881</v>
      </c>
      <c r="N54" s="375" t="s">
        <v>3213</v>
      </c>
      <c r="O54" s="375" t="s">
        <v>3214</v>
      </c>
      <c r="P54" s="319" t="s">
        <v>10892</v>
      </c>
      <c r="Q54" s="244"/>
      <c r="R54" s="255"/>
      <c r="S54" s="231"/>
      <c r="T54" s="311"/>
      <c r="U54" s="224" t="s">
        <v>6297</v>
      </c>
    </row>
    <row r="55" spans="1:22" s="225" customFormat="1" ht="150" x14ac:dyDescent="0.25">
      <c r="A55" s="235" t="s">
        <v>11958</v>
      </c>
      <c r="B55" s="235" t="s">
        <v>6571</v>
      </c>
      <c r="C55" s="235"/>
      <c r="D55" s="235">
        <v>1</v>
      </c>
      <c r="E55" s="235"/>
      <c r="F55" s="284" t="s">
        <v>3283</v>
      </c>
      <c r="G55" s="284" t="s">
        <v>3284</v>
      </c>
      <c r="H55" s="284" t="s">
        <v>3282</v>
      </c>
      <c r="I55" s="291" t="s">
        <v>3285</v>
      </c>
      <c r="J55" s="229" t="s">
        <v>3509</v>
      </c>
      <c r="K55" s="233">
        <v>1901</v>
      </c>
      <c r="L55" s="303">
        <v>657</v>
      </c>
      <c r="M55" s="229" t="s">
        <v>3286</v>
      </c>
      <c r="N55" s="231" t="s">
        <v>3213</v>
      </c>
      <c r="O55" s="231" t="s">
        <v>3215</v>
      </c>
      <c r="P55" s="311" t="s">
        <v>4661</v>
      </c>
      <c r="Q55" s="229"/>
      <c r="R55" s="231"/>
      <c r="S55" s="231"/>
      <c r="T55" s="311"/>
      <c r="U55" s="224" t="s">
        <v>6297</v>
      </c>
    </row>
    <row r="56" spans="1:22" s="225" customFormat="1" ht="150" hidden="1" x14ac:dyDescent="0.25">
      <c r="A56" s="235"/>
      <c r="B56" s="223" t="s">
        <v>6572</v>
      </c>
      <c r="C56" s="223"/>
      <c r="D56" s="223">
        <v>0</v>
      </c>
      <c r="E56" s="223"/>
      <c r="F56" s="284" t="s">
        <v>11785</v>
      </c>
      <c r="G56" s="284" t="s">
        <v>11923</v>
      </c>
      <c r="H56" s="285" t="s">
        <v>11786</v>
      </c>
      <c r="I56" s="285" t="s">
        <v>11787</v>
      </c>
      <c r="J56" s="229" t="s">
        <v>7248</v>
      </c>
      <c r="K56" s="233">
        <v>1857</v>
      </c>
      <c r="L56" s="303">
        <v>34</v>
      </c>
      <c r="M56" s="282" t="s">
        <v>11788</v>
      </c>
      <c r="N56" s="277" t="s">
        <v>3213</v>
      </c>
      <c r="O56" s="277" t="s">
        <v>3215</v>
      </c>
      <c r="P56" s="314" t="s">
        <v>11921</v>
      </c>
      <c r="Q56" s="244"/>
      <c r="R56" s="255"/>
      <c r="S56" s="231"/>
      <c r="T56" s="311"/>
      <c r="U56" s="224" t="s">
        <v>6297</v>
      </c>
    </row>
    <row r="57" spans="1:22" s="225" customFormat="1" ht="50" x14ac:dyDescent="0.25">
      <c r="A57" s="235"/>
      <c r="B57" s="235" t="s">
        <v>6574</v>
      </c>
      <c r="C57" s="235"/>
      <c r="D57" s="235">
        <v>0</v>
      </c>
      <c r="E57" s="235"/>
      <c r="F57" s="284"/>
      <c r="G57" s="284" t="s">
        <v>8705</v>
      </c>
      <c r="H57" s="284" t="s">
        <v>6135</v>
      </c>
      <c r="I57" s="284" t="s">
        <v>6136</v>
      </c>
      <c r="J57" s="229" t="s">
        <v>3548</v>
      </c>
      <c r="K57" s="233">
        <v>1926</v>
      </c>
      <c r="L57" s="303">
        <v>304</v>
      </c>
      <c r="M57" s="279" t="s">
        <v>6134</v>
      </c>
      <c r="N57" s="278" t="s">
        <v>3213</v>
      </c>
      <c r="O57" s="278" t="s">
        <v>3214</v>
      </c>
      <c r="P57" s="312" t="s">
        <v>6137</v>
      </c>
      <c r="Q57" s="229"/>
      <c r="R57" s="231"/>
      <c r="S57" s="231"/>
      <c r="T57" s="311"/>
      <c r="U57" s="224" t="s">
        <v>6298</v>
      </c>
      <c r="V57" s="228"/>
    </row>
    <row r="58" spans="1:22" s="225" customFormat="1" ht="150" x14ac:dyDescent="0.25">
      <c r="A58" s="235"/>
      <c r="B58" s="235" t="s">
        <v>6571</v>
      </c>
      <c r="C58" s="235"/>
      <c r="D58" s="235">
        <v>1</v>
      </c>
      <c r="E58" s="235"/>
      <c r="F58" s="284" t="s">
        <v>5122</v>
      </c>
      <c r="G58" s="284" t="s">
        <v>5151</v>
      </c>
      <c r="H58" s="284" t="s">
        <v>5121</v>
      </c>
      <c r="I58" s="284" t="s">
        <v>5126</v>
      </c>
      <c r="J58" s="229" t="s">
        <v>5123</v>
      </c>
      <c r="K58" s="233">
        <v>1898</v>
      </c>
      <c r="L58" s="303">
        <v>150</v>
      </c>
      <c r="M58" s="229" t="s">
        <v>5125</v>
      </c>
      <c r="N58" s="231" t="s">
        <v>3213</v>
      </c>
      <c r="O58" s="231" t="s">
        <v>3216</v>
      </c>
      <c r="P58" s="311" t="s">
        <v>5124</v>
      </c>
      <c r="Q58" s="229"/>
      <c r="R58" s="231"/>
      <c r="S58" s="231"/>
      <c r="T58" s="311"/>
      <c r="U58" s="224" t="s">
        <v>6296</v>
      </c>
      <c r="V58" s="228"/>
    </row>
    <row r="59" spans="1:22" s="225" customFormat="1" ht="162.5" hidden="1" x14ac:dyDescent="0.25">
      <c r="A59" s="235"/>
      <c r="B59" s="223" t="s">
        <v>6572</v>
      </c>
      <c r="C59" s="223"/>
      <c r="D59" s="223">
        <v>0</v>
      </c>
      <c r="E59" s="223"/>
      <c r="F59" s="284" t="s">
        <v>10234</v>
      </c>
      <c r="G59" s="285" t="s">
        <v>10237</v>
      </c>
      <c r="H59" s="285" t="s">
        <v>10233</v>
      </c>
      <c r="I59" s="285" t="s">
        <v>10231</v>
      </c>
      <c r="J59" s="229" t="s">
        <v>5065</v>
      </c>
      <c r="K59" s="233">
        <v>1911</v>
      </c>
      <c r="L59" s="303">
        <v>444</v>
      </c>
      <c r="M59" s="282" t="s">
        <v>10232</v>
      </c>
      <c r="N59" s="277" t="s">
        <v>3213</v>
      </c>
      <c r="O59" s="277" t="s">
        <v>3214</v>
      </c>
      <c r="P59" s="314" t="s">
        <v>10235</v>
      </c>
      <c r="Q59" s="282" t="s">
        <v>10232</v>
      </c>
      <c r="R59" s="277" t="s">
        <v>3213</v>
      </c>
      <c r="S59" s="278" t="s">
        <v>3214</v>
      </c>
      <c r="T59" s="312" t="s">
        <v>10236</v>
      </c>
      <c r="U59" s="224" t="s">
        <v>6296</v>
      </c>
      <c r="V59" s="228"/>
    </row>
    <row r="60" spans="1:22" s="225" customFormat="1" ht="87.5" x14ac:dyDescent="0.25">
      <c r="A60" s="235"/>
      <c r="B60" s="235" t="s">
        <v>6574</v>
      </c>
      <c r="C60" s="235"/>
      <c r="D60" s="235">
        <v>1</v>
      </c>
      <c r="E60" s="235"/>
      <c r="F60" s="284"/>
      <c r="G60" s="284" t="s">
        <v>3226</v>
      </c>
      <c r="H60" s="284" t="s">
        <v>4177</v>
      </c>
      <c r="I60" s="284" t="s">
        <v>4178</v>
      </c>
      <c r="J60" s="229" t="s">
        <v>4179</v>
      </c>
      <c r="K60" s="233">
        <v>1878</v>
      </c>
      <c r="L60" s="303">
        <v>321</v>
      </c>
      <c r="M60" s="229" t="s">
        <v>4176</v>
      </c>
      <c r="N60" s="231" t="s">
        <v>3213</v>
      </c>
      <c r="O60" s="231" t="s">
        <v>3214</v>
      </c>
      <c r="P60" s="311" t="s">
        <v>4180</v>
      </c>
      <c r="Q60" s="229"/>
      <c r="R60" s="231"/>
      <c r="S60" s="231"/>
      <c r="T60" s="311"/>
      <c r="U60" s="224" t="s">
        <v>6297</v>
      </c>
      <c r="V60" s="228"/>
    </row>
    <row r="61" spans="1:22" s="225" customFormat="1" ht="162.5" hidden="1" x14ac:dyDescent="0.25">
      <c r="A61" s="235"/>
      <c r="B61" s="235" t="s">
        <v>6572</v>
      </c>
      <c r="C61" s="235"/>
      <c r="D61" s="235">
        <v>0</v>
      </c>
      <c r="E61" s="235"/>
      <c r="F61" s="284" t="s">
        <v>6312</v>
      </c>
      <c r="G61" s="284" t="s">
        <v>8869</v>
      </c>
      <c r="H61" s="284" t="s">
        <v>2024</v>
      </c>
      <c r="I61" s="284" t="s">
        <v>6313</v>
      </c>
      <c r="J61" s="229" t="s">
        <v>4007</v>
      </c>
      <c r="K61" s="233">
        <v>1917</v>
      </c>
      <c r="L61" s="303">
        <v>517</v>
      </c>
      <c r="M61" s="279" t="s">
        <v>6315</v>
      </c>
      <c r="N61" s="278" t="s">
        <v>3213</v>
      </c>
      <c r="O61" s="278" t="s">
        <v>3214</v>
      </c>
      <c r="P61" s="312" t="s">
        <v>6314</v>
      </c>
      <c r="Q61" s="279" t="s">
        <v>6315</v>
      </c>
      <c r="R61" s="278" t="s">
        <v>3213</v>
      </c>
      <c r="S61" s="278" t="s">
        <v>3214</v>
      </c>
      <c r="T61" s="312" t="s">
        <v>6316</v>
      </c>
      <c r="U61" s="224" t="s">
        <v>6298</v>
      </c>
    </row>
    <row r="62" spans="1:22" s="225" customFormat="1" ht="150" hidden="1" x14ac:dyDescent="0.25">
      <c r="A62" s="235"/>
      <c r="B62" s="235" t="s">
        <v>6572</v>
      </c>
      <c r="C62" s="235"/>
      <c r="D62" s="223">
        <v>1</v>
      </c>
      <c r="E62" s="223"/>
      <c r="F62" s="284" t="s">
        <v>8183</v>
      </c>
      <c r="G62" s="284" t="s">
        <v>8806</v>
      </c>
      <c r="H62" s="285" t="s">
        <v>2024</v>
      </c>
      <c r="I62" s="299" t="s">
        <v>8184</v>
      </c>
      <c r="J62" s="229" t="s">
        <v>5944</v>
      </c>
      <c r="K62" s="233">
        <v>1890</v>
      </c>
      <c r="L62" s="303">
        <v>298</v>
      </c>
      <c r="M62" s="279" t="s">
        <v>8182</v>
      </c>
      <c r="N62" s="278" t="s">
        <v>3213</v>
      </c>
      <c r="O62" s="278" t="s">
        <v>3215</v>
      </c>
      <c r="P62" s="312" t="s">
        <v>8185</v>
      </c>
      <c r="Q62" s="229" t="s">
        <v>8182</v>
      </c>
      <c r="R62" s="231" t="s">
        <v>3213</v>
      </c>
      <c r="S62" s="231" t="s">
        <v>3216</v>
      </c>
      <c r="T62" s="311" t="s">
        <v>8186</v>
      </c>
      <c r="U62" s="224" t="s">
        <v>6298</v>
      </c>
    </row>
    <row r="63" spans="1:22" s="225" customFormat="1" ht="150" x14ac:dyDescent="0.25">
      <c r="A63" s="235" t="s">
        <v>11941</v>
      </c>
      <c r="B63" s="235" t="s">
        <v>6570</v>
      </c>
      <c r="C63" s="235"/>
      <c r="D63" s="235">
        <v>2</v>
      </c>
      <c r="E63" s="235" t="s">
        <v>11156</v>
      </c>
      <c r="F63" s="286" t="s">
        <v>3246</v>
      </c>
      <c r="G63" s="285" t="s">
        <v>3247</v>
      </c>
      <c r="H63" s="285" t="s">
        <v>2024</v>
      </c>
      <c r="I63" s="285" t="s">
        <v>2023</v>
      </c>
      <c r="J63" s="232" t="s">
        <v>3516</v>
      </c>
      <c r="K63" s="236">
        <v>1882</v>
      </c>
      <c r="L63" s="304">
        <v>467</v>
      </c>
      <c r="M63" s="230" t="s">
        <v>3248</v>
      </c>
      <c r="N63" s="231" t="s">
        <v>3213</v>
      </c>
      <c r="O63" s="231" t="s">
        <v>3215</v>
      </c>
      <c r="P63" s="311" t="s">
        <v>3250</v>
      </c>
      <c r="Q63" s="230" t="s">
        <v>3248</v>
      </c>
      <c r="R63" s="231" t="s">
        <v>3213</v>
      </c>
      <c r="S63" s="231" t="s">
        <v>3216</v>
      </c>
      <c r="T63" s="313" t="s">
        <v>3249</v>
      </c>
      <c r="U63" s="224" t="s">
        <v>6298</v>
      </c>
      <c r="V63" s="228"/>
    </row>
    <row r="64" spans="1:22" s="225" customFormat="1" ht="162.5" hidden="1" x14ac:dyDescent="0.25">
      <c r="A64" s="235"/>
      <c r="B64" s="235" t="s">
        <v>6572</v>
      </c>
      <c r="C64" s="235"/>
      <c r="D64" s="235">
        <v>1</v>
      </c>
      <c r="E64" s="235"/>
      <c r="F64" s="284" t="s">
        <v>6946</v>
      </c>
      <c r="G64" s="284" t="s">
        <v>6799</v>
      </c>
      <c r="H64" s="285" t="s">
        <v>6467</v>
      </c>
      <c r="I64" s="285" t="s">
        <v>6947</v>
      </c>
      <c r="J64" s="229" t="s">
        <v>6948</v>
      </c>
      <c r="K64" s="233">
        <v>1826</v>
      </c>
      <c r="L64" s="303">
        <v>42</v>
      </c>
      <c r="M64" s="229" t="s">
        <v>6945</v>
      </c>
      <c r="N64" s="231" t="s">
        <v>3213</v>
      </c>
      <c r="O64" s="231" t="s">
        <v>3214</v>
      </c>
      <c r="P64" s="311" t="s">
        <v>6949</v>
      </c>
      <c r="Q64" s="229"/>
      <c r="R64" s="231"/>
      <c r="S64" s="231"/>
      <c r="T64" s="311"/>
      <c r="U64" s="224" t="s">
        <v>6298</v>
      </c>
      <c r="V64" s="228"/>
    </row>
    <row r="65" spans="1:22" s="225" customFormat="1" ht="150" x14ac:dyDescent="0.25">
      <c r="A65" s="235"/>
      <c r="B65" s="235" t="s">
        <v>6570</v>
      </c>
      <c r="C65" s="235"/>
      <c r="D65" s="223">
        <v>1</v>
      </c>
      <c r="E65" s="223" t="s">
        <v>11156</v>
      </c>
      <c r="F65" s="284" t="s">
        <v>6951</v>
      </c>
      <c r="G65" s="284" t="s">
        <v>8807</v>
      </c>
      <c r="H65" s="285" t="s">
        <v>6467</v>
      </c>
      <c r="I65" s="285" t="s">
        <v>6468</v>
      </c>
      <c r="J65" s="229" t="s">
        <v>6952</v>
      </c>
      <c r="K65" s="233">
        <v>1825</v>
      </c>
      <c r="L65" s="303">
        <v>46</v>
      </c>
      <c r="M65" s="279" t="s">
        <v>6950</v>
      </c>
      <c r="N65" s="278" t="s">
        <v>3213</v>
      </c>
      <c r="O65" s="278" t="s">
        <v>3214</v>
      </c>
      <c r="P65" s="312" t="s">
        <v>6953</v>
      </c>
      <c r="Q65" s="229" t="s">
        <v>8594</v>
      </c>
      <c r="R65" s="231" t="s">
        <v>3213</v>
      </c>
      <c r="S65" s="231" t="s">
        <v>3214</v>
      </c>
      <c r="T65" s="311" t="s">
        <v>6954</v>
      </c>
      <c r="U65" s="224" t="s">
        <v>6298</v>
      </c>
      <c r="V65" s="228"/>
    </row>
    <row r="66" spans="1:22" s="225" customFormat="1" ht="150" x14ac:dyDescent="0.25">
      <c r="A66" s="235"/>
      <c r="B66" s="235" t="s">
        <v>6571</v>
      </c>
      <c r="C66" s="235"/>
      <c r="D66" s="235">
        <v>1</v>
      </c>
      <c r="E66" s="235" t="s">
        <v>11156</v>
      </c>
      <c r="F66" s="284" t="s">
        <v>7923</v>
      </c>
      <c r="G66" s="284" t="s">
        <v>8870</v>
      </c>
      <c r="H66" s="284" t="s">
        <v>7925</v>
      </c>
      <c r="I66" s="284" t="s">
        <v>7924</v>
      </c>
      <c r="J66" s="229" t="s">
        <v>3513</v>
      </c>
      <c r="K66" s="233">
        <v>1893</v>
      </c>
      <c r="L66" s="303">
        <v>701</v>
      </c>
      <c r="M66" s="229" t="s">
        <v>7922</v>
      </c>
      <c r="N66" s="231" t="s">
        <v>3213</v>
      </c>
      <c r="O66" s="231" t="s">
        <v>3216</v>
      </c>
      <c r="P66" s="311" t="s">
        <v>7920</v>
      </c>
      <c r="Q66" s="279" t="s">
        <v>7922</v>
      </c>
      <c r="R66" s="278" t="s">
        <v>3213</v>
      </c>
      <c r="S66" s="278" t="s">
        <v>3214</v>
      </c>
      <c r="T66" s="312" t="s">
        <v>7921</v>
      </c>
      <c r="U66" s="224" t="s">
        <v>6298</v>
      </c>
      <c r="V66" s="228"/>
    </row>
    <row r="67" spans="1:22" s="225" customFormat="1" ht="150" x14ac:dyDescent="0.25">
      <c r="A67" s="235"/>
      <c r="B67" s="235" t="s">
        <v>9120</v>
      </c>
      <c r="C67" s="235"/>
      <c r="D67" s="223">
        <v>1</v>
      </c>
      <c r="E67" s="223"/>
      <c r="F67" s="284" t="s">
        <v>6956</v>
      </c>
      <c r="G67" s="284" t="s">
        <v>8808</v>
      </c>
      <c r="H67" s="285" t="s">
        <v>6479</v>
      </c>
      <c r="I67" s="285" t="s">
        <v>6480</v>
      </c>
      <c r="J67" s="229" t="s">
        <v>3513</v>
      </c>
      <c r="K67" s="233">
        <v>1904</v>
      </c>
      <c r="L67" s="303">
        <v>326</v>
      </c>
      <c r="M67" s="279" t="s">
        <v>6955</v>
      </c>
      <c r="N67" s="278" t="s">
        <v>3213</v>
      </c>
      <c r="O67" s="278" t="s">
        <v>3214</v>
      </c>
      <c r="P67" s="315" t="s">
        <v>6958</v>
      </c>
      <c r="Q67" s="229" t="s">
        <v>8595</v>
      </c>
      <c r="R67" s="231" t="s">
        <v>3213</v>
      </c>
      <c r="S67" s="231" t="s">
        <v>3214</v>
      </c>
      <c r="T67" s="311" t="s">
        <v>6957</v>
      </c>
      <c r="U67" s="224" t="s">
        <v>6296</v>
      </c>
      <c r="V67" s="228"/>
    </row>
    <row r="68" spans="1:22" s="225" customFormat="1" ht="37.5" x14ac:dyDescent="0.25">
      <c r="A68" s="235"/>
      <c r="B68" s="223" t="s">
        <v>6574</v>
      </c>
      <c r="C68" s="223"/>
      <c r="D68" s="223">
        <v>1</v>
      </c>
      <c r="E68" s="223"/>
      <c r="F68" s="284"/>
      <c r="G68" s="285" t="s">
        <v>10707</v>
      </c>
      <c r="H68" s="285" t="s">
        <v>10708</v>
      </c>
      <c r="I68" s="285" t="s">
        <v>9769</v>
      </c>
      <c r="J68" s="229" t="s">
        <v>10709</v>
      </c>
      <c r="K68" s="233">
        <v>1856</v>
      </c>
      <c r="L68" s="303">
        <v>522</v>
      </c>
      <c r="M68" s="244" t="s">
        <v>10710</v>
      </c>
      <c r="N68" s="255" t="s">
        <v>3213</v>
      </c>
      <c r="O68" s="255" t="s">
        <v>3215</v>
      </c>
      <c r="P68" s="319" t="s">
        <v>10706</v>
      </c>
      <c r="Q68" s="244"/>
      <c r="R68" s="255"/>
      <c r="S68" s="231"/>
      <c r="T68" s="311"/>
      <c r="U68" s="224" t="s">
        <v>6297</v>
      </c>
      <c r="V68" s="228"/>
    </row>
    <row r="69" spans="1:22" s="225" customFormat="1" ht="50" x14ac:dyDescent="0.25">
      <c r="A69" s="235"/>
      <c r="B69" s="235" t="s">
        <v>6574</v>
      </c>
      <c r="C69" s="235"/>
      <c r="D69" s="235">
        <v>1</v>
      </c>
      <c r="E69" s="235"/>
      <c r="F69" s="284"/>
      <c r="G69" s="284" t="s">
        <v>3226</v>
      </c>
      <c r="H69" s="284" t="s">
        <v>4201</v>
      </c>
      <c r="I69" s="284" t="s">
        <v>4203</v>
      </c>
      <c r="J69" s="229" t="s">
        <v>4204</v>
      </c>
      <c r="K69" s="233">
        <v>1865</v>
      </c>
      <c r="L69" s="303">
        <v>370</v>
      </c>
      <c r="M69" s="229" t="s">
        <v>4202</v>
      </c>
      <c r="N69" s="231" t="s">
        <v>3213</v>
      </c>
      <c r="O69" s="231" t="s">
        <v>3214</v>
      </c>
      <c r="P69" s="311" t="s">
        <v>4205</v>
      </c>
      <c r="Q69" s="229"/>
      <c r="R69" s="231"/>
      <c r="S69" s="231"/>
      <c r="T69" s="311"/>
      <c r="U69" s="224" t="s">
        <v>6296</v>
      </c>
      <c r="V69" s="228"/>
    </row>
    <row r="70" spans="1:22" s="225" customFormat="1" ht="37.5" x14ac:dyDescent="0.25">
      <c r="A70" s="235" t="s">
        <v>11942</v>
      </c>
      <c r="B70" s="223" t="s">
        <v>6574</v>
      </c>
      <c r="C70" s="223"/>
      <c r="D70" s="223">
        <v>0</v>
      </c>
      <c r="E70" s="223"/>
      <c r="F70" s="284"/>
      <c r="G70" s="285" t="s">
        <v>8705</v>
      </c>
      <c r="H70" s="285" t="s">
        <v>10482</v>
      </c>
      <c r="I70" s="285" t="s">
        <v>10483</v>
      </c>
      <c r="J70" s="229" t="s">
        <v>10484</v>
      </c>
      <c r="K70" s="233">
        <v>1887</v>
      </c>
      <c r="L70" s="303">
        <v>263</v>
      </c>
      <c r="M70" s="282" t="s">
        <v>10485</v>
      </c>
      <c r="N70" s="277" t="s">
        <v>3213</v>
      </c>
      <c r="O70" s="277" t="s">
        <v>3214</v>
      </c>
      <c r="P70" s="314" t="s">
        <v>10486</v>
      </c>
      <c r="Q70" s="244"/>
      <c r="R70" s="255"/>
      <c r="S70" s="231"/>
      <c r="T70" s="311"/>
      <c r="U70" s="224" t="s">
        <v>6298</v>
      </c>
      <c r="V70" s="228"/>
    </row>
    <row r="71" spans="1:22" s="225" customFormat="1" ht="150" hidden="1" x14ac:dyDescent="0.25">
      <c r="A71" s="235"/>
      <c r="B71" s="235" t="s">
        <v>6573</v>
      </c>
      <c r="C71" s="235"/>
      <c r="D71" s="235">
        <v>0</v>
      </c>
      <c r="E71" s="235"/>
      <c r="F71" s="284" t="s">
        <v>5466</v>
      </c>
      <c r="G71" s="284" t="s">
        <v>8706</v>
      </c>
      <c r="H71" s="284" t="s">
        <v>702</v>
      </c>
      <c r="I71" s="284" t="s">
        <v>5465</v>
      </c>
      <c r="J71" s="229" t="s">
        <v>4571</v>
      </c>
      <c r="K71" s="233">
        <v>1889</v>
      </c>
      <c r="L71" s="303">
        <v>364</v>
      </c>
      <c r="M71" s="279" t="s">
        <v>5468</v>
      </c>
      <c r="N71" s="278" t="s">
        <v>3213</v>
      </c>
      <c r="O71" s="278" t="s">
        <v>3214</v>
      </c>
      <c r="P71" s="312" t="s">
        <v>5467</v>
      </c>
      <c r="Q71" s="229"/>
      <c r="R71" s="231"/>
      <c r="S71" s="231"/>
      <c r="T71" s="311"/>
      <c r="U71" s="224" t="s">
        <v>6298</v>
      </c>
      <c r="V71" s="228"/>
    </row>
    <row r="72" spans="1:22" s="225" customFormat="1" ht="150" x14ac:dyDescent="0.25">
      <c r="A72" s="235"/>
      <c r="B72" s="235" t="s">
        <v>6571</v>
      </c>
      <c r="C72" s="235"/>
      <c r="D72" s="223">
        <v>1</v>
      </c>
      <c r="E72" s="223" t="s">
        <v>11156</v>
      </c>
      <c r="F72" s="284" t="s">
        <v>6961</v>
      </c>
      <c r="G72" s="284" t="s">
        <v>8809</v>
      </c>
      <c r="H72" s="285" t="s">
        <v>702</v>
      </c>
      <c r="I72" s="285" t="s">
        <v>6504</v>
      </c>
      <c r="J72" s="229" t="s">
        <v>6959</v>
      </c>
      <c r="K72" s="233">
        <v>1851</v>
      </c>
      <c r="L72" s="303">
        <v>196</v>
      </c>
      <c r="M72" s="279" t="s">
        <v>6960</v>
      </c>
      <c r="N72" s="278" t="s">
        <v>3213</v>
      </c>
      <c r="O72" s="278" t="s">
        <v>3215</v>
      </c>
      <c r="P72" s="312" t="s">
        <v>6962</v>
      </c>
      <c r="Q72" s="229" t="s">
        <v>8596</v>
      </c>
      <c r="R72" s="231" t="s">
        <v>3213</v>
      </c>
      <c r="S72" s="231" t="s">
        <v>3215</v>
      </c>
      <c r="T72" s="311" t="s">
        <v>6963</v>
      </c>
      <c r="U72" s="224" t="s">
        <v>6298</v>
      </c>
      <c r="V72" s="228"/>
    </row>
    <row r="73" spans="1:22" s="225" customFormat="1" ht="162.5" hidden="1" x14ac:dyDescent="0.25">
      <c r="A73" s="235"/>
      <c r="B73" s="235" t="s">
        <v>6572</v>
      </c>
      <c r="C73" s="235"/>
      <c r="D73" s="235">
        <v>0</v>
      </c>
      <c r="E73" s="235"/>
      <c r="F73" s="284" t="s">
        <v>5474</v>
      </c>
      <c r="G73" s="284" t="s">
        <v>8707</v>
      </c>
      <c r="H73" s="284" t="s">
        <v>702</v>
      </c>
      <c r="I73" s="284" t="s">
        <v>5472</v>
      </c>
      <c r="J73" s="229" t="s">
        <v>3541</v>
      </c>
      <c r="K73" s="233">
        <v>1896</v>
      </c>
      <c r="L73" s="303">
        <v>446</v>
      </c>
      <c r="M73" s="279" t="s">
        <v>5473</v>
      </c>
      <c r="N73" s="278" t="s">
        <v>3213</v>
      </c>
      <c r="O73" s="278" t="s">
        <v>3214</v>
      </c>
      <c r="P73" s="312" t="s">
        <v>5475</v>
      </c>
      <c r="Q73" s="229"/>
      <c r="R73" s="231"/>
      <c r="S73" s="231"/>
      <c r="T73" s="311"/>
      <c r="U73" s="224" t="s">
        <v>6298</v>
      </c>
      <c r="V73" s="228"/>
    </row>
    <row r="74" spans="1:22" s="225" customFormat="1" ht="162.5" hidden="1" x14ac:dyDescent="0.25">
      <c r="A74" s="235"/>
      <c r="B74" s="235" t="s">
        <v>6573</v>
      </c>
      <c r="C74" s="235"/>
      <c r="D74" s="235">
        <v>0</v>
      </c>
      <c r="E74" s="235"/>
      <c r="F74" s="284" t="s">
        <v>5470</v>
      </c>
      <c r="G74" s="284" t="s">
        <v>8708</v>
      </c>
      <c r="H74" s="284" t="s">
        <v>702</v>
      </c>
      <c r="I74" s="284" t="s">
        <v>5469</v>
      </c>
      <c r="J74" s="229" t="s">
        <v>3498</v>
      </c>
      <c r="K74" s="233">
        <v>1892</v>
      </c>
      <c r="L74" s="303">
        <v>405</v>
      </c>
      <c r="M74" s="279" t="s">
        <v>5471</v>
      </c>
      <c r="N74" s="278" t="s">
        <v>3213</v>
      </c>
      <c r="O74" s="278" t="s">
        <v>3214</v>
      </c>
      <c r="P74" s="312" t="s">
        <v>5476</v>
      </c>
      <c r="Q74" s="229"/>
      <c r="R74" s="231"/>
      <c r="S74" s="231"/>
      <c r="T74" s="311"/>
      <c r="U74" s="224" t="s">
        <v>6298</v>
      </c>
      <c r="V74" s="228"/>
    </row>
    <row r="75" spans="1:22" s="225" customFormat="1" ht="150" x14ac:dyDescent="0.25">
      <c r="A75" s="235" t="s">
        <v>11943</v>
      </c>
      <c r="B75" s="235" t="s">
        <v>6570</v>
      </c>
      <c r="C75" s="235"/>
      <c r="D75" s="235">
        <v>1</v>
      </c>
      <c r="E75" s="235" t="s">
        <v>11156</v>
      </c>
      <c r="F75" s="286" t="s">
        <v>3260</v>
      </c>
      <c r="G75" s="285" t="s">
        <v>3247</v>
      </c>
      <c r="H75" s="285" t="s">
        <v>3252</v>
      </c>
      <c r="I75" s="285" t="s">
        <v>3253</v>
      </c>
      <c r="J75" s="232" t="s">
        <v>3504</v>
      </c>
      <c r="K75" s="236">
        <v>1808</v>
      </c>
      <c r="L75" s="304">
        <v>482</v>
      </c>
      <c r="M75" s="230" t="s">
        <v>3258</v>
      </c>
      <c r="N75" s="231" t="s">
        <v>3213</v>
      </c>
      <c r="O75" s="231" t="s">
        <v>3214</v>
      </c>
      <c r="P75" s="311" t="s">
        <v>3264</v>
      </c>
      <c r="Q75" s="230"/>
      <c r="R75" s="231"/>
      <c r="S75" s="231"/>
      <c r="T75" s="311"/>
      <c r="U75" s="224" t="s">
        <v>6298</v>
      </c>
      <c r="V75" s="228"/>
    </row>
    <row r="76" spans="1:22" s="225" customFormat="1" ht="150" x14ac:dyDescent="0.25">
      <c r="A76" s="235" t="s">
        <v>11944</v>
      </c>
      <c r="B76" s="235" t="s">
        <v>6570</v>
      </c>
      <c r="C76" s="235"/>
      <c r="D76" s="235">
        <v>1</v>
      </c>
      <c r="E76" s="235" t="s">
        <v>11156</v>
      </c>
      <c r="F76" s="286" t="s">
        <v>3259</v>
      </c>
      <c r="G76" s="285" t="s">
        <v>3247</v>
      </c>
      <c r="H76" s="285" t="s">
        <v>3252</v>
      </c>
      <c r="I76" s="285" t="s">
        <v>3254</v>
      </c>
      <c r="J76" s="232" t="s">
        <v>3504</v>
      </c>
      <c r="K76" s="236">
        <v>1808</v>
      </c>
      <c r="L76" s="304">
        <v>526</v>
      </c>
      <c r="M76" s="230" t="s">
        <v>3258</v>
      </c>
      <c r="N76" s="231" t="s">
        <v>3213</v>
      </c>
      <c r="O76" s="231" t="s">
        <v>3214</v>
      </c>
      <c r="P76" s="311" t="s">
        <v>3265</v>
      </c>
      <c r="Q76" s="230"/>
      <c r="R76" s="231"/>
      <c r="S76" s="231"/>
      <c r="T76" s="311"/>
      <c r="U76" s="224" t="s">
        <v>6298</v>
      </c>
      <c r="V76" s="228"/>
    </row>
    <row r="77" spans="1:22" s="225" customFormat="1" ht="150" x14ac:dyDescent="0.25">
      <c r="A77" s="235" t="s">
        <v>11945</v>
      </c>
      <c r="B77" s="235" t="s">
        <v>6570</v>
      </c>
      <c r="C77" s="235"/>
      <c r="D77" s="235">
        <v>1</v>
      </c>
      <c r="E77" s="235" t="s">
        <v>11156</v>
      </c>
      <c r="F77" s="286" t="s">
        <v>3261</v>
      </c>
      <c r="G77" s="285" t="s">
        <v>3247</v>
      </c>
      <c r="H77" s="285" t="s">
        <v>3252</v>
      </c>
      <c r="I77" s="285" t="s">
        <v>3255</v>
      </c>
      <c r="J77" s="232" t="s">
        <v>3504</v>
      </c>
      <c r="K77" s="236">
        <v>1808</v>
      </c>
      <c r="L77" s="304">
        <v>460</v>
      </c>
      <c r="M77" s="230" t="s">
        <v>3258</v>
      </c>
      <c r="N77" s="231" t="s">
        <v>3213</v>
      </c>
      <c r="O77" s="231" t="s">
        <v>3214</v>
      </c>
      <c r="P77" s="311" t="s">
        <v>3266</v>
      </c>
      <c r="Q77" s="230"/>
      <c r="R77" s="231"/>
      <c r="S77" s="231"/>
      <c r="T77" s="311"/>
      <c r="U77" s="224" t="s">
        <v>6298</v>
      </c>
      <c r="V77" s="228"/>
    </row>
    <row r="78" spans="1:22" s="225" customFormat="1" ht="150" x14ac:dyDescent="0.25">
      <c r="A78" s="235" t="s">
        <v>11946</v>
      </c>
      <c r="B78" s="235" t="s">
        <v>6570</v>
      </c>
      <c r="C78" s="235"/>
      <c r="D78" s="235">
        <v>1</v>
      </c>
      <c r="E78" s="235" t="s">
        <v>11156</v>
      </c>
      <c r="F78" s="286" t="s">
        <v>3262</v>
      </c>
      <c r="G78" s="285" t="s">
        <v>3247</v>
      </c>
      <c r="H78" s="285" t="s">
        <v>3252</v>
      </c>
      <c r="I78" s="285" t="s">
        <v>3256</v>
      </c>
      <c r="J78" s="232" t="s">
        <v>3504</v>
      </c>
      <c r="K78" s="236">
        <v>1808</v>
      </c>
      <c r="L78" s="304">
        <v>501</v>
      </c>
      <c r="M78" s="230" t="s">
        <v>3258</v>
      </c>
      <c r="N78" s="231" t="s">
        <v>3213</v>
      </c>
      <c r="O78" s="231" t="s">
        <v>3214</v>
      </c>
      <c r="P78" s="311" t="s">
        <v>3267</v>
      </c>
      <c r="Q78" s="230"/>
      <c r="R78" s="231"/>
      <c r="S78" s="231"/>
      <c r="T78" s="311"/>
      <c r="U78" s="224" t="s">
        <v>6298</v>
      </c>
      <c r="V78" s="228"/>
    </row>
    <row r="79" spans="1:22" s="225" customFormat="1" ht="150" x14ac:dyDescent="0.25">
      <c r="A79" s="235" t="s">
        <v>11947</v>
      </c>
      <c r="B79" s="235" t="s">
        <v>6570</v>
      </c>
      <c r="C79" s="235"/>
      <c r="D79" s="235">
        <v>1</v>
      </c>
      <c r="E79" s="235" t="s">
        <v>11156</v>
      </c>
      <c r="F79" s="286" t="s">
        <v>3263</v>
      </c>
      <c r="G79" s="285" t="s">
        <v>3247</v>
      </c>
      <c r="H79" s="285" t="s">
        <v>3252</v>
      </c>
      <c r="I79" s="285" t="s">
        <v>3257</v>
      </c>
      <c r="J79" s="232" t="s">
        <v>3504</v>
      </c>
      <c r="K79" s="236">
        <v>1810</v>
      </c>
      <c r="L79" s="304">
        <v>470</v>
      </c>
      <c r="M79" s="230" t="s">
        <v>3258</v>
      </c>
      <c r="N79" s="231" t="s">
        <v>3213</v>
      </c>
      <c r="O79" s="231" t="s">
        <v>3214</v>
      </c>
      <c r="P79" s="311" t="s">
        <v>3268</v>
      </c>
      <c r="Q79" s="230"/>
      <c r="R79" s="231"/>
      <c r="S79" s="231"/>
      <c r="T79" s="311"/>
      <c r="U79" s="224" t="s">
        <v>6298</v>
      </c>
      <c r="V79" s="228"/>
    </row>
    <row r="80" spans="1:22" s="225" customFormat="1" ht="150" x14ac:dyDescent="0.25">
      <c r="A80" s="235"/>
      <c r="B80" s="235" t="s">
        <v>6570</v>
      </c>
      <c r="C80" s="235"/>
      <c r="D80" s="235">
        <v>0</v>
      </c>
      <c r="E80" s="235"/>
      <c r="F80" s="284" t="s">
        <v>6966</v>
      </c>
      <c r="G80" s="284" t="s">
        <v>8868</v>
      </c>
      <c r="H80" s="285" t="s">
        <v>6521</v>
      </c>
      <c r="I80" s="285" t="s">
        <v>6965</v>
      </c>
      <c r="J80" s="229" t="s">
        <v>6969</v>
      </c>
      <c r="K80" s="233">
        <v>1920</v>
      </c>
      <c r="L80" s="303">
        <v>155</v>
      </c>
      <c r="M80" s="279" t="s">
        <v>6964</v>
      </c>
      <c r="N80" s="278" t="s">
        <v>3213</v>
      </c>
      <c r="O80" s="278" t="s">
        <v>3214</v>
      </c>
      <c r="P80" s="312" t="s">
        <v>6967</v>
      </c>
      <c r="Q80" s="279" t="s">
        <v>6964</v>
      </c>
      <c r="R80" s="278" t="s">
        <v>3213</v>
      </c>
      <c r="S80" s="278" t="s">
        <v>3215</v>
      </c>
      <c r="T80" s="312" t="s">
        <v>6968</v>
      </c>
      <c r="U80" s="224" t="s">
        <v>6298</v>
      </c>
      <c r="V80" s="228"/>
    </row>
    <row r="81" spans="1:22" s="225" customFormat="1" ht="150" hidden="1" x14ac:dyDescent="0.25">
      <c r="A81" s="235"/>
      <c r="B81" s="235" t="s">
        <v>6572</v>
      </c>
      <c r="C81" s="235"/>
      <c r="D81" s="235">
        <v>0</v>
      </c>
      <c r="E81" s="235"/>
      <c r="F81" s="284" t="s">
        <v>6972</v>
      </c>
      <c r="G81" s="284" t="s">
        <v>8871</v>
      </c>
      <c r="H81" s="285" t="s">
        <v>6521</v>
      </c>
      <c r="I81" s="285" t="s">
        <v>6970</v>
      </c>
      <c r="J81" s="229" t="s">
        <v>6969</v>
      </c>
      <c r="K81" s="233">
        <v>1921</v>
      </c>
      <c r="L81" s="303">
        <v>84</v>
      </c>
      <c r="M81" s="279" t="s">
        <v>6971</v>
      </c>
      <c r="N81" s="278" t="s">
        <v>3213</v>
      </c>
      <c r="O81" s="278" t="s">
        <v>3214</v>
      </c>
      <c r="P81" s="312" t="s">
        <v>6974</v>
      </c>
      <c r="Q81" s="279" t="s">
        <v>6971</v>
      </c>
      <c r="R81" s="278" t="s">
        <v>3213</v>
      </c>
      <c r="S81" s="278" t="s">
        <v>3214</v>
      </c>
      <c r="T81" s="312" t="s">
        <v>6973</v>
      </c>
      <c r="U81" s="224" t="s">
        <v>6298</v>
      </c>
      <c r="V81" s="228"/>
    </row>
    <row r="82" spans="1:22" s="225" customFormat="1" ht="150" hidden="1" x14ac:dyDescent="0.25">
      <c r="A82" s="235"/>
      <c r="B82" s="235" t="s">
        <v>6572</v>
      </c>
      <c r="C82" s="235"/>
      <c r="D82" s="235">
        <v>2</v>
      </c>
      <c r="E82" s="235"/>
      <c r="F82" s="284" t="s">
        <v>6976</v>
      </c>
      <c r="G82" s="284" t="s">
        <v>6977</v>
      </c>
      <c r="H82" s="285" t="s">
        <v>6521</v>
      </c>
      <c r="I82" s="299" t="s">
        <v>6522</v>
      </c>
      <c r="J82" s="229" t="s">
        <v>3835</v>
      </c>
      <c r="K82" s="233">
        <v>1930</v>
      </c>
      <c r="L82" s="303">
        <v>262</v>
      </c>
      <c r="M82" s="229" t="s">
        <v>6975</v>
      </c>
      <c r="N82" s="231" t="s">
        <v>3213</v>
      </c>
      <c r="O82" s="231" t="s">
        <v>3214</v>
      </c>
      <c r="P82" s="311" t="s">
        <v>6979</v>
      </c>
      <c r="Q82" s="229" t="s">
        <v>6975</v>
      </c>
      <c r="R82" s="231" t="s">
        <v>3213</v>
      </c>
      <c r="S82" s="231" t="s">
        <v>3215</v>
      </c>
      <c r="T82" s="311" t="s">
        <v>6978</v>
      </c>
      <c r="U82" s="224" t="s">
        <v>6298</v>
      </c>
      <c r="V82" s="228"/>
    </row>
    <row r="83" spans="1:22" s="225" customFormat="1" ht="162.5" hidden="1" x14ac:dyDescent="0.25">
      <c r="A83" s="235"/>
      <c r="B83" s="235" t="s">
        <v>6572</v>
      </c>
      <c r="C83" s="235"/>
      <c r="D83" s="223">
        <v>1</v>
      </c>
      <c r="E83" s="223"/>
      <c r="F83" s="284" t="s">
        <v>5495</v>
      </c>
      <c r="G83" s="284" t="s">
        <v>8810</v>
      </c>
      <c r="H83" s="284" t="s">
        <v>5494</v>
      </c>
      <c r="I83" s="298" t="s">
        <v>5496</v>
      </c>
      <c r="J83" s="229" t="s">
        <v>3823</v>
      </c>
      <c r="K83" s="233">
        <v>1853</v>
      </c>
      <c r="L83" s="303">
        <v>219</v>
      </c>
      <c r="M83" s="279" t="s">
        <v>5498</v>
      </c>
      <c r="N83" s="278" t="s">
        <v>3213</v>
      </c>
      <c r="O83" s="278" t="s">
        <v>3214</v>
      </c>
      <c r="P83" s="312" t="s">
        <v>5497</v>
      </c>
      <c r="Q83" s="229" t="s">
        <v>5498</v>
      </c>
      <c r="R83" s="231" t="s">
        <v>3213</v>
      </c>
      <c r="S83" s="231" t="s">
        <v>3214</v>
      </c>
      <c r="T83" s="311" t="s">
        <v>5499</v>
      </c>
      <c r="U83" s="224" t="s">
        <v>6297</v>
      </c>
      <c r="V83" s="228"/>
    </row>
    <row r="84" spans="1:22" s="225" customFormat="1" ht="50" x14ac:dyDescent="0.25">
      <c r="A84" s="235"/>
      <c r="B84" s="235" t="s">
        <v>6574</v>
      </c>
      <c r="C84" s="235"/>
      <c r="D84" s="235">
        <v>1</v>
      </c>
      <c r="E84" s="235" t="s">
        <v>11141</v>
      </c>
      <c r="F84" s="286"/>
      <c r="G84" s="285" t="s">
        <v>3226</v>
      </c>
      <c r="H84" s="285" t="s">
        <v>1942</v>
      </c>
      <c r="I84" s="299" t="s">
        <v>3270</v>
      </c>
      <c r="J84" s="232" t="s">
        <v>3547</v>
      </c>
      <c r="K84" s="236">
        <v>1841</v>
      </c>
      <c r="L84" s="303">
        <v>309</v>
      </c>
      <c r="M84" s="230" t="s">
        <v>3269</v>
      </c>
      <c r="N84" s="231" t="s">
        <v>3213</v>
      </c>
      <c r="O84" s="231" t="s">
        <v>3214</v>
      </c>
      <c r="P84" s="311" t="s">
        <v>3272</v>
      </c>
      <c r="Q84" s="230"/>
      <c r="R84" s="231"/>
      <c r="S84" s="231"/>
      <c r="T84" s="311"/>
      <c r="U84" s="224" t="s">
        <v>6298</v>
      </c>
      <c r="V84" s="228"/>
    </row>
    <row r="85" spans="1:22" s="225" customFormat="1" ht="50" x14ac:dyDescent="0.25">
      <c r="A85" s="235"/>
      <c r="B85" s="235" t="s">
        <v>6574</v>
      </c>
      <c r="C85" s="235"/>
      <c r="D85" s="235">
        <v>1</v>
      </c>
      <c r="E85" s="235" t="s">
        <v>11141</v>
      </c>
      <c r="F85" s="286"/>
      <c r="G85" s="285" t="s">
        <v>3226</v>
      </c>
      <c r="H85" s="285" t="s">
        <v>1942</v>
      </c>
      <c r="I85" s="285" t="s">
        <v>3271</v>
      </c>
      <c r="J85" s="232" t="s">
        <v>3547</v>
      </c>
      <c r="K85" s="236">
        <v>1841</v>
      </c>
      <c r="L85" s="303">
        <v>386</v>
      </c>
      <c r="M85" s="230" t="s">
        <v>3269</v>
      </c>
      <c r="N85" s="231" t="s">
        <v>3213</v>
      </c>
      <c r="O85" s="231" t="s">
        <v>3214</v>
      </c>
      <c r="P85" s="311" t="s">
        <v>3273</v>
      </c>
      <c r="Q85" s="230"/>
      <c r="R85" s="231"/>
      <c r="S85" s="231"/>
      <c r="T85" s="311"/>
      <c r="U85" s="224" t="s">
        <v>6298</v>
      </c>
      <c r="V85" s="228"/>
    </row>
    <row r="86" spans="1:22" s="225" customFormat="1" ht="150" x14ac:dyDescent="0.25">
      <c r="A86" s="235"/>
      <c r="B86" s="223" t="s">
        <v>6571</v>
      </c>
      <c r="C86" s="223"/>
      <c r="D86" s="223">
        <v>2</v>
      </c>
      <c r="E86" s="223"/>
      <c r="F86" s="284" t="s">
        <v>11353</v>
      </c>
      <c r="G86" s="285" t="s">
        <v>11354</v>
      </c>
      <c r="H86" s="285" t="s">
        <v>11355</v>
      </c>
      <c r="I86" s="285" t="s">
        <v>11356</v>
      </c>
      <c r="J86" s="229" t="s">
        <v>3494</v>
      </c>
      <c r="K86" s="233">
        <v>1908</v>
      </c>
      <c r="L86" s="303">
        <v>551</v>
      </c>
      <c r="M86" s="244" t="s">
        <v>11357</v>
      </c>
      <c r="N86" s="255" t="s">
        <v>3213</v>
      </c>
      <c r="O86" s="255" t="s">
        <v>3214</v>
      </c>
      <c r="P86" s="319" t="s">
        <v>11358</v>
      </c>
      <c r="Q86" s="244" t="s">
        <v>11359</v>
      </c>
      <c r="R86" s="255" t="s">
        <v>3213</v>
      </c>
      <c r="S86" s="255" t="s">
        <v>3214</v>
      </c>
      <c r="T86" s="319" t="s">
        <v>11360</v>
      </c>
      <c r="U86" s="224" t="s">
        <v>6298</v>
      </c>
      <c r="V86" s="228"/>
    </row>
    <row r="87" spans="1:22" s="225" customFormat="1" ht="25" x14ac:dyDescent="0.25">
      <c r="A87" s="235" t="s">
        <v>11948</v>
      </c>
      <c r="B87" s="223" t="s">
        <v>6574</v>
      </c>
      <c r="C87" s="223"/>
      <c r="D87" s="223">
        <v>0</v>
      </c>
      <c r="E87" s="223"/>
      <c r="F87" s="284"/>
      <c r="G87" s="285" t="s">
        <v>8705</v>
      </c>
      <c r="H87" s="285" t="s">
        <v>9932</v>
      </c>
      <c r="I87" s="285" t="s">
        <v>9933</v>
      </c>
      <c r="J87" s="229" t="s">
        <v>3513</v>
      </c>
      <c r="K87" s="233">
        <v>1928</v>
      </c>
      <c r="L87" s="303">
        <v>276</v>
      </c>
      <c r="M87" s="282" t="s">
        <v>9934</v>
      </c>
      <c r="N87" s="277" t="s">
        <v>3213</v>
      </c>
      <c r="O87" s="277" t="s">
        <v>3214</v>
      </c>
      <c r="P87" s="314" t="s">
        <v>10711</v>
      </c>
      <c r="Q87" s="244"/>
      <c r="R87" s="255"/>
      <c r="S87" s="231"/>
      <c r="T87" s="311"/>
      <c r="U87" s="224" t="s">
        <v>6297</v>
      </c>
      <c r="V87" s="228"/>
    </row>
    <row r="88" spans="1:22" s="225" customFormat="1" ht="125" x14ac:dyDescent="0.25">
      <c r="A88" s="235"/>
      <c r="B88" s="235" t="s">
        <v>6574</v>
      </c>
      <c r="C88" s="235"/>
      <c r="D88" s="235">
        <v>1</v>
      </c>
      <c r="E88" s="235"/>
      <c r="F88" s="284"/>
      <c r="G88" s="284" t="s">
        <v>3226</v>
      </c>
      <c r="H88" s="284" t="s">
        <v>3898</v>
      </c>
      <c r="I88" s="284" t="s">
        <v>3899</v>
      </c>
      <c r="J88" s="241" t="s">
        <v>3901</v>
      </c>
      <c r="K88" s="233">
        <v>1828</v>
      </c>
      <c r="L88" s="303">
        <v>50</v>
      </c>
      <c r="M88" s="229" t="s">
        <v>3900</v>
      </c>
      <c r="N88" s="231" t="s">
        <v>3213</v>
      </c>
      <c r="O88" s="231" t="s">
        <v>3214</v>
      </c>
      <c r="P88" s="311" t="s">
        <v>3902</v>
      </c>
      <c r="Q88" s="229"/>
      <c r="R88" s="231"/>
      <c r="S88" s="231"/>
      <c r="T88" s="311"/>
      <c r="U88" s="224" t="s">
        <v>6296</v>
      </c>
      <c r="V88" s="228"/>
    </row>
    <row r="89" spans="1:22" s="225" customFormat="1" ht="25" x14ac:dyDescent="0.25">
      <c r="A89" s="235"/>
      <c r="B89" s="223" t="s">
        <v>6574</v>
      </c>
      <c r="C89" s="223"/>
      <c r="D89" s="223">
        <v>1</v>
      </c>
      <c r="E89" s="223"/>
      <c r="F89" s="284"/>
      <c r="G89" s="285" t="s">
        <v>3226</v>
      </c>
      <c r="H89" s="285" t="s">
        <v>11460</v>
      </c>
      <c r="I89" s="299" t="s">
        <v>11419</v>
      </c>
      <c r="J89" s="229" t="s">
        <v>3513</v>
      </c>
      <c r="K89" s="233">
        <v>1913</v>
      </c>
      <c r="L89" s="303">
        <v>324</v>
      </c>
      <c r="M89" s="244" t="s">
        <v>11459</v>
      </c>
      <c r="N89" s="255" t="s">
        <v>3213</v>
      </c>
      <c r="O89" s="255" t="s">
        <v>3215</v>
      </c>
      <c r="P89" s="319" t="s">
        <v>11458</v>
      </c>
      <c r="Q89" s="244"/>
      <c r="R89" s="255"/>
      <c r="S89" s="231"/>
      <c r="T89" s="311"/>
      <c r="U89" s="224" t="s">
        <v>6298</v>
      </c>
      <c r="V89" s="228"/>
    </row>
    <row r="90" spans="1:22" s="225" customFormat="1" ht="150" x14ac:dyDescent="0.25">
      <c r="A90" s="235"/>
      <c r="B90" s="235" t="s">
        <v>6570</v>
      </c>
      <c r="C90" s="235"/>
      <c r="D90" s="235">
        <v>2</v>
      </c>
      <c r="E90" s="235" t="s">
        <v>11156</v>
      </c>
      <c r="F90" s="284" t="s">
        <v>6988</v>
      </c>
      <c r="G90" s="284" t="s">
        <v>3247</v>
      </c>
      <c r="H90" s="285" t="s">
        <v>6981</v>
      </c>
      <c r="I90" s="285" t="s">
        <v>6987</v>
      </c>
      <c r="J90" s="229" t="s">
        <v>4564</v>
      </c>
      <c r="K90" s="233">
        <v>1882</v>
      </c>
      <c r="L90" s="303">
        <v>379</v>
      </c>
      <c r="M90" s="229" t="s">
        <v>6986</v>
      </c>
      <c r="N90" s="231" t="s">
        <v>3213</v>
      </c>
      <c r="O90" s="231" t="s">
        <v>3214</v>
      </c>
      <c r="P90" s="311" t="s">
        <v>6989</v>
      </c>
      <c r="Q90" s="229" t="s">
        <v>6986</v>
      </c>
      <c r="R90" s="231" t="s">
        <v>3213</v>
      </c>
      <c r="S90" s="231" t="s">
        <v>3214</v>
      </c>
      <c r="T90" s="311" t="s">
        <v>6990</v>
      </c>
      <c r="U90" s="224" t="s">
        <v>6298</v>
      </c>
      <c r="V90" s="228"/>
    </row>
    <row r="91" spans="1:22" s="225" customFormat="1" ht="75" x14ac:dyDescent="0.25">
      <c r="A91" s="235"/>
      <c r="B91" s="235" t="s">
        <v>6574</v>
      </c>
      <c r="C91" s="235"/>
      <c r="D91" s="235">
        <v>1</v>
      </c>
      <c r="E91" s="235" t="s">
        <v>11141</v>
      </c>
      <c r="F91" s="284"/>
      <c r="G91" s="284" t="s">
        <v>3226</v>
      </c>
      <c r="H91" s="285" t="s">
        <v>6982</v>
      </c>
      <c r="I91" s="285" t="s">
        <v>6980</v>
      </c>
      <c r="J91" s="229" t="s">
        <v>6984</v>
      </c>
      <c r="K91" s="233">
        <v>1852</v>
      </c>
      <c r="L91" s="303">
        <v>258</v>
      </c>
      <c r="M91" s="229" t="s">
        <v>6983</v>
      </c>
      <c r="N91" s="231" t="s">
        <v>3213</v>
      </c>
      <c r="O91" s="231" t="s">
        <v>3215</v>
      </c>
      <c r="P91" s="311" t="s">
        <v>6985</v>
      </c>
      <c r="Q91" s="229"/>
      <c r="R91" s="231"/>
      <c r="S91" s="231"/>
      <c r="T91" s="311"/>
      <c r="U91" s="224" t="s">
        <v>6298</v>
      </c>
      <c r="V91" s="228"/>
    </row>
    <row r="92" spans="1:22" s="225" customFormat="1" ht="150" x14ac:dyDescent="0.25">
      <c r="A92" s="235"/>
      <c r="B92" s="235" t="s">
        <v>6570</v>
      </c>
      <c r="C92" s="235"/>
      <c r="D92" s="235">
        <v>1</v>
      </c>
      <c r="E92" s="235"/>
      <c r="F92" s="284" t="s">
        <v>8904</v>
      </c>
      <c r="G92" s="284" t="s">
        <v>3247</v>
      </c>
      <c r="H92" s="285" t="s">
        <v>8187</v>
      </c>
      <c r="I92" s="285" t="s">
        <v>8188</v>
      </c>
      <c r="J92" s="229" t="s">
        <v>8192</v>
      </c>
      <c r="K92" s="233">
        <v>1878</v>
      </c>
      <c r="L92" s="303">
        <v>337</v>
      </c>
      <c r="M92" s="229" t="s">
        <v>8194</v>
      </c>
      <c r="N92" s="231" t="s">
        <v>3213</v>
      </c>
      <c r="O92" s="231" t="s">
        <v>3215</v>
      </c>
      <c r="P92" s="311" t="s">
        <v>8193</v>
      </c>
      <c r="Q92" s="229"/>
      <c r="R92" s="231"/>
      <c r="S92" s="231"/>
      <c r="T92" s="311"/>
      <c r="U92" s="224" t="s">
        <v>6297</v>
      </c>
      <c r="V92" s="228"/>
    </row>
    <row r="93" spans="1:22" s="225" customFormat="1" ht="150" x14ac:dyDescent="0.25">
      <c r="A93" s="235"/>
      <c r="B93" s="235" t="s">
        <v>6570</v>
      </c>
      <c r="C93" s="235"/>
      <c r="D93" s="235">
        <v>1</v>
      </c>
      <c r="E93" s="235"/>
      <c r="F93" s="284" t="s">
        <v>8903</v>
      </c>
      <c r="G93" s="284" t="s">
        <v>3247</v>
      </c>
      <c r="H93" s="285" t="s">
        <v>8187</v>
      </c>
      <c r="I93" s="285" t="s">
        <v>8189</v>
      </c>
      <c r="J93" s="229" t="s">
        <v>8192</v>
      </c>
      <c r="K93" s="233">
        <v>1878</v>
      </c>
      <c r="L93" s="303">
        <v>320</v>
      </c>
      <c r="M93" s="229" t="s">
        <v>8194</v>
      </c>
      <c r="N93" s="231" t="s">
        <v>3213</v>
      </c>
      <c r="O93" s="231" t="s">
        <v>3215</v>
      </c>
      <c r="P93" s="311" t="s">
        <v>8193</v>
      </c>
      <c r="Q93" s="229"/>
      <c r="R93" s="231"/>
      <c r="S93" s="231"/>
      <c r="T93" s="311"/>
      <c r="U93" s="224" t="s">
        <v>6297</v>
      </c>
      <c r="V93" s="228"/>
    </row>
    <row r="94" spans="1:22" s="225" customFormat="1" ht="150" x14ac:dyDescent="0.25">
      <c r="A94" s="235"/>
      <c r="B94" s="235" t="s">
        <v>6570</v>
      </c>
      <c r="C94" s="235"/>
      <c r="D94" s="235">
        <v>1</v>
      </c>
      <c r="E94" s="235"/>
      <c r="F94" s="284" t="s">
        <v>8902</v>
      </c>
      <c r="G94" s="284" t="s">
        <v>3247</v>
      </c>
      <c r="H94" s="285" t="s">
        <v>8187</v>
      </c>
      <c r="I94" s="285" t="s">
        <v>8190</v>
      </c>
      <c r="J94" s="229" t="s">
        <v>8192</v>
      </c>
      <c r="K94" s="233">
        <v>1878</v>
      </c>
      <c r="L94" s="303">
        <v>303</v>
      </c>
      <c r="M94" s="229" t="s">
        <v>8194</v>
      </c>
      <c r="N94" s="231" t="s">
        <v>3213</v>
      </c>
      <c r="O94" s="231" t="s">
        <v>3215</v>
      </c>
      <c r="P94" s="311" t="s">
        <v>8193</v>
      </c>
      <c r="Q94" s="229"/>
      <c r="R94" s="231"/>
      <c r="S94" s="231"/>
      <c r="T94" s="311"/>
      <c r="U94" s="224" t="s">
        <v>6297</v>
      </c>
      <c r="V94" s="228"/>
    </row>
    <row r="95" spans="1:22" s="225" customFormat="1" ht="150" x14ac:dyDescent="0.25">
      <c r="A95" s="235"/>
      <c r="B95" s="235" t="s">
        <v>6570</v>
      </c>
      <c r="C95" s="235"/>
      <c r="D95" s="235">
        <v>1</v>
      </c>
      <c r="E95" s="235"/>
      <c r="F95" s="284" t="s">
        <v>8903</v>
      </c>
      <c r="G95" s="284" t="s">
        <v>3226</v>
      </c>
      <c r="H95" s="285" t="s">
        <v>8187</v>
      </c>
      <c r="I95" s="285" t="s">
        <v>8191</v>
      </c>
      <c r="J95" s="229" t="s">
        <v>8192</v>
      </c>
      <c r="K95" s="233">
        <v>1878</v>
      </c>
      <c r="L95" s="303">
        <v>322</v>
      </c>
      <c r="M95" s="229" t="s">
        <v>8194</v>
      </c>
      <c r="N95" s="231" t="s">
        <v>3213</v>
      </c>
      <c r="O95" s="231" t="s">
        <v>3215</v>
      </c>
      <c r="P95" s="311" t="s">
        <v>8193</v>
      </c>
      <c r="Q95" s="229"/>
      <c r="R95" s="231"/>
      <c r="S95" s="231"/>
      <c r="T95" s="311"/>
      <c r="U95" s="224" t="s">
        <v>6297</v>
      </c>
      <c r="V95" s="228"/>
    </row>
    <row r="96" spans="1:22" s="225" customFormat="1" ht="37.5" x14ac:dyDescent="0.25">
      <c r="A96" s="235"/>
      <c r="B96" s="235" t="s">
        <v>6574</v>
      </c>
      <c r="C96" s="235"/>
      <c r="D96" s="235">
        <v>1</v>
      </c>
      <c r="E96" s="235" t="s">
        <v>11156</v>
      </c>
      <c r="F96" s="284"/>
      <c r="G96" s="284" t="s">
        <v>3226</v>
      </c>
      <c r="H96" s="284" t="s">
        <v>3329</v>
      </c>
      <c r="I96" s="284" t="s">
        <v>3333</v>
      </c>
      <c r="J96" s="229" t="s">
        <v>3560</v>
      </c>
      <c r="K96" s="233">
        <v>1899</v>
      </c>
      <c r="L96" s="303">
        <v>312</v>
      </c>
      <c r="M96" s="229" t="s">
        <v>3334</v>
      </c>
      <c r="N96" s="231" t="s">
        <v>3213</v>
      </c>
      <c r="O96" s="231" t="s">
        <v>3214</v>
      </c>
      <c r="P96" s="313" t="s">
        <v>3335</v>
      </c>
      <c r="Q96" s="229"/>
      <c r="R96" s="231"/>
      <c r="S96" s="231"/>
      <c r="T96" s="311"/>
      <c r="U96" s="224" t="s">
        <v>6298</v>
      </c>
      <c r="V96" s="228"/>
    </row>
    <row r="97" spans="1:22" s="225" customFormat="1" ht="50" x14ac:dyDescent="0.25">
      <c r="A97" s="235"/>
      <c r="B97" s="235" t="s">
        <v>6574</v>
      </c>
      <c r="C97" s="235"/>
      <c r="D97" s="235">
        <v>1</v>
      </c>
      <c r="E97" s="235" t="s">
        <v>11156</v>
      </c>
      <c r="F97" s="284"/>
      <c r="G97" s="284" t="s">
        <v>3226</v>
      </c>
      <c r="H97" s="284" t="s">
        <v>3329</v>
      </c>
      <c r="I97" s="284" t="s">
        <v>3330</v>
      </c>
      <c r="J97" s="229" t="s">
        <v>3521</v>
      </c>
      <c r="K97" s="233">
        <v>1895</v>
      </c>
      <c r="L97" s="303">
        <v>322</v>
      </c>
      <c r="M97" s="229" t="s">
        <v>3331</v>
      </c>
      <c r="N97" s="231" t="s">
        <v>3213</v>
      </c>
      <c r="O97" s="231" t="s">
        <v>3215</v>
      </c>
      <c r="P97" s="311" t="s">
        <v>3332</v>
      </c>
      <c r="Q97" s="229"/>
      <c r="R97" s="231"/>
      <c r="S97" s="231"/>
      <c r="T97" s="311"/>
      <c r="U97" s="224" t="s">
        <v>6298</v>
      </c>
      <c r="V97" s="228"/>
    </row>
    <row r="98" spans="1:22" s="225" customFormat="1" ht="37.5" x14ac:dyDescent="0.25">
      <c r="A98" s="235"/>
      <c r="B98" s="337" t="s">
        <v>6574</v>
      </c>
      <c r="C98" s="337" t="s">
        <v>8259</v>
      </c>
      <c r="D98" s="235">
        <v>1</v>
      </c>
      <c r="E98" s="235"/>
      <c r="F98" s="338"/>
      <c r="G98" s="338" t="s">
        <v>3226</v>
      </c>
      <c r="H98" s="338" t="s">
        <v>4343</v>
      </c>
      <c r="I98" s="338" t="s">
        <v>4344</v>
      </c>
      <c r="J98" s="339" t="s">
        <v>3795</v>
      </c>
      <c r="K98" s="340" t="s">
        <v>2327</v>
      </c>
      <c r="L98" s="341">
        <v>177</v>
      </c>
      <c r="M98" s="339" t="s">
        <v>4345</v>
      </c>
      <c r="N98" s="342" t="s">
        <v>3213</v>
      </c>
      <c r="O98" s="342" t="s">
        <v>3214</v>
      </c>
      <c r="P98" s="343" t="s">
        <v>4346</v>
      </c>
      <c r="Q98" s="339"/>
      <c r="R98" s="342"/>
      <c r="S98" s="342"/>
      <c r="T98" s="343"/>
      <c r="U98" s="224" t="s">
        <v>6296</v>
      </c>
      <c r="V98" s="228"/>
    </row>
    <row r="99" spans="1:22" s="225" customFormat="1" ht="50" x14ac:dyDescent="0.25">
      <c r="A99" s="235"/>
      <c r="B99" s="223" t="s">
        <v>6574</v>
      </c>
      <c r="C99" s="223"/>
      <c r="D99" s="223">
        <v>0</v>
      </c>
      <c r="E99" s="223"/>
      <c r="F99" s="284"/>
      <c r="G99" s="285" t="s">
        <v>8705</v>
      </c>
      <c r="H99" s="285" t="s">
        <v>11475</v>
      </c>
      <c r="I99" s="285" t="s">
        <v>11476</v>
      </c>
      <c r="J99" s="229" t="s">
        <v>3531</v>
      </c>
      <c r="K99" s="233">
        <v>1906</v>
      </c>
      <c r="L99" s="303">
        <v>138</v>
      </c>
      <c r="M99" s="282" t="s">
        <v>11477</v>
      </c>
      <c r="N99" s="277" t="s">
        <v>3213</v>
      </c>
      <c r="O99" s="277" t="s">
        <v>3608</v>
      </c>
      <c r="P99" s="314" t="s">
        <v>11478</v>
      </c>
      <c r="Q99" s="244"/>
      <c r="R99" s="255"/>
      <c r="S99" s="231"/>
      <c r="T99" s="311"/>
      <c r="U99" s="224" t="s">
        <v>6298</v>
      </c>
      <c r="V99" s="228"/>
    </row>
    <row r="100" spans="1:22" s="225" customFormat="1" ht="150" hidden="1" x14ac:dyDescent="0.25">
      <c r="A100" s="235"/>
      <c r="B100" s="235" t="s">
        <v>11154</v>
      </c>
      <c r="C100" s="235"/>
      <c r="D100" s="235">
        <v>0</v>
      </c>
      <c r="E100" s="235"/>
      <c r="F100" s="284" t="s">
        <v>4830</v>
      </c>
      <c r="G100" s="284" t="s">
        <v>8701</v>
      </c>
      <c r="H100" s="284" t="s">
        <v>4826</v>
      </c>
      <c r="I100" s="284" t="s">
        <v>4829</v>
      </c>
      <c r="J100" s="229" t="s">
        <v>4721</v>
      </c>
      <c r="K100" s="233">
        <v>1924</v>
      </c>
      <c r="L100" s="303">
        <v>342</v>
      </c>
      <c r="M100" s="279" t="s">
        <v>4827</v>
      </c>
      <c r="N100" s="278" t="s">
        <v>3213</v>
      </c>
      <c r="O100" s="278" t="s">
        <v>3215</v>
      </c>
      <c r="P100" s="312" t="s">
        <v>4831</v>
      </c>
      <c r="Q100" s="229"/>
      <c r="R100" s="231"/>
      <c r="S100" s="231"/>
      <c r="T100" s="311"/>
      <c r="U100" s="224" t="s">
        <v>6298</v>
      </c>
      <c r="V100" s="228"/>
    </row>
    <row r="101" spans="1:22" s="225" customFormat="1" ht="50" x14ac:dyDescent="0.25">
      <c r="A101" s="235"/>
      <c r="B101" s="235" t="s">
        <v>6574</v>
      </c>
      <c r="C101" s="235"/>
      <c r="D101" s="235">
        <v>0</v>
      </c>
      <c r="E101" s="235"/>
      <c r="F101" s="284"/>
      <c r="G101" s="284" t="s">
        <v>8705</v>
      </c>
      <c r="H101" s="284" t="s">
        <v>4999</v>
      </c>
      <c r="I101" s="284" t="s">
        <v>5001</v>
      </c>
      <c r="J101" s="229" t="s">
        <v>3675</v>
      </c>
      <c r="K101" s="233">
        <v>1922</v>
      </c>
      <c r="L101" s="303">
        <v>291</v>
      </c>
      <c r="M101" s="279" t="s">
        <v>5000</v>
      </c>
      <c r="N101" s="278" t="s">
        <v>3213</v>
      </c>
      <c r="O101" s="278" t="s">
        <v>3215</v>
      </c>
      <c r="P101" s="312" t="s">
        <v>5002</v>
      </c>
      <c r="Q101" s="229"/>
      <c r="R101" s="231"/>
      <c r="S101" s="231"/>
      <c r="T101" s="311"/>
      <c r="U101" s="224" t="s">
        <v>6297</v>
      </c>
      <c r="V101" s="228"/>
    </row>
    <row r="102" spans="1:22" s="225" customFormat="1" ht="75" x14ac:dyDescent="0.25">
      <c r="A102" s="235"/>
      <c r="B102" s="223" t="s">
        <v>6574</v>
      </c>
      <c r="C102" s="223"/>
      <c r="D102" s="223">
        <v>0</v>
      </c>
      <c r="E102" s="223"/>
      <c r="F102" s="284"/>
      <c r="G102" s="285" t="s">
        <v>8705</v>
      </c>
      <c r="H102" s="285" t="s">
        <v>4999</v>
      </c>
      <c r="I102" s="285" t="s">
        <v>9444</v>
      </c>
      <c r="J102" s="229" t="s">
        <v>9397</v>
      </c>
      <c r="K102" s="233">
        <v>1929</v>
      </c>
      <c r="L102" s="303">
        <v>140</v>
      </c>
      <c r="M102" s="282" t="s">
        <v>10712</v>
      </c>
      <c r="N102" s="277" t="s">
        <v>3213</v>
      </c>
      <c r="O102" s="277" t="s">
        <v>3214</v>
      </c>
      <c r="P102" s="314" t="s">
        <v>10713</v>
      </c>
      <c r="Q102" s="244"/>
      <c r="R102" s="255"/>
      <c r="S102" s="231"/>
      <c r="T102" s="311"/>
      <c r="U102" s="224" t="s">
        <v>6297</v>
      </c>
      <c r="V102" s="228"/>
    </row>
    <row r="103" spans="1:22" s="225" customFormat="1" ht="162.5" x14ac:dyDescent="0.25">
      <c r="A103" s="235"/>
      <c r="B103" s="235" t="s">
        <v>6571</v>
      </c>
      <c r="C103" s="235"/>
      <c r="D103" s="235">
        <v>1</v>
      </c>
      <c r="E103" s="235"/>
      <c r="F103" s="284" t="s">
        <v>8201</v>
      </c>
      <c r="G103" s="284" t="s">
        <v>8148</v>
      </c>
      <c r="H103" s="285" t="s">
        <v>8195</v>
      </c>
      <c r="I103" s="285" t="s">
        <v>8202</v>
      </c>
      <c r="J103" s="229" t="s">
        <v>8198</v>
      </c>
      <c r="K103" s="233">
        <v>1866</v>
      </c>
      <c r="L103" s="303">
        <v>412</v>
      </c>
      <c r="M103" s="229" t="s">
        <v>8200</v>
      </c>
      <c r="N103" s="231" t="s">
        <v>3213</v>
      </c>
      <c r="O103" s="231" t="s">
        <v>3215</v>
      </c>
      <c r="P103" s="311" t="s">
        <v>8203</v>
      </c>
      <c r="Q103" s="229"/>
      <c r="R103" s="231"/>
      <c r="S103" s="231"/>
      <c r="T103" s="311"/>
      <c r="U103" s="224" t="s">
        <v>6297</v>
      </c>
      <c r="V103" s="228"/>
    </row>
    <row r="104" spans="1:22" s="225" customFormat="1" ht="50" x14ac:dyDescent="0.25">
      <c r="A104" s="235"/>
      <c r="B104" s="235" t="s">
        <v>6574</v>
      </c>
      <c r="C104" s="235"/>
      <c r="D104" s="223">
        <v>1</v>
      </c>
      <c r="E104" s="223"/>
      <c r="F104" s="284"/>
      <c r="G104" s="284" t="s">
        <v>8705</v>
      </c>
      <c r="H104" s="285" t="s">
        <v>8195</v>
      </c>
      <c r="I104" s="285" t="s">
        <v>8197</v>
      </c>
      <c r="J104" s="229" t="s">
        <v>8198</v>
      </c>
      <c r="K104" s="233">
        <v>1868</v>
      </c>
      <c r="L104" s="303">
        <v>352</v>
      </c>
      <c r="M104" s="279" t="s">
        <v>8196</v>
      </c>
      <c r="N104" s="278" t="s">
        <v>3213</v>
      </c>
      <c r="O104" s="278" t="s">
        <v>3215</v>
      </c>
      <c r="P104" s="312" t="s">
        <v>8199</v>
      </c>
      <c r="Q104" s="229" t="s">
        <v>8200</v>
      </c>
      <c r="R104" s="231" t="s">
        <v>3213</v>
      </c>
      <c r="S104" s="231" t="s">
        <v>3215</v>
      </c>
      <c r="T104" s="311" t="s">
        <v>8204</v>
      </c>
      <c r="U104" s="224" t="s">
        <v>6297</v>
      </c>
      <c r="V104" s="228"/>
    </row>
    <row r="105" spans="1:22" s="225" customFormat="1" ht="37.5" x14ac:dyDescent="0.25">
      <c r="A105" s="235"/>
      <c r="B105" s="235" t="s">
        <v>6574</v>
      </c>
      <c r="C105" s="235"/>
      <c r="D105" s="235">
        <v>1</v>
      </c>
      <c r="E105" s="235" t="s">
        <v>10471</v>
      </c>
      <c r="F105" s="284"/>
      <c r="G105" s="284" t="s">
        <v>3226</v>
      </c>
      <c r="H105" s="284" t="s">
        <v>3429</v>
      </c>
      <c r="I105" s="284" t="s">
        <v>3430</v>
      </c>
      <c r="J105" s="229" t="s">
        <v>3540</v>
      </c>
      <c r="K105" s="233">
        <v>1909</v>
      </c>
      <c r="L105" s="303">
        <v>292</v>
      </c>
      <c r="M105" s="229" t="s">
        <v>3431</v>
      </c>
      <c r="N105" s="231" t="s">
        <v>3213</v>
      </c>
      <c r="O105" s="231" t="s">
        <v>3214</v>
      </c>
      <c r="P105" s="311" t="s">
        <v>3432</v>
      </c>
      <c r="Q105" s="229"/>
      <c r="R105" s="231"/>
      <c r="S105" s="231"/>
      <c r="T105" s="311"/>
      <c r="U105" s="224" t="s">
        <v>6298</v>
      </c>
      <c r="V105" s="228"/>
    </row>
    <row r="106" spans="1:22" s="225" customFormat="1" ht="150" x14ac:dyDescent="0.25">
      <c r="A106" s="235"/>
      <c r="B106" s="235" t="s">
        <v>6570</v>
      </c>
      <c r="C106" s="235"/>
      <c r="D106" s="235">
        <v>1</v>
      </c>
      <c r="E106" s="235" t="s">
        <v>11156</v>
      </c>
      <c r="F106" s="284" t="s">
        <v>5543</v>
      </c>
      <c r="G106" s="284" t="s">
        <v>3247</v>
      </c>
      <c r="H106" s="284" t="s">
        <v>5536</v>
      </c>
      <c r="I106" s="284" t="s">
        <v>5546</v>
      </c>
      <c r="J106" s="229" t="s">
        <v>5544</v>
      </c>
      <c r="K106" s="233">
        <v>1925</v>
      </c>
      <c r="L106" s="303">
        <v>270</v>
      </c>
      <c r="M106" s="229" t="s">
        <v>5541</v>
      </c>
      <c r="N106" s="231" t="s">
        <v>3213</v>
      </c>
      <c r="O106" s="231" t="s">
        <v>3214</v>
      </c>
      <c r="P106" s="311" t="s">
        <v>5538</v>
      </c>
      <c r="Q106" s="229"/>
      <c r="R106" s="231"/>
      <c r="S106" s="231"/>
      <c r="T106" s="311"/>
      <c r="U106" s="224" t="s">
        <v>6298</v>
      </c>
      <c r="V106" s="228"/>
    </row>
    <row r="107" spans="1:22" s="225" customFormat="1" ht="150" x14ac:dyDescent="0.25">
      <c r="A107" s="235"/>
      <c r="B107" s="235" t="s">
        <v>6570</v>
      </c>
      <c r="C107" s="235"/>
      <c r="D107" s="235">
        <v>1</v>
      </c>
      <c r="E107" s="235" t="s">
        <v>11156</v>
      </c>
      <c r="F107" s="284" t="s">
        <v>5542</v>
      </c>
      <c r="G107" s="284" t="s">
        <v>3247</v>
      </c>
      <c r="H107" s="284" t="s">
        <v>5536</v>
      </c>
      <c r="I107" s="284" t="s">
        <v>5547</v>
      </c>
      <c r="J107" s="229" t="s">
        <v>5544</v>
      </c>
      <c r="K107" s="233">
        <v>1926</v>
      </c>
      <c r="L107" s="303">
        <v>271</v>
      </c>
      <c r="M107" s="229" t="s">
        <v>5541</v>
      </c>
      <c r="N107" s="231" t="s">
        <v>3213</v>
      </c>
      <c r="O107" s="231" t="s">
        <v>3214</v>
      </c>
      <c r="P107" s="311" t="s">
        <v>5539</v>
      </c>
      <c r="Q107" s="229"/>
      <c r="R107" s="231"/>
      <c r="S107" s="231"/>
      <c r="T107" s="311"/>
      <c r="U107" s="224" t="s">
        <v>6298</v>
      </c>
      <c r="V107" s="228"/>
    </row>
    <row r="108" spans="1:22" s="225" customFormat="1" ht="150" x14ac:dyDescent="0.25">
      <c r="A108" s="235"/>
      <c r="B108" s="235" t="s">
        <v>6570</v>
      </c>
      <c r="C108" s="235"/>
      <c r="D108" s="235">
        <v>1</v>
      </c>
      <c r="E108" s="235" t="s">
        <v>11156</v>
      </c>
      <c r="F108" s="284" t="s">
        <v>5540</v>
      </c>
      <c r="G108" s="284" t="s">
        <v>3247</v>
      </c>
      <c r="H108" s="284" t="s">
        <v>5536</v>
      </c>
      <c r="I108" s="284" t="s">
        <v>5548</v>
      </c>
      <c r="J108" s="229" t="s">
        <v>5544</v>
      </c>
      <c r="K108" s="233">
        <v>1926</v>
      </c>
      <c r="L108" s="303">
        <v>261</v>
      </c>
      <c r="M108" s="229" t="s">
        <v>5541</v>
      </c>
      <c r="N108" s="231" t="s">
        <v>3213</v>
      </c>
      <c r="O108" s="231" t="s">
        <v>3214</v>
      </c>
      <c r="P108" s="311" t="s">
        <v>5537</v>
      </c>
      <c r="Q108" s="229"/>
      <c r="R108" s="231"/>
      <c r="S108" s="231"/>
      <c r="T108" s="311"/>
      <c r="U108" s="224" t="s">
        <v>6298</v>
      </c>
      <c r="V108" s="228"/>
    </row>
    <row r="109" spans="1:22" s="225" customFormat="1" ht="150" hidden="1" x14ac:dyDescent="0.25">
      <c r="A109" s="235"/>
      <c r="B109" s="223" t="s">
        <v>6572</v>
      </c>
      <c r="C109" s="223"/>
      <c r="D109" s="223">
        <v>1</v>
      </c>
      <c r="E109" s="223"/>
      <c r="F109" s="284" t="s">
        <v>11618</v>
      </c>
      <c r="G109" s="285" t="s">
        <v>11909</v>
      </c>
      <c r="H109" s="285" t="s">
        <v>5536</v>
      </c>
      <c r="I109" s="285" t="s">
        <v>11609</v>
      </c>
      <c r="J109" s="229" t="s">
        <v>4377</v>
      </c>
      <c r="K109" s="233">
        <v>1895</v>
      </c>
      <c r="L109" s="303">
        <v>239</v>
      </c>
      <c r="M109" s="282" t="s">
        <v>11619</v>
      </c>
      <c r="N109" s="277" t="s">
        <v>3213</v>
      </c>
      <c r="O109" s="277" t="s">
        <v>3214</v>
      </c>
      <c r="P109" s="314" t="s">
        <v>11907</v>
      </c>
      <c r="Q109" s="374" t="s">
        <v>11619</v>
      </c>
      <c r="R109" s="255" t="s">
        <v>3213</v>
      </c>
      <c r="S109" s="231" t="s">
        <v>3216</v>
      </c>
      <c r="T109" s="311" t="s">
        <v>11908</v>
      </c>
      <c r="U109" s="224" t="s">
        <v>6298</v>
      </c>
      <c r="V109" s="228"/>
    </row>
    <row r="110" spans="1:22" s="225" customFormat="1" ht="162.5" hidden="1" x14ac:dyDescent="0.25">
      <c r="A110" s="235"/>
      <c r="B110" s="235" t="s">
        <v>6572</v>
      </c>
      <c r="C110" s="235"/>
      <c r="D110" s="235">
        <v>2</v>
      </c>
      <c r="E110" s="235"/>
      <c r="F110" s="284" t="s">
        <v>4767</v>
      </c>
      <c r="G110" s="284" t="s">
        <v>4766</v>
      </c>
      <c r="H110" s="284" t="s">
        <v>4769</v>
      </c>
      <c r="I110" s="284" t="s">
        <v>4768</v>
      </c>
      <c r="J110" s="229" t="s">
        <v>3507</v>
      </c>
      <c r="K110" s="233">
        <v>1893</v>
      </c>
      <c r="L110" s="303">
        <v>533</v>
      </c>
      <c r="M110" s="229" t="s">
        <v>4770</v>
      </c>
      <c r="N110" s="231" t="s">
        <v>3213</v>
      </c>
      <c r="O110" s="231" t="s">
        <v>3214</v>
      </c>
      <c r="P110" s="311" t="s">
        <v>4771</v>
      </c>
      <c r="Q110" s="229" t="s">
        <v>4770</v>
      </c>
      <c r="R110" s="231" t="s">
        <v>3213</v>
      </c>
      <c r="S110" s="231" t="s">
        <v>3214</v>
      </c>
      <c r="T110" s="311" t="s">
        <v>4772</v>
      </c>
      <c r="U110" s="224" t="s">
        <v>6298</v>
      </c>
      <c r="V110" s="228"/>
    </row>
    <row r="111" spans="1:22" s="225" customFormat="1" ht="62.5" x14ac:dyDescent="0.25">
      <c r="A111" s="235" t="s">
        <v>11949</v>
      </c>
      <c r="B111" s="235" t="s">
        <v>6574</v>
      </c>
      <c r="C111" s="235"/>
      <c r="D111" s="235">
        <v>1</v>
      </c>
      <c r="E111" s="235" t="s">
        <v>11156</v>
      </c>
      <c r="F111" s="284"/>
      <c r="G111" s="284" t="s">
        <v>8710</v>
      </c>
      <c r="H111" s="285" t="s">
        <v>4769</v>
      </c>
      <c r="I111" s="285" t="s">
        <v>6991</v>
      </c>
      <c r="J111" s="229" t="s">
        <v>3531</v>
      </c>
      <c r="K111" s="233">
        <v>1908</v>
      </c>
      <c r="L111" s="303">
        <v>474</v>
      </c>
      <c r="M111" s="229" t="s">
        <v>6998</v>
      </c>
      <c r="N111" s="231" t="s">
        <v>3213</v>
      </c>
      <c r="O111" s="231" t="s">
        <v>3214</v>
      </c>
      <c r="P111" s="311" t="s">
        <v>6994</v>
      </c>
      <c r="Q111" s="229"/>
      <c r="R111" s="231"/>
      <c r="S111" s="231"/>
      <c r="T111" s="311"/>
      <c r="U111" s="224" t="s">
        <v>6298</v>
      </c>
      <c r="V111" s="228"/>
    </row>
    <row r="112" spans="1:22" s="225" customFormat="1" ht="162.5" x14ac:dyDescent="0.25">
      <c r="A112" s="235" t="s">
        <v>11950</v>
      </c>
      <c r="B112" s="235" t="s">
        <v>6574</v>
      </c>
      <c r="C112" s="235"/>
      <c r="D112" s="235">
        <v>1</v>
      </c>
      <c r="E112" s="235" t="s">
        <v>11156</v>
      </c>
      <c r="F112" s="284"/>
      <c r="G112" s="284" t="s">
        <v>8709</v>
      </c>
      <c r="H112" s="285" t="s">
        <v>4769</v>
      </c>
      <c r="I112" s="285" t="s">
        <v>11269</v>
      </c>
      <c r="J112" s="229" t="s">
        <v>3531</v>
      </c>
      <c r="K112" s="233">
        <v>1908</v>
      </c>
      <c r="L112" s="303">
        <v>471</v>
      </c>
      <c r="M112" s="229" t="s">
        <v>6998</v>
      </c>
      <c r="N112" s="231" t="s">
        <v>3213</v>
      </c>
      <c r="O112" s="231" t="s">
        <v>3214</v>
      </c>
      <c r="P112" s="311" t="s">
        <v>6995</v>
      </c>
      <c r="Q112" s="229"/>
      <c r="R112" s="231"/>
      <c r="S112" s="231"/>
      <c r="T112" s="311"/>
      <c r="U112" s="224" t="s">
        <v>6298</v>
      </c>
      <c r="V112" s="228"/>
    </row>
    <row r="113" spans="1:22" s="225" customFormat="1" ht="175" x14ac:dyDescent="0.25">
      <c r="A113" s="235" t="s">
        <v>11951</v>
      </c>
      <c r="B113" s="235" t="s">
        <v>6574</v>
      </c>
      <c r="C113" s="235"/>
      <c r="D113" s="235">
        <v>1</v>
      </c>
      <c r="E113" s="235" t="s">
        <v>11156</v>
      </c>
      <c r="F113" s="284"/>
      <c r="G113" s="284" t="s">
        <v>8711</v>
      </c>
      <c r="H113" s="285" t="s">
        <v>4769</v>
      </c>
      <c r="I113" s="285" t="s">
        <v>6992</v>
      </c>
      <c r="J113" s="229" t="s">
        <v>3531</v>
      </c>
      <c r="K113" s="233">
        <v>1912</v>
      </c>
      <c r="L113" s="303">
        <v>481</v>
      </c>
      <c r="M113" s="229" t="s">
        <v>6998</v>
      </c>
      <c r="N113" s="231" t="s">
        <v>3213</v>
      </c>
      <c r="O113" s="231" t="s">
        <v>3214</v>
      </c>
      <c r="P113" s="311" t="s">
        <v>6996</v>
      </c>
      <c r="Q113" s="229"/>
      <c r="R113" s="231"/>
      <c r="S113" s="231"/>
      <c r="T113" s="311"/>
      <c r="U113" s="224" t="s">
        <v>6298</v>
      </c>
      <c r="V113" s="228"/>
    </row>
    <row r="114" spans="1:22" s="225" customFormat="1" ht="225" x14ac:dyDescent="0.25">
      <c r="A114" s="235" t="s">
        <v>11952</v>
      </c>
      <c r="B114" s="235" t="s">
        <v>6574</v>
      </c>
      <c r="C114" s="235"/>
      <c r="D114" s="235">
        <v>1</v>
      </c>
      <c r="E114" s="235" t="s">
        <v>11156</v>
      </c>
      <c r="F114" s="284"/>
      <c r="G114" s="284" t="s">
        <v>8712</v>
      </c>
      <c r="H114" s="285" t="s">
        <v>4769</v>
      </c>
      <c r="I114" s="285" t="s">
        <v>6993</v>
      </c>
      <c r="J114" s="229" t="s">
        <v>3531</v>
      </c>
      <c r="K114" s="233">
        <v>1913</v>
      </c>
      <c r="L114" s="303">
        <v>512</v>
      </c>
      <c r="M114" s="229" t="s">
        <v>6998</v>
      </c>
      <c r="N114" s="231" t="s">
        <v>3213</v>
      </c>
      <c r="O114" s="231" t="s">
        <v>3214</v>
      </c>
      <c r="P114" s="311" t="s">
        <v>6997</v>
      </c>
      <c r="Q114" s="229"/>
      <c r="R114" s="231"/>
      <c r="S114" s="231"/>
      <c r="T114" s="311"/>
      <c r="U114" s="224" t="s">
        <v>6298</v>
      </c>
      <c r="V114" s="228"/>
    </row>
    <row r="115" spans="1:22" s="225" customFormat="1" ht="50" x14ac:dyDescent="0.25">
      <c r="A115" s="235"/>
      <c r="B115" s="235" t="s">
        <v>6574</v>
      </c>
      <c r="C115" s="235"/>
      <c r="D115" s="235">
        <v>0</v>
      </c>
      <c r="E115" s="235"/>
      <c r="F115" s="284"/>
      <c r="G115" s="284" t="s">
        <v>8705</v>
      </c>
      <c r="H115" s="284" t="s">
        <v>6144</v>
      </c>
      <c r="I115" s="300" t="s">
        <v>6145</v>
      </c>
      <c r="J115" s="229" t="s">
        <v>6051</v>
      </c>
      <c r="K115" s="233">
        <v>1926</v>
      </c>
      <c r="L115" s="303">
        <v>255</v>
      </c>
      <c r="M115" s="279" t="s">
        <v>6146</v>
      </c>
      <c r="N115" s="278" t="s">
        <v>3213</v>
      </c>
      <c r="O115" s="278" t="s">
        <v>3608</v>
      </c>
      <c r="P115" s="312" t="s">
        <v>6143</v>
      </c>
      <c r="Q115" s="229"/>
      <c r="R115" s="231"/>
      <c r="S115" s="231"/>
      <c r="T115" s="311"/>
      <c r="U115" s="224" t="s">
        <v>6298</v>
      </c>
      <c r="V115" s="228"/>
    </row>
    <row r="116" spans="1:22" s="225" customFormat="1" ht="37.5" x14ac:dyDescent="0.25">
      <c r="A116" s="235"/>
      <c r="B116" s="404" t="s">
        <v>6574</v>
      </c>
      <c r="C116" s="404"/>
      <c r="D116" s="404">
        <v>0</v>
      </c>
      <c r="E116" s="404"/>
      <c r="F116" s="285"/>
      <c r="G116" s="285" t="s">
        <v>8867</v>
      </c>
      <c r="H116" s="285" t="s">
        <v>11435</v>
      </c>
      <c r="I116" s="285" t="s">
        <v>11436</v>
      </c>
      <c r="J116" s="230" t="s">
        <v>11437</v>
      </c>
      <c r="K116" s="236">
        <v>1931</v>
      </c>
      <c r="L116" s="304">
        <v>259</v>
      </c>
      <c r="M116" s="282" t="s">
        <v>11438</v>
      </c>
      <c r="N116" s="277" t="s">
        <v>3213</v>
      </c>
      <c r="O116" s="277" t="s">
        <v>3215</v>
      </c>
      <c r="P116" s="314" t="s">
        <v>11439</v>
      </c>
      <c r="Q116" s="282" t="s">
        <v>11438</v>
      </c>
      <c r="R116" s="277" t="s">
        <v>3213</v>
      </c>
      <c r="S116" s="278" t="s">
        <v>3214</v>
      </c>
      <c r="T116" s="312" t="s">
        <v>11440</v>
      </c>
      <c r="U116" s="224" t="s">
        <v>6297</v>
      </c>
      <c r="V116" s="228"/>
    </row>
    <row r="117" spans="1:22" s="225" customFormat="1" ht="150" hidden="1" x14ac:dyDescent="0.25">
      <c r="A117" s="235"/>
      <c r="B117" s="235" t="s">
        <v>6572</v>
      </c>
      <c r="C117" s="235"/>
      <c r="D117" s="235">
        <v>1</v>
      </c>
      <c r="E117" s="235"/>
      <c r="F117" s="287" t="s">
        <v>7002</v>
      </c>
      <c r="G117" s="284" t="s">
        <v>6803</v>
      </c>
      <c r="H117" s="285" t="s">
        <v>6999</v>
      </c>
      <c r="I117" s="285" t="s">
        <v>7000</v>
      </c>
      <c r="J117" s="229" t="s">
        <v>7003</v>
      </c>
      <c r="K117" s="233">
        <v>1896</v>
      </c>
      <c r="L117" s="303">
        <v>169</v>
      </c>
      <c r="M117" s="229" t="s">
        <v>7001</v>
      </c>
      <c r="N117" s="231" t="s">
        <v>3213</v>
      </c>
      <c r="O117" s="231" t="s">
        <v>3215</v>
      </c>
      <c r="P117" s="316" t="s">
        <v>7004</v>
      </c>
      <c r="Q117" s="229"/>
      <c r="R117" s="231"/>
      <c r="S117" s="231"/>
      <c r="T117" s="311"/>
      <c r="U117" s="224" t="s">
        <v>6296</v>
      </c>
      <c r="V117" s="228"/>
    </row>
    <row r="118" spans="1:22" s="225" customFormat="1" ht="25" x14ac:dyDescent="0.25">
      <c r="A118" s="235"/>
      <c r="B118" s="223" t="s">
        <v>6574</v>
      </c>
      <c r="C118" s="223"/>
      <c r="D118" s="223">
        <v>0</v>
      </c>
      <c r="E118" s="223"/>
      <c r="F118" s="284"/>
      <c r="G118" s="285" t="s">
        <v>8705</v>
      </c>
      <c r="H118" s="285" t="s">
        <v>6999</v>
      </c>
      <c r="I118" s="299" t="s">
        <v>11537</v>
      </c>
      <c r="J118" s="229" t="s">
        <v>11538</v>
      </c>
      <c r="K118" s="233">
        <v>1908</v>
      </c>
      <c r="L118" s="303">
        <v>64</v>
      </c>
      <c r="M118" s="282" t="s">
        <v>11539</v>
      </c>
      <c r="N118" s="277" t="s">
        <v>3213</v>
      </c>
      <c r="O118" s="277" t="s">
        <v>3214</v>
      </c>
      <c r="P118" s="314" t="s">
        <v>11623</v>
      </c>
      <c r="Q118" s="244"/>
      <c r="R118" s="255"/>
      <c r="S118" s="231"/>
      <c r="T118" s="311"/>
      <c r="U118" s="224" t="s">
        <v>6298</v>
      </c>
      <c r="V118" s="228"/>
    </row>
    <row r="119" spans="1:22" s="225" customFormat="1" ht="25" x14ac:dyDescent="0.25">
      <c r="A119" s="235"/>
      <c r="B119" s="223" t="s">
        <v>6574</v>
      </c>
      <c r="C119" s="223"/>
      <c r="D119" s="223">
        <v>0</v>
      </c>
      <c r="E119" s="223"/>
      <c r="F119" s="284"/>
      <c r="G119" s="285" t="s">
        <v>8705</v>
      </c>
      <c r="H119" s="285" t="s">
        <v>6999</v>
      </c>
      <c r="I119" s="299" t="s">
        <v>9756</v>
      </c>
      <c r="J119" s="229" t="s">
        <v>10893</v>
      </c>
      <c r="K119" s="233">
        <v>1892</v>
      </c>
      <c r="L119" s="303">
        <v>94</v>
      </c>
      <c r="M119" s="282" t="s">
        <v>10894</v>
      </c>
      <c r="N119" s="277" t="s">
        <v>3213</v>
      </c>
      <c r="O119" s="277" t="s">
        <v>3215</v>
      </c>
      <c r="P119" s="314" t="s">
        <v>10895</v>
      </c>
      <c r="Q119" s="244"/>
      <c r="R119" s="255"/>
      <c r="S119" s="231"/>
      <c r="T119" s="311"/>
      <c r="U119" s="224" t="s">
        <v>6296</v>
      </c>
      <c r="V119" s="223"/>
    </row>
    <row r="120" spans="1:22" s="225" customFormat="1" ht="150" x14ac:dyDescent="0.25">
      <c r="A120" s="235" t="s">
        <v>11953</v>
      </c>
      <c r="B120" s="223" t="s">
        <v>9120</v>
      </c>
      <c r="C120" s="223"/>
      <c r="D120" s="223">
        <v>1</v>
      </c>
      <c r="E120" s="223"/>
      <c r="F120" s="284" t="s">
        <v>11097</v>
      </c>
      <c r="G120" s="285" t="s">
        <v>11104</v>
      </c>
      <c r="H120" s="285" t="s">
        <v>3393</v>
      </c>
      <c r="I120" s="299" t="s">
        <v>11098</v>
      </c>
      <c r="J120" s="229" t="s">
        <v>3700</v>
      </c>
      <c r="K120" s="233">
        <v>1877</v>
      </c>
      <c r="L120" s="303">
        <v>242</v>
      </c>
      <c r="M120" s="244" t="s">
        <v>11099</v>
      </c>
      <c r="N120" s="375" t="s">
        <v>10130</v>
      </c>
      <c r="O120" s="255" t="s">
        <v>11101</v>
      </c>
      <c r="P120" s="319" t="s">
        <v>11100</v>
      </c>
      <c r="Q120" s="279" t="s">
        <v>11102</v>
      </c>
      <c r="R120" s="277" t="s">
        <v>3213</v>
      </c>
      <c r="S120" s="278" t="s">
        <v>3214</v>
      </c>
      <c r="T120" s="312" t="s">
        <v>11103</v>
      </c>
      <c r="U120" s="224" t="s">
        <v>6297</v>
      </c>
      <c r="V120" s="223"/>
    </row>
    <row r="121" spans="1:22" s="225" customFormat="1" ht="87.5" x14ac:dyDescent="0.25">
      <c r="A121" s="235"/>
      <c r="B121" s="235" t="s">
        <v>6574</v>
      </c>
      <c r="C121" s="235"/>
      <c r="D121" s="235">
        <v>0</v>
      </c>
      <c r="E121" s="235"/>
      <c r="F121" s="284"/>
      <c r="G121" s="284" t="s">
        <v>8705</v>
      </c>
      <c r="H121" s="284" t="s">
        <v>3393</v>
      </c>
      <c r="I121" s="298" t="s">
        <v>3395</v>
      </c>
      <c r="J121" s="229" t="s">
        <v>3537</v>
      </c>
      <c r="K121" s="233">
        <v>1911</v>
      </c>
      <c r="L121" s="303">
        <v>333</v>
      </c>
      <c r="M121" s="279" t="s">
        <v>3394</v>
      </c>
      <c r="N121" s="278" t="s">
        <v>3213</v>
      </c>
      <c r="O121" s="278" t="s">
        <v>3214</v>
      </c>
      <c r="P121" s="312" t="s">
        <v>3397</v>
      </c>
      <c r="Q121" s="229"/>
      <c r="R121" s="231"/>
      <c r="S121" s="231"/>
      <c r="T121" s="311"/>
      <c r="U121" s="224" t="s">
        <v>6298</v>
      </c>
      <c r="V121" s="228"/>
    </row>
    <row r="122" spans="1:22" s="225" customFormat="1" ht="62.5" x14ac:dyDescent="0.25">
      <c r="A122" s="235"/>
      <c r="B122" s="235" t="s">
        <v>6574</v>
      </c>
      <c r="C122" s="235"/>
      <c r="D122" s="235">
        <v>0</v>
      </c>
      <c r="E122" s="235"/>
      <c r="F122" s="284"/>
      <c r="G122" s="284" t="s">
        <v>8705</v>
      </c>
      <c r="H122" s="284" t="s">
        <v>3393</v>
      </c>
      <c r="I122" s="298" t="s">
        <v>3396</v>
      </c>
      <c r="J122" s="229" t="s">
        <v>3537</v>
      </c>
      <c r="K122" s="233">
        <v>1912</v>
      </c>
      <c r="L122" s="303">
        <v>347</v>
      </c>
      <c r="M122" s="279" t="s">
        <v>3394</v>
      </c>
      <c r="N122" s="278" t="s">
        <v>3213</v>
      </c>
      <c r="O122" s="278" t="s">
        <v>3214</v>
      </c>
      <c r="P122" s="312" t="s">
        <v>3398</v>
      </c>
      <c r="Q122" s="229"/>
      <c r="R122" s="231"/>
      <c r="S122" s="231"/>
      <c r="T122" s="311"/>
      <c r="U122" s="224" t="s">
        <v>6298</v>
      </c>
      <c r="V122" s="228"/>
    </row>
    <row r="123" spans="1:22" s="225" customFormat="1" ht="150" hidden="1" x14ac:dyDescent="0.25">
      <c r="A123" s="235"/>
      <c r="B123" s="235" t="s">
        <v>11154</v>
      </c>
      <c r="C123" s="235"/>
      <c r="D123" s="235">
        <v>0</v>
      </c>
      <c r="E123" s="235"/>
      <c r="F123" s="284" t="s">
        <v>7006</v>
      </c>
      <c r="G123" s="284" t="s">
        <v>8701</v>
      </c>
      <c r="H123" s="285" t="s">
        <v>3464</v>
      </c>
      <c r="I123" s="299" t="s">
        <v>6499</v>
      </c>
      <c r="J123" s="229" t="s">
        <v>3486</v>
      </c>
      <c r="K123" s="233">
        <v>1885</v>
      </c>
      <c r="L123" s="303">
        <v>348</v>
      </c>
      <c r="M123" s="279" t="s">
        <v>7005</v>
      </c>
      <c r="N123" s="278" t="s">
        <v>3213</v>
      </c>
      <c r="O123" s="278" t="s">
        <v>3214</v>
      </c>
      <c r="P123" s="312" t="s">
        <v>7007</v>
      </c>
      <c r="Q123" s="229"/>
      <c r="R123" s="231"/>
      <c r="S123" s="231"/>
      <c r="T123" s="311"/>
      <c r="U123" s="224" t="s">
        <v>6297</v>
      </c>
      <c r="V123" s="228"/>
    </row>
    <row r="124" spans="1:22" s="225" customFormat="1" ht="25" x14ac:dyDescent="0.25">
      <c r="A124" s="235"/>
      <c r="B124" s="235" t="s">
        <v>6574</v>
      </c>
      <c r="C124" s="235"/>
      <c r="D124" s="235">
        <v>1</v>
      </c>
      <c r="E124" s="235"/>
      <c r="F124" s="284"/>
      <c r="G124" s="284" t="s">
        <v>3226</v>
      </c>
      <c r="H124" s="284" t="s">
        <v>3464</v>
      </c>
      <c r="I124" s="298" t="s">
        <v>3461</v>
      </c>
      <c r="J124" s="229" t="s">
        <v>3486</v>
      </c>
      <c r="K124" s="233">
        <v>1882</v>
      </c>
      <c r="L124" s="303">
        <v>316</v>
      </c>
      <c r="M124" s="229" t="s">
        <v>3463</v>
      </c>
      <c r="N124" s="231" t="s">
        <v>3213</v>
      </c>
      <c r="O124" s="231" t="s">
        <v>3214</v>
      </c>
      <c r="P124" s="311" t="s">
        <v>3465</v>
      </c>
      <c r="Q124" s="229"/>
      <c r="R124" s="231"/>
      <c r="S124" s="231"/>
      <c r="T124" s="311"/>
      <c r="U124" s="224" t="s">
        <v>6297</v>
      </c>
      <c r="V124" s="228"/>
    </row>
    <row r="125" spans="1:22" s="227" customFormat="1" ht="25" x14ac:dyDescent="0.25">
      <c r="A125" s="235"/>
      <c r="B125" s="235" t="s">
        <v>6574</v>
      </c>
      <c r="C125" s="235"/>
      <c r="D125" s="235">
        <v>1</v>
      </c>
      <c r="E125" s="235"/>
      <c r="F125" s="284"/>
      <c r="G125" s="284" t="s">
        <v>3226</v>
      </c>
      <c r="H125" s="284" t="s">
        <v>3464</v>
      </c>
      <c r="I125" s="298" t="s">
        <v>3462</v>
      </c>
      <c r="J125" s="229" t="s">
        <v>3486</v>
      </c>
      <c r="K125" s="233">
        <v>1882</v>
      </c>
      <c r="L125" s="303">
        <v>307</v>
      </c>
      <c r="M125" s="229" t="s">
        <v>3463</v>
      </c>
      <c r="N125" s="231" t="s">
        <v>3213</v>
      </c>
      <c r="O125" s="231" t="s">
        <v>3214</v>
      </c>
      <c r="P125" s="311" t="s">
        <v>3466</v>
      </c>
      <c r="Q125" s="229"/>
      <c r="R125" s="231"/>
      <c r="S125" s="231"/>
      <c r="T125" s="311"/>
      <c r="U125" s="224" t="s">
        <v>6297</v>
      </c>
      <c r="V125" s="228"/>
    </row>
    <row r="126" spans="1:22" s="227" customFormat="1" ht="25" x14ac:dyDescent="0.25">
      <c r="A126" s="235"/>
      <c r="B126" s="235" t="s">
        <v>6574</v>
      </c>
      <c r="C126" s="235"/>
      <c r="D126" s="235">
        <v>1</v>
      </c>
      <c r="E126" s="235"/>
      <c r="F126" s="284"/>
      <c r="G126" s="284" t="s">
        <v>3226</v>
      </c>
      <c r="H126" s="285" t="s">
        <v>8205</v>
      </c>
      <c r="I126" s="299" t="s">
        <v>2018</v>
      </c>
      <c r="J126" s="229" t="s">
        <v>3486</v>
      </c>
      <c r="K126" s="233">
        <v>1887</v>
      </c>
      <c r="L126" s="303">
        <v>355</v>
      </c>
      <c r="M126" s="229" t="s">
        <v>8206</v>
      </c>
      <c r="N126" s="231" t="s">
        <v>3213</v>
      </c>
      <c r="O126" s="231" t="s">
        <v>3214</v>
      </c>
      <c r="P126" s="311" t="s">
        <v>8207</v>
      </c>
      <c r="Q126" s="229"/>
      <c r="R126" s="231"/>
      <c r="S126" s="231"/>
      <c r="T126" s="311"/>
      <c r="U126" s="224" t="s">
        <v>6297</v>
      </c>
      <c r="V126" s="228"/>
    </row>
    <row r="127" spans="1:22" s="227" customFormat="1" ht="37.5" x14ac:dyDescent="0.25">
      <c r="A127" s="235"/>
      <c r="B127" s="235" t="s">
        <v>6574</v>
      </c>
      <c r="C127" s="235"/>
      <c r="D127" s="235">
        <v>0</v>
      </c>
      <c r="E127" s="235"/>
      <c r="F127" s="284"/>
      <c r="G127" s="284" t="s">
        <v>8705</v>
      </c>
      <c r="H127" s="284" t="s">
        <v>6050</v>
      </c>
      <c r="I127" s="298" t="s">
        <v>6057</v>
      </c>
      <c r="J127" s="229" t="s">
        <v>3548</v>
      </c>
      <c r="K127" s="233">
        <v>1925</v>
      </c>
      <c r="L127" s="303">
        <v>333</v>
      </c>
      <c r="M127" s="279" t="s">
        <v>6058</v>
      </c>
      <c r="N127" s="278" t="s">
        <v>3213</v>
      </c>
      <c r="O127" s="278" t="s">
        <v>3214</v>
      </c>
      <c r="P127" s="312" t="s">
        <v>6059</v>
      </c>
      <c r="Q127" s="229"/>
      <c r="R127" s="231"/>
      <c r="S127" s="231"/>
      <c r="T127" s="311"/>
      <c r="U127" s="224" t="s">
        <v>6296</v>
      </c>
      <c r="V127" s="228"/>
    </row>
    <row r="128" spans="1:22" s="227" customFormat="1" ht="75" x14ac:dyDescent="0.25">
      <c r="A128" s="235"/>
      <c r="B128" s="235" t="s">
        <v>6574</v>
      </c>
      <c r="C128" s="235"/>
      <c r="D128" s="235">
        <v>0</v>
      </c>
      <c r="E128" s="235"/>
      <c r="F128" s="284"/>
      <c r="G128" s="284" t="s">
        <v>8705</v>
      </c>
      <c r="H128" s="284" t="s">
        <v>6050</v>
      </c>
      <c r="I128" s="298" t="s">
        <v>6056</v>
      </c>
      <c r="J128" s="229" t="s">
        <v>3548</v>
      </c>
      <c r="K128" s="233">
        <v>1922</v>
      </c>
      <c r="L128" s="303">
        <v>290</v>
      </c>
      <c r="M128" s="279" t="s">
        <v>6061</v>
      </c>
      <c r="N128" s="278" t="s">
        <v>3213</v>
      </c>
      <c r="O128" s="278" t="s">
        <v>3214</v>
      </c>
      <c r="P128" s="312" t="s">
        <v>6060</v>
      </c>
      <c r="Q128" s="229"/>
      <c r="R128" s="231"/>
      <c r="S128" s="231"/>
      <c r="T128" s="311"/>
      <c r="U128" s="224" t="s">
        <v>6296</v>
      </c>
      <c r="V128" s="228"/>
    </row>
    <row r="129" spans="1:22" s="227" customFormat="1" ht="50" x14ac:dyDescent="0.25">
      <c r="A129" s="235"/>
      <c r="B129" s="235" t="s">
        <v>6574</v>
      </c>
      <c r="C129" s="235"/>
      <c r="D129" s="235">
        <v>0</v>
      </c>
      <c r="E129" s="235"/>
      <c r="F129" s="284"/>
      <c r="G129" s="284" t="s">
        <v>8867</v>
      </c>
      <c r="H129" s="284" t="s">
        <v>6050</v>
      </c>
      <c r="I129" s="298" t="s">
        <v>6052</v>
      </c>
      <c r="J129" s="229" t="s">
        <v>6051</v>
      </c>
      <c r="K129" s="233">
        <v>1910</v>
      </c>
      <c r="L129" s="303">
        <v>263</v>
      </c>
      <c r="M129" s="279" t="s">
        <v>6055</v>
      </c>
      <c r="N129" s="278" t="s">
        <v>3213</v>
      </c>
      <c r="O129" s="278" t="s">
        <v>3214</v>
      </c>
      <c r="P129" s="312" t="s">
        <v>6053</v>
      </c>
      <c r="Q129" s="279" t="s">
        <v>6055</v>
      </c>
      <c r="R129" s="278" t="s">
        <v>3213</v>
      </c>
      <c r="S129" s="278" t="s">
        <v>3214</v>
      </c>
      <c r="T129" s="312" t="s">
        <v>6054</v>
      </c>
      <c r="U129" s="224" t="s">
        <v>6296</v>
      </c>
      <c r="V129" s="228"/>
    </row>
    <row r="130" spans="1:22" s="227" customFormat="1" ht="62.5" x14ac:dyDescent="0.25">
      <c r="A130" s="235"/>
      <c r="B130" s="235" t="s">
        <v>6574</v>
      </c>
      <c r="C130" s="235"/>
      <c r="D130" s="235">
        <v>0</v>
      </c>
      <c r="E130" s="235"/>
      <c r="F130" s="284"/>
      <c r="G130" s="284" t="s">
        <v>8705</v>
      </c>
      <c r="H130" s="284" t="s">
        <v>3842</v>
      </c>
      <c r="I130" s="284" t="s">
        <v>11175</v>
      </c>
      <c r="J130" s="229" t="s">
        <v>3843</v>
      </c>
      <c r="K130" s="233">
        <v>1923</v>
      </c>
      <c r="L130" s="303">
        <v>538</v>
      </c>
      <c r="M130" s="279" t="s">
        <v>6012</v>
      </c>
      <c r="N130" s="278" t="s">
        <v>3213</v>
      </c>
      <c r="O130" s="278" t="s">
        <v>3214</v>
      </c>
      <c r="P130" s="312" t="s">
        <v>3844</v>
      </c>
      <c r="Q130" s="229"/>
      <c r="R130" s="231"/>
      <c r="S130" s="231"/>
      <c r="T130" s="311"/>
      <c r="U130" s="224" t="s">
        <v>6298</v>
      </c>
      <c r="V130" s="228"/>
    </row>
    <row r="131" spans="1:22" s="227" customFormat="1" ht="37.5" x14ac:dyDescent="0.25">
      <c r="A131" s="235"/>
      <c r="B131" s="223" t="s">
        <v>6574</v>
      </c>
      <c r="C131" s="223"/>
      <c r="D131" s="223">
        <v>0</v>
      </c>
      <c r="E131" s="223"/>
      <c r="F131" s="284"/>
      <c r="G131" s="285" t="s">
        <v>8705</v>
      </c>
      <c r="H131" s="285" t="s">
        <v>10896</v>
      </c>
      <c r="I131" s="285" t="s">
        <v>10897</v>
      </c>
      <c r="J131" s="229" t="s">
        <v>10898</v>
      </c>
      <c r="K131" s="233">
        <v>1889</v>
      </c>
      <c r="L131" s="303">
        <v>29</v>
      </c>
      <c r="M131" s="282" t="s">
        <v>10899</v>
      </c>
      <c r="N131" s="277" t="s">
        <v>3213</v>
      </c>
      <c r="O131" s="277" t="s">
        <v>3214</v>
      </c>
      <c r="P131" s="314" t="s">
        <v>10900</v>
      </c>
      <c r="Q131" s="244"/>
      <c r="R131" s="255"/>
      <c r="S131" s="231"/>
      <c r="T131" s="311"/>
      <c r="U131" s="224" t="s">
        <v>6296</v>
      </c>
      <c r="V131" s="228"/>
    </row>
    <row r="132" spans="1:22" s="227" customFormat="1" ht="150" hidden="1" x14ac:dyDescent="0.25">
      <c r="A132" s="235"/>
      <c r="B132" s="235" t="s">
        <v>6572</v>
      </c>
      <c r="C132" s="235"/>
      <c r="D132" s="235">
        <v>0</v>
      </c>
      <c r="E132" s="235"/>
      <c r="F132" s="284" t="s">
        <v>8213</v>
      </c>
      <c r="G132" s="284" t="s">
        <v>8713</v>
      </c>
      <c r="H132" s="285" t="s">
        <v>8208</v>
      </c>
      <c r="I132" s="285" t="s">
        <v>8210</v>
      </c>
      <c r="J132" s="229" t="s">
        <v>8211</v>
      </c>
      <c r="K132" s="233">
        <v>1907</v>
      </c>
      <c r="L132" s="303">
        <v>205</v>
      </c>
      <c r="M132" s="279" t="s">
        <v>8209</v>
      </c>
      <c r="N132" s="278" t="s">
        <v>3213</v>
      </c>
      <c r="O132" s="278" t="s">
        <v>3215</v>
      </c>
      <c r="P132" s="312" t="s">
        <v>8212</v>
      </c>
      <c r="Q132" s="229"/>
      <c r="R132" s="231"/>
      <c r="S132" s="231"/>
      <c r="T132" s="311"/>
      <c r="U132" s="224" t="s">
        <v>6298</v>
      </c>
      <c r="V132" s="228"/>
    </row>
    <row r="133" spans="1:22" s="227" customFormat="1" ht="25" x14ac:dyDescent="0.25">
      <c r="A133" s="235" t="s">
        <v>11954</v>
      </c>
      <c r="B133" s="235" t="s">
        <v>6574</v>
      </c>
      <c r="C133" s="235"/>
      <c r="D133" s="235">
        <v>1</v>
      </c>
      <c r="E133" s="235"/>
      <c r="F133" s="284"/>
      <c r="G133" s="284" t="s">
        <v>3226</v>
      </c>
      <c r="H133" s="284" t="s">
        <v>4718</v>
      </c>
      <c r="I133" s="284" t="s">
        <v>4725</v>
      </c>
      <c r="J133" s="229" t="s">
        <v>3485</v>
      </c>
      <c r="K133" s="233">
        <v>1904</v>
      </c>
      <c r="L133" s="303">
        <v>349</v>
      </c>
      <c r="M133" s="229" t="s">
        <v>4727</v>
      </c>
      <c r="N133" s="231" t="s">
        <v>3213</v>
      </c>
      <c r="O133" s="231" t="s">
        <v>3214</v>
      </c>
      <c r="P133" s="311" t="s">
        <v>4726</v>
      </c>
      <c r="Q133" s="229"/>
      <c r="R133" s="231"/>
      <c r="S133" s="231"/>
      <c r="T133" s="311"/>
      <c r="U133" s="224" t="s">
        <v>6297</v>
      </c>
      <c r="V133" s="228"/>
    </row>
    <row r="134" spans="1:22" s="227" customFormat="1" ht="62.5" x14ac:dyDescent="0.25">
      <c r="A134" s="235"/>
      <c r="B134" s="235" t="s">
        <v>6574</v>
      </c>
      <c r="C134" s="235"/>
      <c r="D134" s="235">
        <v>1</v>
      </c>
      <c r="E134" s="235"/>
      <c r="F134" s="284"/>
      <c r="G134" s="284" t="s">
        <v>3226</v>
      </c>
      <c r="H134" s="284" t="s">
        <v>4718</v>
      </c>
      <c r="I134" s="284" t="s">
        <v>4723</v>
      </c>
      <c r="J134" s="229" t="s">
        <v>3537</v>
      </c>
      <c r="K134" s="233">
        <v>1901</v>
      </c>
      <c r="L134" s="303">
        <v>413</v>
      </c>
      <c r="M134" s="229" t="s">
        <v>4724</v>
      </c>
      <c r="N134" s="264" t="s">
        <v>3213</v>
      </c>
      <c r="O134" s="231" t="s">
        <v>3214</v>
      </c>
      <c r="P134" s="311" t="s">
        <v>4722</v>
      </c>
      <c r="Q134" s="229"/>
      <c r="R134" s="264"/>
      <c r="S134" s="231"/>
      <c r="T134" s="311"/>
      <c r="U134" s="224" t="s">
        <v>6297</v>
      </c>
      <c r="V134" s="228"/>
    </row>
    <row r="135" spans="1:22" s="227" customFormat="1" ht="150" x14ac:dyDescent="0.25">
      <c r="A135" s="235"/>
      <c r="B135" s="235" t="s">
        <v>6570</v>
      </c>
      <c r="C135" s="235"/>
      <c r="D135" s="235">
        <v>1</v>
      </c>
      <c r="E135" s="235"/>
      <c r="F135" s="284" t="s">
        <v>4716</v>
      </c>
      <c r="G135" s="284" t="s">
        <v>3247</v>
      </c>
      <c r="H135" s="284" t="s">
        <v>4718</v>
      </c>
      <c r="I135" s="284" t="s">
        <v>4717</v>
      </c>
      <c r="J135" s="229" t="s">
        <v>4721</v>
      </c>
      <c r="K135" s="233">
        <v>1916</v>
      </c>
      <c r="L135" s="303">
        <v>360</v>
      </c>
      <c r="M135" s="229" t="s">
        <v>4720</v>
      </c>
      <c r="N135" s="231" t="s">
        <v>3213</v>
      </c>
      <c r="O135" s="231" t="s">
        <v>3214</v>
      </c>
      <c r="P135" s="313" t="s">
        <v>4719</v>
      </c>
      <c r="Q135" s="229"/>
      <c r="R135" s="231"/>
      <c r="S135" s="231"/>
      <c r="T135" s="311"/>
      <c r="U135" s="224" t="s">
        <v>6297</v>
      </c>
      <c r="V135" s="228"/>
    </row>
    <row r="136" spans="1:22" s="227" customFormat="1" ht="50" x14ac:dyDescent="0.25">
      <c r="A136" s="235" t="s">
        <v>11955</v>
      </c>
      <c r="B136" s="235" t="s">
        <v>6574</v>
      </c>
      <c r="C136" s="235"/>
      <c r="D136" s="235">
        <v>0</v>
      </c>
      <c r="E136" s="235"/>
      <c r="F136" s="284"/>
      <c r="G136" s="284" t="s">
        <v>8705</v>
      </c>
      <c r="H136" s="284" t="s">
        <v>4718</v>
      </c>
      <c r="I136" s="284" t="s">
        <v>4733</v>
      </c>
      <c r="J136" s="229" t="s">
        <v>4732</v>
      </c>
      <c r="K136" s="233">
        <v>1902</v>
      </c>
      <c r="L136" s="303">
        <v>235</v>
      </c>
      <c r="M136" s="279" t="s">
        <v>4734</v>
      </c>
      <c r="N136" s="278" t="s">
        <v>3213</v>
      </c>
      <c r="O136" s="278" t="s">
        <v>3214</v>
      </c>
      <c r="P136" s="312" t="s">
        <v>4731</v>
      </c>
      <c r="Q136" s="229"/>
      <c r="R136" s="231"/>
      <c r="S136" s="231"/>
      <c r="T136" s="311"/>
      <c r="U136" s="224" t="s">
        <v>6297</v>
      </c>
      <c r="V136" s="228"/>
    </row>
    <row r="137" spans="1:22" s="227" customFormat="1" ht="37.5" x14ac:dyDescent="0.25">
      <c r="A137" s="235"/>
      <c r="B137" s="235" t="s">
        <v>6574</v>
      </c>
      <c r="C137" s="235"/>
      <c r="D137" s="235">
        <v>1</v>
      </c>
      <c r="E137" s="235"/>
      <c r="F137" s="284"/>
      <c r="G137" s="284" t="s">
        <v>3226</v>
      </c>
      <c r="H137" s="284" t="s">
        <v>4718</v>
      </c>
      <c r="I137" s="284" t="s">
        <v>4729</v>
      </c>
      <c r="J137" s="229" t="s">
        <v>4721</v>
      </c>
      <c r="K137" s="233">
        <v>1914</v>
      </c>
      <c r="L137" s="303">
        <v>343</v>
      </c>
      <c r="M137" s="229" t="s">
        <v>4730</v>
      </c>
      <c r="N137" s="231" t="s">
        <v>3213</v>
      </c>
      <c r="O137" s="231" t="s">
        <v>3214</v>
      </c>
      <c r="P137" s="311" t="s">
        <v>4728</v>
      </c>
      <c r="Q137" s="229"/>
      <c r="R137" s="231"/>
      <c r="S137" s="231"/>
      <c r="T137" s="311"/>
      <c r="U137" s="224" t="s">
        <v>6297</v>
      </c>
      <c r="V137" s="225"/>
    </row>
    <row r="138" spans="1:22" s="227" customFormat="1" ht="162.5" hidden="1" x14ac:dyDescent="0.25">
      <c r="A138" s="235"/>
      <c r="B138" s="223" t="s">
        <v>6572</v>
      </c>
      <c r="C138" s="223"/>
      <c r="D138" s="223">
        <v>0</v>
      </c>
      <c r="E138" s="223"/>
      <c r="F138" s="284" t="s">
        <v>11581</v>
      </c>
      <c r="G138" s="285" t="s">
        <v>8786</v>
      </c>
      <c r="H138" s="285" t="s">
        <v>11582</v>
      </c>
      <c r="I138" s="285" t="s">
        <v>11583</v>
      </c>
      <c r="J138" s="229" t="s">
        <v>11584</v>
      </c>
      <c r="K138" s="233">
        <v>1904</v>
      </c>
      <c r="L138" s="303">
        <v>402</v>
      </c>
      <c r="M138" s="282" t="s">
        <v>11585</v>
      </c>
      <c r="N138" s="277" t="s">
        <v>3213</v>
      </c>
      <c r="O138" s="277" t="s">
        <v>3214</v>
      </c>
      <c r="P138" s="314" t="s">
        <v>11912</v>
      </c>
      <c r="Q138" s="244"/>
      <c r="R138" s="255"/>
      <c r="S138" s="231"/>
      <c r="T138" s="311"/>
      <c r="U138" s="224" t="s">
        <v>6298</v>
      </c>
      <c r="V138" s="228"/>
    </row>
    <row r="139" spans="1:22" s="227" customFormat="1" ht="112.5" x14ac:dyDescent="0.25">
      <c r="A139" s="235" t="s">
        <v>11956</v>
      </c>
      <c r="B139" s="223" t="s">
        <v>6574</v>
      </c>
      <c r="C139" s="223"/>
      <c r="D139" s="235">
        <v>1</v>
      </c>
      <c r="E139" s="235"/>
      <c r="F139" s="284"/>
      <c r="G139" s="285" t="s">
        <v>3226</v>
      </c>
      <c r="H139" s="285" t="s">
        <v>9270</v>
      </c>
      <c r="I139" s="285" t="s">
        <v>9269</v>
      </c>
      <c r="J139" s="229" t="s">
        <v>9271</v>
      </c>
      <c r="K139" s="233">
        <v>1910</v>
      </c>
      <c r="L139" s="303">
        <v>148</v>
      </c>
      <c r="M139" s="244" t="s">
        <v>9272</v>
      </c>
      <c r="N139" s="255" t="s">
        <v>3213</v>
      </c>
      <c r="O139" s="255" t="s">
        <v>3214</v>
      </c>
      <c r="P139" s="311" t="s">
        <v>9273</v>
      </c>
      <c r="Q139" s="229"/>
      <c r="R139" s="255"/>
      <c r="S139" s="231"/>
      <c r="T139" s="311"/>
      <c r="U139" s="224" t="s">
        <v>6297</v>
      </c>
      <c r="V139" s="228"/>
    </row>
    <row r="140" spans="1:22" s="227" customFormat="1" ht="87.5" x14ac:dyDescent="0.25">
      <c r="A140" s="235" t="s">
        <v>11956</v>
      </c>
      <c r="B140" s="223" t="s">
        <v>6574</v>
      </c>
      <c r="C140" s="223"/>
      <c r="D140" s="235">
        <v>1</v>
      </c>
      <c r="E140" s="235"/>
      <c r="F140" s="284"/>
      <c r="G140" s="285" t="s">
        <v>3226</v>
      </c>
      <c r="H140" s="285" t="s">
        <v>9270</v>
      </c>
      <c r="I140" s="285" t="s">
        <v>9274</v>
      </c>
      <c r="J140" s="229" t="s">
        <v>9271</v>
      </c>
      <c r="K140" s="233">
        <v>1911</v>
      </c>
      <c r="L140" s="305">
        <v>445</v>
      </c>
      <c r="M140" s="244" t="s">
        <v>9275</v>
      </c>
      <c r="N140" s="255" t="s">
        <v>3213</v>
      </c>
      <c r="O140" s="255" t="s">
        <v>3214</v>
      </c>
      <c r="P140" s="311" t="s">
        <v>9276</v>
      </c>
      <c r="Q140" s="229"/>
      <c r="R140" s="255"/>
      <c r="S140" s="231"/>
      <c r="T140" s="311"/>
      <c r="U140" s="224" t="s">
        <v>6297</v>
      </c>
      <c r="V140" s="228"/>
    </row>
    <row r="141" spans="1:22" s="227" customFormat="1" ht="150" x14ac:dyDescent="0.25">
      <c r="B141" s="235" t="s">
        <v>9120</v>
      </c>
      <c r="C141" s="235"/>
      <c r="D141" s="235">
        <v>2</v>
      </c>
      <c r="E141" s="235"/>
      <c r="F141" s="284" t="s">
        <v>7012</v>
      </c>
      <c r="G141" s="284" t="s">
        <v>11165</v>
      </c>
      <c r="H141" s="285" t="s">
        <v>7008</v>
      </c>
      <c r="I141" s="285" t="s">
        <v>7009</v>
      </c>
      <c r="J141" s="229" t="s">
        <v>6395</v>
      </c>
      <c r="K141" s="233">
        <v>1880</v>
      </c>
      <c r="L141" s="303">
        <v>210</v>
      </c>
      <c r="M141" s="229" t="s">
        <v>7011</v>
      </c>
      <c r="N141" s="264" t="s">
        <v>3213</v>
      </c>
      <c r="O141" s="231" t="s">
        <v>3214</v>
      </c>
      <c r="P141" s="311" t="s">
        <v>7010</v>
      </c>
      <c r="Q141" s="229" t="s">
        <v>8636</v>
      </c>
      <c r="R141" s="264" t="s">
        <v>3213</v>
      </c>
      <c r="S141" s="231" t="s">
        <v>3214</v>
      </c>
      <c r="T141" s="311" t="s">
        <v>7013</v>
      </c>
      <c r="U141" s="224" t="s">
        <v>6296</v>
      </c>
      <c r="V141" s="228"/>
    </row>
    <row r="142" spans="1:22" s="227" customFormat="1" ht="37.5" x14ac:dyDescent="0.25">
      <c r="B142" s="235" t="s">
        <v>6574</v>
      </c>
      <c r="C142" s="235"/>
      <c r="D142" s="235">
        <v>2</v>
      </c>
      <c r="E142" s="235"/>
      <c r="F142" s="284"/>
      <c r="G142" s="284" t="s">
        <v>3226</v>
      </c>
      <c r="H142" s="284" t="s">
        <v>4236</v>
      </c>
      <c r="I142" s="284" t="s">
        <v>4241</v>
      </c>
      <c r="J142" s="229" t="s">
        <v>3795</v>
      </c>
      <c r="K142" s="233">
        <v>1921</v>
      </c>
      <c r="L142" s="303">
        <v>190</v>
      </c>
      <c r="M142" s="229" t="s">
        <v>4237</v>
      </c>
      <c r="N142" s="231" t="s">
        <v>3213</v>
      </c>
      <c r="O142" s="231" t="s">
        <v>3214</v>
      </c>
      <c r="P142" s="311" t="s">
        <v>4238</v>
      </c>
      <c r="Q142" s="229" t="s">
        <v>4237</v>
      </c>
      <c r="R142" s="231" t="s">
        <v>3213</v>
      </c>
      <c r="S142" s="231" t="s">
        <v>3214</v>
      </c>
      <c r="T142" s="311" t="s">
        <v>4239</v>
      </c>
      <c r="U142" s="224" t="s">
        <v>6296</v>
      </c>
      <c r="V142" s="228"/>
    </row>
    <row r="143" spans="1:22" s="227" customFormat="1" ht="150" x14ac:dyDescent="0.25">
      <c r="B143" s="223" t="s">
        <v>6570</v>
      </c>
      <c r="C143" s="223"/>
      <c r="D143" s="223">
        <v>0</v>
      </c>
      <c r="E143" s="223"/>
      <c r="F143" s="284" t="s">
        <v>10329</v>
      </c>
      <c r="G143" s="285" t="s">
        <v>8700</v>
      </c>
      <c r="H143" s="285" t="s">
        <v>4236</v>
      </c>
      <c r="I143" s="285" t="s">
        <v>9310</v>
      </c>
      <c r="J143" s="229" t="s">
        <v>3523</v>
      </c>
      <c r="K143" s="233">
        <v>1912</v>
      </c>
      <c r="L143" s="303">
        <v>395</v>
      </c>
      <c r="M143" s="282" t="s">
        <v>10330</v>
      </c>
      <c r="N143" s="277" t="s">
        <v>3213</v>
      </c>
      <c r="O143" s="277" t="s">
        <v>3214</v>
      </c>
      <c r="P143" s="314" t="s">
        <v>10331</v>
      </c>
      <c r="Q143" s="229"/>
      <c r="R143" s="255"/>
      <c r="S143" s="231"/>
      <c r="T143" s="311"/>
      <c r="U143" s="224" t="s">
        <v>6297</v>
      </c>
      <c r="V143" s="228"/>
    </row>
    <row r="144" spans="1:22" s="227" customFormat="1" ht="75.5" x14ac:dyDescent="0.3">
      <c r="A144" s="414"/>
      <c r="B144" s="235" t="s">
        <v>6574</v>
      </c>
      <c r="C144" s="235"/>
      <c r="D144" s="235">
        <v>1</v>
      </c>
      <c r="E144" s="235" t="s">
        <v>10471</v>
      </c>
      <c r="F144" s="284"/>
      <c r="G144" s="284" t="s">
        <v>3226</v>
      </c>
      <c r="H144" s="284" t="s">
        <v>5823</v>
      </c>
      <c r="I144" s="284" t="s">
        <v>6110</v>
      </c>
      <c r="J144" s="229" t="s">
        <v>3838</v>
      </c>
      <c r="K144" s="233">
        <v>1927</v>
      </c>
      <c r="L144" s="303">
        <v>254</v>
      </c>
      <c r="M144" s="229" t="s">
        <v>6111</v>
      </c>
      <c r="N144" s="231" t="s">
        <v>3213</v>
      </c>
      <c r="O144" s="231" t="s">
        <v>3214</v>
      </c>
      <c r="P144" s="311" t="s">
        <v>6112</v>
      </c>
      <c r="Q144" s="229"/>
      <c r="R144" s="231"/>
      <c r="S144" s="231"/>
      <c r="T144" s="311"/>
      <c r="U144" s="224" t="s">
        <v>6298</v>
      </c>
      <c r="V144" s="228"/>
    </row>
    <row r="145" spans="1:22" s="227" customFormat="1" ht="150" x14ac:dyDescent="0.25">
      <c r="A145" s="227" t="s">
        <v>11959</v>
      </c>
      <c r="B145" s="235" t="s">
        <v>6571</v>
      </c>
      <c r="C145" s="235"/>
      <c r="D145" s="235">
        <v>1</v>
      </c>
      <c r="E145" s="235" t="s">
        <v>11156</v>
      </c>
      <c r="F145" s="284" t="s">
        <v>5821</v>
      </c>
      <c r="G145" s="284" t="s">
        <v>5820</v>
      </c>
      <c r="H145" s="284" t="s">
        <v>5823</v>
      </c>
      <c r="I145" s="284" t="s">
        <v>5822</v>
      </c>
      <c r="J145" s="229" t="s">
        <v>3514</v>
      </c>
      <c r="K145" s="233">
        <v>1897</v>
      </c>
      <c r="L145" s="303">
        <v>442</v>
      </c>
      <c r="M145" s="229" t="s">
        <v>5824</v>
      </c>
      <c r="N145" s="231" t="s">
        <v>3213</v>
      </c>
      <c r="O145" s="231" t="s">
        <v>3214</v>
      </c>
      <c r="P145" s="311" t="s">
        <v>5825</v>
      </c>
      <c r="Q145" s="229"/>
      <c r="R145" s="231"/>
      <c r="S145" s="231"/>
      <c r="T145" s="311"/>
      <c r="U145" s="224" t="s">
        <v>6298</v>
      </c>
      <c r="V145" s="225"/>
    </row>
    <row r="146" spans="1:22" s="227" customFormat="1" ht="175.5" x14ac:dyDescent="0.3">
      <c r="A146" s="414" t="s">
        <v>11957</v>
      </c>
      <c r="B146" s="223" t="s">
        <v>6570</v>
      </c>
      <c r="C146" s="223"/>
      <c r="D146" s="223">
        <v>1</v>
      </c>
      <c r="E146" s="223" t="s">
        <v>11156</v>
      </c>
      <c r="F146" s="284" t="s">
        <v>10492</v>
      </c>
      <c r="G146" s="285" t="s">
        <v>3247</v>
      </c>
      <c r="H146" s="285" t="s">
        <v>10487</v>
      </c>
      <c r="I146" s="285" t="s">
        <v>10488</v>
      </c>
      <c r="J146" s="229" t="s">
        <v>10489</v>
      </c>
      <c r="K146" s="233">
        <v>1852</v>
      </c>
      <c r="L146" s="303">
        <v>881</v>
      </c>
      <c r="M146" s="374" t="s">
        <v>10491</v>
      </c>
      <c r="N146" s="375" t="s">
        <v>3213</v>
      </c>
      <c r="O146" s="375" t="s">
        <v>3214</v>
      </c>
      <c r="P146" s="379" t="s">
        <v>10490</v>
      </c>
      <c r="Q146" s="244"/>
      <c r="R146" s="255"/>
      <c r="S146" s="231"/>
      <c r="T146" s="311"/>
      <c r="U146" s="224" t="s">
        <v>6298</v>
      </c>
      <c r="V146" s="228"/>
    </row>
    <row r="147" spans="1:22" s="227" customFormat="1" ht="162.5" hidden="1" x14ac:dyDescent="0.25">
      <c r="B147" s="223" t="s">
        <v>6572</v>
      </c>
      <c r="C147" s="223"/>
      <c r="D147" s="223">
        <v>0</v>
      </c>
      <c r="E147" s="223"/>
      <c r="F147" s="284" t="s">
        <v>11376</v>
      </c>
      <c r="G147" s="285" t="s">
        <v>11380</v>
      </c>
      <c r="H147" s="285" t="s">
        <v>11374</v>
      </c>
      <c r="I147" s="285" t="s">
        <v>11375</v>
      </c>
      <c r="J147" s="229" t="s">
        <v>3675</v>
      </c>
      <c r="K147" s="233">
        <v>1913</v>
      </c>
      <c r="L147" s="303">
        <v>333</v>
      </c>
      <c r="M147" s="282" t="s">
        <v>11378</v>
      </c>
      <c r="N147" s="277" t="s">
        <v>3213</v>
      </c>
      <c r="O147" s="277" t="s">
        <v>3215</v>
      </c>
      <c r="P147" s="314" t="s">
        <v>11377</v>
      </c>
      <c r="Q147" s="282" t="s">
        <v>11378</v>
      </c>
      <c r="R147" s="277" t="s">
        <v>3213</v>
      </c>
      <c r="S147" s="278" t="s">
        <v>3214</v>
      </c>
      <c r="T147" s="312" t="s">
        <v>11379</v>
      </c>
      <c r="U147" s="224" t="s">
        <v>6297</v>
      </c>
      <c r="V147" s="228"/>
    </row>
    <row r="148" spans="1:22" s="227" customFormat="1" ht="162.5" hidden="1" x14ac:dyDescent="0.25">
      <c r="B148" s="235" t="s">
        <v>6572</v>
      </c>
      <c r="C148" s="235"/>
      <c r="D148" s="235">
        <v>1</v>
      </c>
      <c r="E148" s="235"/>
      <c r="F148" s="284" t="s">
        <v>7018</v>
      </c>
      <c r="G148" s="284" t="s">
        <v>6780</v>
      </c>
      <c r="H148" s="285" t="s">
        <v>7014</v>
      </c>
      <c r="I148" s="285" t="s">
        <v>7015</v>
      </c>
      <c r="J148" s="229" t="s">
        <v>7016</v>
      </c>
      <c r="K148" s="233">
        <v>1871</v>
      </c>
      <c r="L148" s="303">
        <v>36</v>
      </c>
      <c r="M148" s="229" t="s">
        <v>7019</v>
      </c>
      <c r="N148" s="231" t="s">
        <v>3213</v>
      </c>
      <c r="O148" s="231" t="s">
        <v>3214</v>
      </c>
      <c r="P148" s="311" t="s">
        <v>7017</v>
      </c>
      <c r="Q148" s="229"/>
      <c r="R148" s="231"/>
      <c r="S148" s="231"/>
      <c r="T148" s="311"/>
      <c r="U148" s="224" t="s">
        <v>6296</v>
      </c>
      <c r="V148" s="228"/>
    </row>
    <row r="149" spans="1:22" s="227" customFormat="1" ht="25" x14ac:dyDescent="0.25">
      <c r="B149" s="235" t="s">
        <v>6574</v>
      </c>
      <c r="C149" s="235"/>
      <c r="D149" s="235">
        <v>1</v>
      </c>
      <c r="E149" s="235" t="s">
        <v>10471</v>
      </c>
      <c r="F149" s="284"/>
      <c r="G149" s="284" t="s">
        <v>3226</v>
      </c>
      <c r="H149" s="284" t="s">
        <v>3309</v>
      </c>
      <c r="I149" s="284" t="s">
        <v>3310</v>
      </c>
      <c r="J149" s="229" t="s">
        <v>3513</v>
      </c>
      <c r="K149" s="233">
        <v>1912</v>
      </c>
      <c r="L149" s="303">
        <v>334</v>
      </c>
      <c r="M149" s="229" t="s">
        <v>3308</v>
      </c>
      <c r="N149" s="231" t="s">
        <v>3213</v>
      </c>
      <c r="O149" s="231" t="s">
        <v>3214</v>
      </c>
      <c r="P149" s="311" t="s">
        <v>3312</v>
      </c>
      <c r="Q149" s="229"/>
      <c r="R149" s="231"/>
      <c r="S149" s="231"/>
      <c r="T149" s="311"/>
      <c r="U149" s="224" t="s">
        <v>6298</v>
      </c>
      <c r="V149" s="228"/>
    </row>
    <row r="150" spans="1:22" s="227" customFormat="1" ht="25" x14ac:dyDescent="0.25">
      <c r="B150" s="235" t="s">
        <v>6574</v>
      </c>
      <c r="C150" s="235"/>
      <c r="D150" s="235">
        <v>1</v>
      </c>
      <c r="E150" s="235" t="s">
        <v>10471</v>
      </c>
      <c r="F150" s="284"/>
      <c r="G150" s="284" t="s">
        <v>3226</v>
      </c>
      <c r="H150" s="284" t="s">
        <v>3309</v>
      </c>
      <c r="I150" s="284" t="s">
        <v>3311</v>
      </c>
      <c r="J150" s="229" t="s">
        <v>3513</v>
      </c>
      <c r="K150" s="233">
        <v>1913</v>
      </c>
      <c r="L150" s="303">
        <v>285</v>
      </c>
      <c r="M150" s="229" t="s">
        <v>3308</v>
      </c>
      <c r="N150" s="231" t="s">
        <v>3213</v>
      </c>
      <c r="O150" s="231" t="s">
        <v>3214</v>
      </c>
      <c r="P150" s="311" t="s">
        <v>3313</v>
      </c>
      <c r="Q150" s="229"/>
      <c r="R150" s="231"/>
      <c r="S150" s="231"/>
      <c r="T150" s="311"/>
      <c r="U150" s="224" t="s">
        <v>6298</v>
      </c>
      <c r="V150" s="228"/>
    </row>
    <row r="151" spans="1:22" s="227" customFormat="1" ht="150" hidden="1" x14ac:dyDescent="0.25">
      <c r="B151" s="235" t="s">
        <v>6572</v>
      </c>
      <c r="C151" s="235"/>
      <c r="D151" s="235">
        <v>0</v>
      </c>
      <c r="E151" s="235"/>
      <c r="F151" s="284" t="s">
        <v>4834</v>
      </c>
      <c r="G151" s="284" t="s">
        <v>8872</v>
      </c>
      <c r="H151" s="284" t="s">
        <v>4832</v>
      </c>
      <c r="I151" s="284" t="s">
        <v>8637</v>
      </c>
      <c r="J151" s="229" t="s">
        <v>4835</v>
      </c>
      <c r="K151" s="233">
        <v>1894</v>
      </c>
      <c r="L151" s="303">
        <v>348</v>
      </c>
      <c r="M151" s="279" t="s">
        <v>4833</v>
      </c>
      <c r="N151" s="278" t="s">
        <v>3213</v>
      </c>
      <c r="O151" s="278" t="s">
        <v>3214</v>
      </c>
      <c r="P151" s="312" t="s">
        <v>4836</v>
      </c>
      <c r="Q151" s="279" t="s">
        <v>4833</v>
      </c>
      <c r="R151" s="278" t="s">
        <v>3213</v>
      </c>
      <c r="S151" s="278" t="s">
        <v>3214</v>
      </c>
      <c r="T151" s="312" t="s">
        <v>4837</v>
      </c>
      <c r="U151" s="224" t="s">
        <v>6296</v>
      </c>
      <c r="V151" s="228"/>
    </row>
    <row r="152" spans="1:22" s="227" customFormat="1" ht="25" x14ac:dyDescent="0.25">
      <c r="B152" s="235" t="s">
        <v>6574</v>
      </c>
      <c r="C152" s="235"/>
      <c r="D152" s="235">
        <v>1</v>
      </c>
      <c r="E152" s="235"/>
      <c r="F152" s="284"/>
      <c r="G152" s="284" t="s">
        <v>3226</v>
      </c>
      <c r="H152" s="284" t="s">
        <v>3826</v>
      </c>
      <c r="I152" s="284" t="s">
        <v>3828</v>
      </c>
      <c r="J152" s="229" t="s">
        <v>3829</v>
      </c>
      <c r="K152" s="233">
        <v>1838</v>
      </c>
      <c r="L152" s="303">
        <v>341</v>
      </c>
      <c r="M152" s="229" t="s">
        <v>3827</v>
      </c>
      <c r="N152" s="231" t="s">
        <v>3213</v>
      </c>
      <c r="O152" s="231" t="s">
        <v>3214</v>
      </c>
      <c r="P152" s="311" t="s">
        <v>3830</v>
      </c>
      <c r="Q152" s="229"/>
      <c r="R152" s="231"/>
      <c r="S152" s="231"/>
      <c r="T152" s="311"/>
      <c r="U152" s="224" t="s">
        <v>6296</v>
      </c>
      <c r="V152" s="225"/>
    </row>
    <row r="153" spans="1:22" s="227" customFormat="1" ht="75" x14ac:dyDescent="0.25">
      <c r="B153" s="235" t="s">
        <v>6574</v>
      </c>
      <c r="C153" s="235"/>
      <c r="D153" s="235">
        <v>1</v>
      </c>
      <c r="E153" s="235"/>
      <c r="F153" s="284"/>
      <c r="G153" s="284" t="s">
        <v>3226</v>
      </c>
      <c r="H153" s="284" t="s">
        <v>5972</v>
      </c>
      <c r="I153" s="284" t="s">
        <v>5973</v>
      </c>
      <c r="J153" s="229" t="s">
        <v>5974</v>
      </c>
      <c r="K153" s="233">
        <v>1853</v>
      </c>
      <c r="L153" s="303">
        <v>612</v>
      </c>
      <c r="M153" s="229" t="s">
        <v>5975</v>
      </c>
      <c r="N153" s="231" t="s">
        <v>3213</v>
      </c>
      <c r="O153" s="231" t="s">
        <v>3214</v>
      </c>
      <c r="P153" s="311" t="s">
        <v>5976</v>
      </c>
      <c r="Q153" s="229"/>
      <c r="R153" s="231"/>
      <c r="S153" s="231"/>
      <c r="T153" s="311"/>
      <c r="U153" s="224" t="s">
        <v>6296</v>
      </c>
      <c r="V153" s="228"/>
    </row>
    <row r="154" spans="1:22" s="227" customFormat="1" ht="25" x14ac:dyDescent="0.25">
      <c r="B154" s="235" t="s">
        <v>6574</v>
      </c>
      <c r="C154" s="235"/>
      <c r="D154" s="235">
        <v>1</v>
      </c>
      <c r="E154" s="235" t="s">
        <v>11156</v>
      </c>
      <c r="F154" s="284"/>
      <c r="G154" s="284" t="s">
        <v>8804</v>
      </c>
      <c r="H154" s="284" t="s">
        <v>4964</v>
      </c>
      <c r="I154" s="284" t="s">
        <v>6062</v>
      </c>
      <c r="J154" s="229" t="s">
        <v>6065</v>
      </c>
      <c r="K154" s="233">
        <v>1907</v>
      </c>
      <c r="L154" s="303">
        <v>230</v>
      </c>
      <c r="M154" s="229" t="s">
        <v>6064</v>
      </c>
      <c r="N154" s="231" t="s">
        <v>3213</v>
      </c>
      <c r="O154" s="231" t="s">
        <v>3215</v>
      </c>
      <c r="P154" s="311" t="s">
        <v>6066</v>
      </c>
      <c r="Q154" s="279" t="s">
        <v>6064</v>
      </c>
      <c r="R154" s="278" t="s">
        <v>3213</v>
      </c>
      <c r="S154" s="278" t="s">
        <v>3214</v>
      </c>
      <c r="T154" s="312" t="s">
        <v>6068</v>
      </c>
      <c r="U154" s="224" t="s">
        <v>6298</v>
      </c>
      <c r="V154" s="228"/>
    </row>
    <row r="155" spans="1:22" s="227" customFormat="1" ht="25" x14ac:dyDescent="0.25">
      <c r="B155" s="235" t="s">
        <v>6574</v>
      </c>
      <c r="C155" s="235"/>
      <c r="D155" s="235">
        <v>1</v>
      </c>
      <c r="E155" s="235" t="s">
        <v>11156</v>
      </c>
      <c r="F155" s="284"/>
      <c r="G155" s="284" t="s">
        <v>8804</v>
      </c>
      <c r="H155" s="284" t="s">
        <v>4964</v>
      </c>
      <c r="I155" s="284" t="s">
        <v>6063</v>
      </c>
      <c r="J155" s="229" t="s">
        <v>6065</v>
      </c>
      <c r="K155" s="233">
        <v>1907</v>
      </c>
      <c r="L155" s="303">
        <v>176</v>
      </c>
      <c r="M155" s="229" t="s">
        <v>6064</v>
      </c>
      <c r="N155" s="231" t="s">
        <v>3213</v>
      </c>
      <c r="O155" s="231" t="s">
        <v>3215</v>
      </c>
      <c r="P155" s="311" t="s">
        <v>6067</v>
      </c>
      <c r="Q155" s="279" t="s">
        <v>6064</v>
      </c>
      <c r="R155" s="278" t="s">
        <v>3213</v>
      </c>
      <c r="S155" s="278" t="s">
        <v>3214</v>
      </c>
      <c r="T155" s="312" t="s">
        <v>6069</v>
      </c>
      <c r="U155" s="224" t="s">
        <v>6298</v>
      </c>
      <c r="V155" s="228"/>
    </row>
    <row r="156" spans="1:22" s="227" customFormat="1" ht="150" x14ac:dyDescent="0.25">
      <c r="B156" s="235" t="s">
        <v>6570</v>
      </c>
      <c r="C156" s="235"/>
      <c r="D156" s="235">
        <v>2</v>
      </c>
      <c r="E156" s="235" t="s">
        <v>11156</v>
      </c>
      <c r="F156" s="284" t="s">
        <v>7024</v>
      </c>
      <c r="G156" s="284" t="s">
        <v>8811</v>
      </c>
      <c r="H156" s="285" t="s">
        <v>4964</v>
      </c>
      <c r="I156" s="285" t="s">
        <v>7025</v>
      </c>
      <c r="J156" s="229" t="s">
        <v>3975</v>
      </c>
      <c r="K156" s="233">
        <v>1925</v>
      </c>
      <c r="L156" s="303">
        <v>391</v>
      </c>
      <c r="M156" s="229" t="s">
        <v>7023</v>
      </c>
      <c r="N156" s="231" t="s">
        <v>3213</v>
      </c>
      <c r="O156" s="231" t="s">
        <v>3214</v>
      </c>
      <c r="P156" s="311" t="s">
        <v>7026</v>
      </c>
      <c r="Q156" s="229" t="s">
        <v>8597</v>
      </c>
      <c r="R156" s="231" t="s">
        <v>3213</v>
      </c>
      <c r="S156" s="231" t="s">
        <v>3214</v>
      </c>
      <c r="T156" s="311" t="s">
        <v>7027</v>
      </c>
      <c r="U156" s="224" t="s">
        <v>6298</v>
      </c>
      <c r="V156" s="228"/>
    </row>
    <row r="157" spans="1:22" s="227" customFormat="1" ht="150" x14ac:dyDescent="0.25">
      <c r="B157" s="235" t="s">
        <v>6570</v>
      </c>
      <c r="C157" s="235"/>
      <c r="D157" s="235">
        <v>1</v>
      </c>
      <c r="E157" s="235" t="s">
        <v>11156</v>
      </c>
      <c r="F157" s="284" t="s">
        <v>6293</v>
      </c>
      <c r="G157" s="284" t="s">
        <v>3247</v>
      </c>
      <c r="H157" s="284" t="s">
        <v>4964</v>
      </c>
      <c r="I157" s="284" t="s">
        <v>1720</v>
      </c>
      <c r="J157" s="229" t="s">
        <v>3975</v>
      </c>
      <c r="K157" s="233">
        <v>1895</v>
      </c>
      <c r="L157" s="303">
        <v>396</v>
      </c>
      <c r="M157" s="229" t="s">
        <v>6295</v>
      </c>
      <c r="N157" s="231" t="s">
        <v>3213</v>
      </c>
      <c r="O157" s="231" t="s">
        <v>3214</v>
      </c>
      <c r="P157" s="311" t="s">
        <v>6294</v>
      </c>
      <c r="Q157" s="229"/>
      <c r="R157" s="231"/>
      <c r="S157" s="231"/>
      <c r="T157" s="311"/>
      <c r="U157" s="224" t="s">
        <v>6298</v>
      </c>
      <c r="V157" s="228"/>
    </row>
    <row r="158" spans="1:22" s="227" customFormat="1" ht="25" x14ac:dyDescent="0.25">
      <c r="B158" s="235" t="s">
        <v>6574</v>
      </c>
      <c r="C158" s="235"/>
      <c r="D158" s="235">
        <v>0</v>
      </c>
      <c r="E158" s="235"/>
      <c r="F158" s="284"/>
      <c r="G158" s="284" t="s">
        <v>8705</v>
      </c>
      <c r="H158" s="284" t="s">
        <v>4964</v>
      </c>
      <c r="I158" s="284" t="s">
        <v>6299</v>
      </c>
      <c r="J158" s="229" t="s">
        <v>3975</v>
      </c>
      <c r="K158" s="233">
        <v>1908</v>
      </c>
      <c r="L158" s="303">
        <v>399</v>
      </c>
      <c r="M158" s="279" t="s">
        <v>6301</v>
      </c>
      <c r="N158" s="278" t="s">
        <v>3213</v>
      </c>
      <c r="O158" s="278" t="s">
        <v>3214</v>
      </c>
      <c r="P158" s="312" t="s">
        <v>6300</v>
      </c>
      <c r="Q158" s="229"/>
      <c r="R158" s="231"/>
      <c r="S158" s="231"/>
      <c r="T158" s="311"/>
      <c r="U158" s="224" t="s">
        <v>6298</v>
      </c>
      <c r="V158" s="228"/>
    </row>
    <row r="159" spans="1:22" s="227" customFormat="1" ht="150" x14ac:dyDescent="0.25">
      <c r="B159" s="235" t="s">
        <v>6570</v>
      </c>
      <c r="C159" s="235"/>
      <c r="D159" s="235">
        <v>1</v>
      </c>
      <c r="E159" s="235" t="s">
        <v>11156</v>
      </c>
      <c r="F159" s="284" t="s">
        <v>7418</v>
      </c>
      <c r="G159" s="284" t="s">
        <v>8714</v>
      </c>
      <c r="H159" s="285" t="s">
        <v>4964</v>
      </c>
      <c r="I159" s="285" t="s">
        <v>7028</v>
      </c>
      <c r="J159" s="244" t="s">
        <v>3561</v>
      </c>
      <c r="K159" s="233">
        <v>1891</v>
      </c>
      <c r="L159" s="303">
        <v>302</v>
      </c>
      <c r="M159" s="229" t="s">
        <v>7420</v>
      </c>
      <c r="N159" s="231" t="s">
        <v>3213</v>
      </c>
      <c r="O159" s="255" t="s">
        <v>3215</v>
      </c>
      <c r="P159" s="311" t="s">
        <v>7421</v>
      </c>
      <c r="Q159" s="229"/>
      <c r="R159" s="231"/>
      <c r="S159" s="255"/>
      <c r="T159" s="319"/>
      <c r="U159" s="224" t="s">
        <v>6298</v>
      </c>
      <c r="V159" s="228"/>
    </row>
    <row r="160" spans="1:22" s="227" customFormat="1" ht="150" x14ac:dyDescent="0.25">
      <c r="B160" s="235" t="s">
        <v>6570</v>
      </c>
      <c r="C160" s="235"/>
      <c r="D160" s="235">
        <v>1</v>
      </c>
      <c r="E160" s="235" t="s">
        <v>11156</v>
      </c>
      <c r="F160" s="284" t="s">
        <v>7419</v>
      </c>
      <c r="G160" s="284" t="s">
        <v>8715</v>
      </c>
      <c r="H160" s="285" t="s">
        <v>4964</v>
      </c>
      <c r="I160" s="285" t="s">
        <v>7029</v>
      </c>
      <c r="J160" s="244" t="s">
        <v>3561</v>
      </c>
      <c r="K160" s="233">
        <v>1891</v>
      </c>
      <c r="L160" s="303">
        <v>260</v>
      </c>
      <c r="M160" s="229" t="s">
        <v>7420</v>
      </c>
      <c r="N160" s="231" t="s">
        <v>3213</v>
      </c>
      <c r="O160" s="255" t="s">
        <v>3215</v>
      </c>
      <c r="P160" s="311" t="s">
        <v>7422</v>
      </c>
      <c r="Q160" s="229"/>
      <c r="R160" s="231"/>
      <c r="S160" s="255"/>
      <c r="T160" s="319"/>
      <c r="U160" s="224" t="s">
        <v>6298</v>
      </c>
      <c r="V160" s="228"/>
    </row>
    <row r="161" spans="2:22" s="227" customFormat="1" ht="150" x14ac:dyDescent="0.25">
      <c r="B161" s="235" t="s">
        <v>6570</v>
      </c>
      <c r="C161" s="235"/>
      <c r="D161" s="235">
        <v>2</v>
      </c>
      <c r="E161" s="235" t="s">
        <v>11156</v>
      </c>
      <c r="F161" s="284" t="s">
        <v>4963</v>
      </c>
      <c r="G161" s="284" t="s">
        <v>4968</v>
      </c>
      <c r="H161" s="284" t="s">
        <v>4964</v>
      </c>
      <c r="I161" s="284" t="s">
        <v>4934</v>
      </c>
      <c r="J161" s="229" t="s">
        <v>4965</v>
      </c>
      <c r="K161" s="233">
        <v>1883</v>
      </c>
      <c r="L161" s="303">
        <v>538</v>
      </c>
      <c r="M161" s="229" t="s">
        <v>4966</v>
      </c>
      <c r="N161" s="231" t="s">
        <v>3213</v>
      </c>
      <c r="O161" s="231" t="s">
        <v>3215</v>
      </c>
      <c r="P161" s="313" t="s">
        <v>4967</v>
      </c>
      <c r="Q161" s="229" t="s">
        <v>4966</v>
      </c>
      <c r="R161" s="231" t="s">
        <v>3213</v>
      </c>
      <c r="S161" s="231" t="s">
        <v>3214</v>
      </c>
      <c r="T161" s="311" t="s">
        <v>4969</v>
      </c>
      <c r="U161" s="224" t="s">
        <v>6298</v>
      </c>
      <c r="V161" s="228"/>
    </row>
    <row r="162" spans="2:22" s="227" customFormat="1" ht="150" x14ac:dyDescent="0.25">
      <c r="B162" s="235" t="s">
        <v>6571</v>
      </c>
      <c r="C162" s="235"/>
      <c r="D162" s="235">
        <v>1</v>
      </c>
      <c r="E162" s="235" t="s">
        <v>11156</v>
      </c>
      <c r="F162" s="284" t="s">
        <v>5183</v>
      </c>
      <c r="G162" s="284" t="s">
        <v>5184</v>
      </c>
      <c r="H162" s="408" t="s">
        <v>5179</v>
      </c>
      <c r="I162" s="284" t="s">
        <v>5180</v>
      </c>
      <c r="J162" s="238" t="s">
        <v>5182</v>
      </c>
      <c r="K162" s="233">
        <v>1877</v>
      </c>
      <c r="L162" s="303">
        <v>225</v>
      </c>
      <c r="M162" s="229" t="s">
        <v>5181</v>
      </c>
      <c r="N162" s="231" t="s">
        <v>3213</v>
      </c>
      <c r="O162" s="231" t="s">
        <v>3215</v>
      </c>
      <c r="P162" s="313" t="s">
        <v>5185</v>
      </c>
      <c r="Q162" s="229"/>
      <c r="R162" s="231"/>
      <c r="S162" s="231"/>
      <c r="T162" s="311"/>
      <c r="U162" s="224" t="s">
        <v>6298</v>
      </c>
      <c r="V162" s="228"/>
    </row>
    <row r="163" spans="2:22" s="227" customFormat="1" ht="25" x14ac:dyDescent="0.25">
      <c r="B163" s="223" t="s">
        <v>6574</v>
      </c>
      <c r="C163" s="223"/>
      <c r="D163" s="235">
        <v>0</v>
      </c>
      <c r="E163" s="235"/>
      <c r="F163" s="284"/>
      <c r="G163" s="285" t="s">
        <v>8705</v>
      </c>
      <c r="H163" s="388" t="s">
        <v>9286</v>
      </c>
      <c r="I163" s="285" t="s">
        <v>9130</v>
      </c>
      <c r="J163" s="238" t="s">
        <v>3561</v>
      </c>
      <c r="K163" s="233">
        <v>1900</v>
      </c>
      <c r="L163" s="303">
        <v>258</v>
      </c>
      <c r="M163" s="282" t="s">
        <v>9287</v>
      </c>
      <c r="N163" s="277" t="s">
        <v>3213</v>
      </c>
      <c r="O163" s="277" t="s">
        <v>3214</v>
      </c>
      <c r="P163" s="314" t="s">
        <v>9288</v>
      </c>
      <c r="Q163" s="229"/>
      <c r="R163" s="255"/>
      <c r="S163" s="231"/>
      <c r="T163" s="311"/>
      <c r="U163" s="224" t="s">
        <v>6296</v>
      </c>
      <c r="V163" s="228"/>
    </row>
    <row r="164" spans="2:22" s="227" customFormat="1" ht="62.5" x14ac:dyDescent="0.25">
      <c r="B164" s="235" t="s">
        <v>6574</v>
      </c>
      <c r="C164" s="235"/>
      <c r="D164" s="235">
        <v>2</v>
      </c>
      <c r="E164" s="235" t="s">
        <v>10471</v>
      </c>
      <c r="F164" s="284"/>
      <c r="G164" s="284" t="s">
        <v>3226</v>
      </c>
      <c r="H164" s="408" t="s">
        <v>3983</v>
      </c>
      <c r="I164" s="284" t="s">
        <v>3999</v>
      </c>
      <c r="J164" s="238" t="s">
        <v>4000</v>
      </c>
      <c r="K164" s="233">
        <v>1920</v>
      </c>
      <c r="L164" s="303">
        <v>267</v>
      </c>
      <c r="M164" s="229" t="s">
        <v>3997</v>
      </c>
      <c r="N164" s="231" t="s">
        <v>3213</v>
      </c>
      <c r="O164" s="231" t="s">
        <v>3214</v>
      </c>
      <c r="P164" s="311" t="s">
        <v>3998</v>
      </c>
      <c r="Q164" s="229" t="s">
        <v>8598</v>
      </c>
      <c r="R164" s="231" t="s">
        <v>3213</v>
      </c>
      <c r="S164" s="231" t="s">
        <v>3214</v>
      </c>
      <c r="T164" s="311" t="s">
        <v>4001</v>
      </c>
      <c r="U164" s="224" t="s">
        <v>6298</v>
      </c>
      <c r="V164" s="228"/>
    </row>
    <row r="165" spans="2:22" s="227" customFormat="1" ht="50" x14ac:dyDescent="0.25">
      <c r="B165" s="235" t="s">
        <v>6574</v>
      </c>
      <c r="C165" s="235"/>
      <c r="D165" s="235">
        <v>2</v>
      </c>
      <c r="E165" s="235" t="s">
        <v>10471</v>
      </c>
      <c r="F165" s="284"/>
      <c r="G165" s="284" t="s">
        <v>3226</v>
      </c>
      <c r="H165" s="408" t="s">
        <v>3983</v>
      </c>
      <c r="I165" s="284" t="s">
        <v>3993</v>
      </c>
      <c r="J165" s="238" t="s">
        <v>3984</v>
      </c>
      <c r="K165" s="233">
        <v>1931</v>
      </c>
      <c r="L165" s="303">
        <v>317</v>
      </c>
      <c r="M165" s="229" t="s">
        <v>3996</v>
      </c>
      <c r="N165" s="231" t="s">
        <v>3213</v>
      </c>
      <c r="O165" s="231" t="s">
        <v>3214</v>
      </c>
      <c r="P165" s="311" t="s">
        <v>3994</v>
      </c>
      <c r="Q165" s="229" t="s">
        <v>8599</v>
      </c>
      <c r="R165" s="231" t="s">
        <v>3213</v>
      </c>
      <c r="S165" s="231" t="s">
        <v>3214</v>
      </c>
      <c r="T165" s="311" t="s">
        <v>3995</v>
      </c>
      <c r="U165" s="224" t="s">
        <v>6298</v>
      </c>
      <c r="V165" s="228"/>
    </row>
    <row r="166" spans="2:22" s="227" customFormat="1" ht="75" x14ac:dyDescent="0.25">
      <c r="B166" s="235" t="s">
        <v>6574</v>
      </c>
      <c r="C166" s="235"/>
      <c r="D166" s="235">
        <v>2</v>
      </c>
      <c r="E166" s="235" t="s">
        <v>10471</v>
      </c>
      <c r="F166" s="284"/>
      <c r="G166" s="284" t="s">
        <v>3226</v>
      </c>
      <c r="H166" s="284" t="s">
        <v>3983</v>
      </c>
      <c r="I166" s="284" t="s">
        <v>3990</v>
      </c>
      <c r="J166" s="229" t="s">
        <v>3991</v>
      </c>
      <c r="K166" s="233">
        <v>1930</v>
      </c>
      <c r="L166" s="303">
        <v>202</v>
      </c>
      <c r="M166" s="229" t="s">
        <v>3989</v>
      </c>
      <c r="N166" s="231" t="s">
        <v>3213</v>
      </c>
      <c r="O166" s="231" t="s">
        <v>3214</v>
      </c>
      <c r="P166" s="311" t="s">
        <v>3988</v>
      </c>
      <c r="Q166" s="229" t="s">
        <v>8600</v>
      </c>
      <c r="R166" s="231" t="s">
        <v>3213</v>
      </c>
      <c r="S166" s="231" t="s">
        <v>3214</v>
      </c>
      <c r="T166" s="311" t="s">
        <v>3992</v>
      </c>
      <c r="U166" s="224" t="s">
        <v>6298</v>
      </c>
      <c r="V166" s="228"/>
    </row>
    <row r="167" spans="2:22" s="227" customFormat="1" ht="50" x14ac:dyDescent="0.25">
      <c r="B167" s="235" t="s">
        <v>6574</v>
      </c>
      <c r="C167" s="235"/>
      <c r="D167" s="235">
        <v>2</v>
      </c>
      <c r="E167" s="235" t="s">
        <v>10471</v>
      </c>
      <c r="F167" s="284"/>
      <c r="G167" s="284" t="s">
        <v>3226</v>
      </c>
      <c r="H167" s="284" t="s">
        <v>3983</v>
      </c>
      <c r="I167" s="284" t="s">
        <v>3982</v>
      </c>
      <c r="J167" s="229" t="s">
        <v>3984</v>
      </c>
      <c r="K167" s="233">
        <v>1936</v>
      </c>
      <c r="L167" s="303">
        <v>182</v>
      </c>
      <c r="M167" s="229" t="s">
        <v>3985</v>
      </c>
      <c r="N167" s="231" t="s">
        <v>3213</v>
      </c>
      <c r="O167" s="231" t="s">
        <v>3214</v>
      </c>
      <c r="P167" s="316" t="s">
        <v>3986</v>
      </c>
      <c r="Q167" s="229" t="s">
        <v>8601</v>
      </c>
      <c r="R167" s="231" t="s">
        <v>3213</v>
      </c>
      <c r="S167" s="231" t="s">
        <v>3214</v>
      </c>
      <c r="T167" s="311" t="s">
        <v>3987</v>
      </c>
      <c r="U167" s="224" t="s">
        <v>6298</v>
      </c>
      <c r="V167" s="225"/>
    </row>
    <row r="168" spans="2:22" s="227" customFormat="1" ht="162.5" hidden="1" x14ac:dyDescent="0.25">
      <c r="B168" s="235" t="s">
        <v>11154</v>
      </c>
      <c r="C168" s="235"/>
      <c r="D168" s="235">
        <v>1</v>
      </c>
      <c r="E168" s="235"/>
      <c r="F168" s="284" t="s">
        <v>7424</v>
      </c>
      <c r="G168" s="284" t="s">
        <v>4828</v>
      </c>
      <c r="H168" s="285" t="s">
        <v>6486</v>
      </c>
      <c r="I168" s="285" t="s">
        <v>7080</v>
      </c>
      <c r="J168" s="229" t="s">
        <v>7081</v>
      </c>
      <c r="K168" s="233">
        <v>1891</v>
      </c>
      <c r="L168" s="303">
        <v>24</v>
      </c>
      <c r="M168" s="229" t="s">
        <v>7030</v>
      </c>
      <c r="N168" s="231" t="s">
        <v>3213</v>
      </c>
      <c r="O168" s="231" t="s">
        <v>3216</v>
      </c>
      <c r="P168" s="311" t="s">
        <v>7423</v>
      </c>
      <c r="Q168" s="229"/>
      <c r="R168" s="231"/>
      <c r="S168" s="231"/>
      <c r="T168" s="311"/>
      <c r="U168" s="224" t="s">
        <v>6298</v>
      </c>
      <c r="V168" s="225"/>
    </row>
    <row r="169" spans="2:22" s="227" customFormat="1" ht="150" x14ac:dyDescent="0.25">
      <c r="B169" s="235" t="s">
        <v>6570</v>
      </c>
      <c r="C169" s="235"/>
      <c r="D169" s="235">
        <v>0</v>
      </c>
      <c r="E169" s="235"/>
      <c r="F169" s="284" t="s">
        <v>6383</v>
      </c>
      <c r="G169" s="284" t="s">
        <v>8700</v>
      </c>
      <c r="H169" s="284" t="s">
        <v>1777</v>
      </c>
      <c r="I169" s="284" t="s">
        <v>6382</v>
      </c>
      <c r="J169" s="229" t="s">
        <v>3486</v>
      </c>
      <c r="K169" s="233">
        <v>1894</v>
      </c>
      <c r="L169" s="303">
        <v>304</v>
      </c>
      <c r="M169" s="279" t="s">
        <v>6381</v>
      </c>
      <c r="N169" s="278" t="s">
        <v>3213</v>
      </c>
      <c r="O169" s="278" t="s">
        <v>3215</v>
      </c>
      <c r="P169" s="312" t="s">
        <v>6384</v>
      </c>
      <c r="Q169" s="229"/>
      <c r="R169" s="231"/>
      <c r="S169" s="231"/>
      <c r="T169" s="311"/>
      <c r="U169" s="224" t="s">
        <v>6297</v>
      </c>
      <c r="V169" s="225"/>
    </row>
    <row r="170" spans="2:22" s="227" customFormat="1" ht="75" x14ac:dyDescent="0.25">
      <c r="B170" s="235" t="s">
        <v>6574</v>
      </c>
      <c r="C170" s="235"/>
      <c r="D170" s="235">
        <v>0</v>
      </c>
      <c r="E170" s="235"/>
      <c r="F170" s="284"/>
      <c r="G170" s="284" t="s">
        <v>8867</v>
      </c>
      <c r="H170" s="284" t="s">
        <v>4298</v>
      </c>
      <c r="I170" s="284" t="s">
        <v>4296</v>
      </c>
      <c r="J170" s="229" t="s">
        <v>4299</v>
      </c>
      <c r="K170" s="233">
        <v>1804</v>
      </c>
      <c r="L170" s="303">
        <v>180</v>
      </c>
      <c r="M170" s="279" t="s">
        <v>4297</v>
      </c>
      <c r="N170" s="278" t="s">
        <v>3213</v>
      </c>
      <c r="O170" s="278" t="s">
        <v>3214</v>
      </c>
      <c r="P170" s="312" t="s">
        <v>4300</v>
      </c>
      <c r="Q170" s="279" t="s">
        <v>4297</v>
      </c>
      <c r="R170" s="278" t="s">
        <v>3213</v>
      </c>
      <c r="S170" s="278" t="s">
        <v>3214</v>
      </c>
      <c r="T170" s="312" t="s">
        <v>4301</v>
      </c>
      <c r="U170" s="224" t="s">
        <v>6296</v>
      </c>
      <c r="V170" s="225"/>
    </row>
    <row r="171" spans="2:22" s="227" customFormat="1" ht="37.5" x14ac:dyDescent="0.25">
      <c r="B171" s="235" t="s">
        <v>6574</v>
      </c>
      <c r="C171" s="235"/>
      <c r="D171" s="235">
        <v>1</v>
      </c>
      <c r="E171" s="235"/>
      <c r="F171" s="284"/>
      <c r="G171" s="284" t="s">
        <v>3226</v>
      </c>
      <c r="H171" s="285" t="s">
        <v>7809</v>
      </c>
      <c r="I171" s="285" t="s">
        <v>7811</v>
      </c>
      <c r="J171" s="229" t="s">
        <v>6386</v>
      </c>
      <c r="K171" s="233">
        <v>1857</v>
      </c>
      <c r="L171" s="303">
        <v>171</v>
      </c>
      <c r="M171" s="229" t="s">
        <v>7810</v>
      </c>
      <c r="N171" s="231" t="s">
        <v>3213</v>
      </c>
      <c r="O171" s="231" t="s">
        <v>3214</v>
      </c>
      <c r="P171" s="311" t="s">
        <v>7812</v>
      </c>
      <c r="Q171" s="229"/>
      <c r="R171" s="231"/>
      <c r="S171" s="231"/>
      <c r="T171" s="311"/>
      <c r="U171" s="224" t="s">
        <v>6298</v>
      </c>
      <c r="V171" s="225"/>
    </row>
    <row r="172" spans="2:22" s="227" customFormat="1" ht="162.5" hidden="1" x14ac:dyDescent="0.25">
      <c r="B172" s="223" t="s">
        <v>6572</v>
      </c>
      <c r="C172" s="223"/>
      <c r="D172" s="235">
        <v>1</v>
      </c>
      <c r="E172" s="235"/>
      <c r="F172" s="284" t="s">
        <v>9941</v>
      </c>
      <c r="G172" s="285" t="s">
        <v>9942</v>
      </c>
      <c r="H172" s="285" t="s">
        <v>9346</v>
      </c>
      <c r="I172" s="285" t="s">
        <v>9938</v>
      </c>
      <c r="J172" s="229" t="s">
        <v>9939</v>
      </c>
      <c r="K172" s="233">
        <v>1825</v>
      </c>
      <c r="L172" s="303">
        <v>434</v>
      </c>
      <c r="M172" s="244" t="s">
        <v>9940</v>
      </c>
      <c r="N172" s="255" t="s">
        <v>3213</v>
      </c>
      <c r="O172" s="255" t="s">
        <v>3214</v>
      </c>
      <c r="P172" s="319" t="s">
        <v>9943</v>
      </c>
      <c r="Q172" s="244"/>
      <c r="R172" s="255"/>
      <c r="S172" s="231"/>
      <c r="T172" s="311"/>
      <c r="U172" s="224" t="s">
        <v>6298</v>
      </c>
      <c r="V172" s="225"/>
    </row>
    <row r="173" spans="2:22" s="227" customFormat="1" ht="50" x14ac:dyDescent="0.25">
      <c r="B173" s="223" t="s">
        <v>6574</v>
      </c>
      <c r="C173" s="223"/>
      <c r="D173" s="223">
        <v>0</v>
      </c>
      <c r="E173" s="223"/>
      <c r="F173" s="284"/>
      <c r="G173" s="285" t="s">
        <v>8867</v>
      </c>
      <c r="H173" s="285" t="s">
        <v>10901</v>
      </c>
      <c r="I173" s="285" t="s">
        <v>10902</v>
      </c>
      <c r="J173" s="229" t="s">
        <v>6065</v>
      </c>
      <c r="K173" s="233">
        <v>1910</v>
      </c>
      <c r="L173" s="303">
        <v>213</v>
      </c>
      <c r="M173" s="282" t="s">
        <v>10903</v>
      </c>
      <c r="N173" s="277" t="s">
        <v>3213</v>
      </c>
      <c r="O173" s="277" t="s">
        <v>3214</v>
      </c>
      <c r="P173" s="314" t="s">
        <v>10904</v>
      </c>
      <c r="Q173" s="282" t="s">
        <v>10903</v>
      </c>
      <c r="R173" s="277" t="s">
        <v>3213</v>
      </c>
      <c r="S173" s="277" t="s">
        <v>3214</v>
      </c>
      <c r="T173" s="312" t="s">
        <v>10905</v>
      </c>
      <c r="U173" s="224" t="s">
        <v>6296</v>
      </c>
      <c r="V173" s="225"/>
    </row>
    <row r="174" spans="2:22" s="227" customFormat="1" ht="25" x14ac:dyDescent="0.25">
      <c r="B174" s="223" t="s">
        <v>6574</v>
      </c>
      <c r="C174" s="223"/>
      <c r="D174" s="223">
        <v>1</v>
      </c>
      <c r="E174" s="223" t="s">
        <v>11141</v>
      </c>
      <c r="F174" s="284"/>
      <c r="G174" s="285" t="s">
        <v>3226</v>
      </c>
      <c r="H174" s="285" t="s">
        <v>10516</v>
      </c>
      <c r="I174" s="285" t="s">
        <v>9767</v>
      </c>
      <c r="J174" s="229" t="s">
        <v>5166</v>
      </c>
      <c r="K174" s="233">
        <v>1861</v>
      </c>
      <c r="L174" s="303">
        <v>394</v>
      </c>
      <c r="M174" s="244" t="s">
        <v>10507</v>
      </c>
      <c r="N174" s="255" t="s">
        <v>3213</v>
      </c>
      <c r="O174" s="255" t="s">
        <v>3214</v>
      </c>
      <c r="P174" s="319" t="s">
        <v>10508</v>
      </c>
      <c r="Q174" s="244"/>
      <c r="R174" s="255"/>
      <c r="S174" s="231"/>
      <c r="T174" s="311"/>
      <c r="U174" s="224" t="s">
        <v>6298</v>
      </c>
      <c r="V174" s="225"/>
    </row>
    <row r="175" spans="2:22" s="227" customFormat="1" ht="25" x14ac:dyDescent="0.25">
      <c r="B175" s="223" t="s">
        <v>6574</v>
      </c>
      <c r="C175" s="223"/>
      <c r="D175" s="223">
        <v>1</v>
      </c>
      <c r="E175" s="223" t="s">
        <v>10471</v>
      </c>
      <c r="F175" s="284"/>
      <c r="G175" s="285" t="s">
        <v>3226</v>
      </c>
      <c r="H175" s="285" t="s">
        <v>10516</v>
      </c>
      <c r="I175" s="285" t="s">
        <v>9748</v>
      </c>
      <c r="J175" s="229" t="s">
        <v>3513</v>
      </c>
      <c r="K175" s="233">
        <v>1903</v>
      </c>
      <c r="L175" s="303">
        <v>347</v>
      </c>
      <c r="M175" s="244" t="s">
        <v>10509</v>
      </c>
      <c r="N175" s="255" t="s">
        <v>3213</v>
      </c>
      <c r="O175" s="255" t="s">
        <v>3215</v>
      </c>
      <c r="P175" s="319" t="s">
        <v>10510</v>
      </c>
      <c r="Q175" s="244"/>
      <c r="R175" s="255"/>
      <c r="S175" s="231"/>
      <c r="T175" s="311"/>
      <c r="U175" s="224" t="s">
        <v>6298</v>
      </c>
      <c r="V175" s="225"/>
    </row>
    <row r="176" spans="2:22" s="227" customFormat="1" ht="37.5" x14ac:dyDescent="0.25">
      <c r="B176" s="235" t="s">
        <v>6574</v>
      </c>
      <c r="C176" s="235"/>
      <c r="D176" s="235">
        <v>0</v>
      </c>
      <c r="E176" s="235"/>
      <c r="F176" s="284"/>
      <c r="G176" s="285" t="s">
        <v>8705</v>
      </c>
      <c r="H176" s="285" t="s">
        <v>6442</v>
      </c>
      <c r="I176" s="285" t="s">
        <v>11261</v>
      </c>
      <c r="J176" s="229" t="s">
        <v>11262</v>
      </c>
      <c r="K176" s="233">
        <v>1891</v>
      </c>
      <c r="L176" s="303">
        <v>16</v>
      </c>
      <c r="M176" s="279" t="s">
        <v>11263</v>
      </c>
      <c r="N176" s="278" t="s">
        <v>3213</v>
      </c>
      <c r="O176" s="278" t="s">
        <v>3215</v>
      </c>
      <c r="P176" s="312" t="s">
        <v>11264</v>
      </c>
      <c r="Q176" s="229"/>
      <c r="R176" s="231"/>
      <c r="S176" s="231"/>
      <c r="T176" s="311"/>
      <c r="U176" s="224" t="s">
        <v>6297</v>
      </c>
      <c r="V176" s="225"/>
    </row>
    <row r="177" spans="2:22" s="227" customFormat="1" ht="25" x14ac:dyDescent="0.25">
      <c r="B177" s="235" t="s">
        <v>6574</v>
      </c>
      <c r="C177" s="235"/>
      <c r="D177" s="235">
        <v>1</v>
      </c>
      <c r="E177" s="235"/>
      <c r="F177" s="284"/>
      <c r="G177" s="284" t="s">
        <v>3226</v>
      </c>
      <c r="H177" s="285" t="s">
        <v>6442</v>
      </c>
      <c r="I177" s="285" t="s">
        <v>11243</v>
      </c>
      <c r="J177" s="229" t="s">
        <v>11244</v>
      </c>
      <c r="K177" s="233">
        <v>1875</v>
      </c>
      <c r="L177" s="303">
        <v>108</v>
      </c>
      <c r="M177" s="229" t="s">
        <v>11245</v>
      </c>
      <c r="N177" s="231" t="s">
        <v>3213</v>
      </c>
      <c r="O177" s="231" t="s">
        <v>3215</v>
      </c>
      <c r="P177" s="311" t="s">
        <v>11246</v>
      </c>
      <c r="Q177" s="229"/>
      <c r="R177" s="231"/>
      <c r="S177" s="231"/>
      <c r="T177" s="311"/>
      <c r="U177" s="224" t="s">
        <v>6297</v>
      </c>
      <c r="V177" s="225"/>
    </row>
    <row r="178" spans="2:22" s="227" customFormat="1" ht="37.5" x14ac:dyDescent="0.25">
      <c r="B178" s="235" t="s">
        <v>6574</v>
      </c>
      <c r="C178" s="235"/>
      <c r="D178" s="235">
        <v>1</v>
      </c>
      <c r="E178" s="235"/>
      <c r="F178" s="284"/>
      <c r="G178" s="284" t="s">
        <v>3226</v>
      </c>
      <c r="H178" s="285" t="s">
        <v>6442</v>
      </c>
      <c r="I178" s="285" t="s">
        <v>6805</v>
      </c>
      <c r="J178" s="229" t="s">
        <v>3627</v>
      </c>
      <c r="K178" s="233">
        <v>1869</v>
      </c>
      <c r="L178" s="303">
        <v>35</v>
      </c>
      <c r="M178" s="229" t="s">
        <v>7434</v>
      </c>
      <c r="N178" s="231" t="s">
        <v>3213</v>
      </c>
      <c r="O178" s="231" t="s">
        <v>3215</v>
      </c>
      <c r="P178" s="311" t="s">
        <v>7435</v>
      </c>
      <c r="Q178" s="229"/>
      <c r="R178" s="231"/>
      <c r="S178" s="231"/>
      <c r="T178" s="311"/>
      <c r="U178" s="224" t="s">
        <v>6296</v>
      </c>
      <c r="V178" s="225"/>
    </row>
    <row r="179" spans="2:22" s="227" customFormat="1" ht="25" x14ac:dyDescent="0.25">
      <c r="B179" s="223" t="s">
        <v>6574</v>
      </c>
      <c r="C179" s="223"/>
      <c r="D179" s="223">
        <v>0</v>
      </c>
      <c r="E179" s="223"/>
      <c r="F179" s="284"/>
      <c r="G179" s="285" t="s">
        <v>8705</v>
      </c>
      <c r="H179" s="285" t="s">
        <v>9467</v>
      </c>
      <c r="I179" s="285" t="s">
        <v>9468</v>
      </c>
      <c r="J179" s="229" t="s">
        <v>9469</v>
      </c>
      <c r="K179" s="233">
        <v>1846</v>
      </c>
      <c r="L179" s="303">
        <v>285</v>
      </c>
      <c r="M179" s="282" t="s">
        <v>9470</v>
      </c>
      <c r="N179" s="277" t="s">
        <v>3213</v>
      </c>
      <c r="O179" s="277" t="s">
        <v>3215</v>
      </c>
      <c r="P179" s="314" t="s">
        <v>10714</v>
      </c>
      <c r="Q179" s="244"/>
      <c r="R179" s="255"/>
      <c r="S179" s="231"/>
      <c r="T179" s="311"/>
      <c r="U179" s="224" t="s">
        <v>6297</v>
      </c>
      <c r="V179" s="228"/>
    </row>
    <row r="180" spans="2:22" s="227" customFormat="1" ht="150" x14ac:dyDescent="0.25">
      <c r="B180" s="235" t="s">
        <v>6571</v>
      </c>
      <c r="C180" s="235"/>
      <c r="D180" s="223">
        <v>1</v>
      </c>
      <c r="E180" s="223"/>
      <c r="F180" s="284" t="s">
        <v>5291</v>
      </c>
      <c r="G180" s="284" t="s">
        <v>8812</v>
      </c>
      <c r="H180" s="284" t="s">
        <v>4423</v>
      </c>
      <c r="I180" s="284" t="s">
        <v>5289</v>
      </c>
      <c r="J180" s="229" t="s">
        <v>3545</v>
      </c>
      <c r="K180" s="233">
        <v>1895</v>
      </c>
      <c r="L180" s="303">
        <v>576</v>
      </c>
      <c r="M180" s="279" t="s">
        <v>5290</v>
      </c>
      <c r="N180" s="278" t="s">
        <v>3213</v>
      </c>
      <c r="O180" s="278" t="s">
        <v>3214</v>
      </c>
      <c r="P180" s="312" t="s">
        <v>5292</v>
      </c>
      <c r="Q180" s="229" t="s">
        <v>8638</v>
      </c>
      <c r="R180" s="231" t="s">
        <v>3213</v>
      </c>
      <c r="S180" s="231" t="s">
        <v>3214</v>
      </c>
      <c r="T180" s="311" t="s">
        <v>5293</v>
      </c>
      <c r="U180" s="224" t="s">
        <v>6297</v>
      </c>
      <c r="V180" s="225"/>
    </row>
    <row r="181" spans="2:22" s="227" customFormat="1" ht="100" x14ac:dyDescent="0.25">
      <c r="B181" s="235" t="s">
        <v>6574</v>
      </c>
      <c r="C181" s="235"/>
      <c r="D181" s="235">
        <v>1</v>
      </c>
      <c r="E181" s="235"/>
      <c r="F181" s="284"/>
      <c r="G181" s="284" t="s">
        <v>3226</v>
      </c>
      <c r="H181" s="284" t="s">
        <v>4423</v>
      </c>
      <c r="I181" s="284" t="s">
        <v>4426</v>
      </c>
      <c r="J181" s="229" t="s">
        <v>3545</v>
      </c>
      <c r="K181" s="233">
        <v>1899</v>
      </c>
      <c r="L181" s="303">
        <v>584</v>
      </c>
      <c r="M181" s="229" t="s">
        <v>4424</v>
      </c>
      <c r="N181" s="231" t="s">
        <v>3213</v>
      </c>
      <c r="O181" s="231" t="s">
        <v>3215</v>
      </c>
      <c r="P181" s="311" t="s">
        <v>4427</v>
      </c>
      <c r="Q181" s="229"/>
      <c r="R181" s="231"/>
      <c r="S181" s="231"/>
      <c r="T181" s="311"/>
      <c r="U181" s="224" t="s">
        <v>6297</v>
      </c>
      <c r="V181" s="225"/>
    </row>
    <row r="182" spans="2:22" s="227" customFormat="1" ht="37.5" x14ac:dyDescent="0.25">
      <c r="B182" s="223" t="s">
        <v>6574</v>
      </c>
      <c r="C182" s="223"/>
      <c r="D182" s="223">
        <v>1</v>
      </c>
      <c r="E182" s="223" t="s">
        <v>10471</v>
      </c>
      <c r="F182" s="284"/>
      <c r="G182" s="285" t="s">
        <v>3226</v>
      </c>
      <c r="H182" s="285" t="s">
        <v>10513</v>
      </c>
      <c r="I182" s="296" t="s">
        <v>10514</v>
      </c>
      <c r="J182" s="229" t="s">
        <v>10515</v>
      </c>
      <c r="K182" s="233">
        <v>1888</v>
      </c>
      <c r="L182" s="303">
        <v>147</v>
      </c>
      <c r="M182" s="244" t="s">
        <v>10512</v>
      </c>
      <c r="N182" s="255" t="s">
        <v>3213</v>
      </c>
      <c r="O182" s="255" t="s">
        <v>3215</v>
      </c>
      <c r="P182" s="319" t="s">
        <v>10511</v>
      </c>
      <c r="Q182" s="244"/>
      <c r="R182" s="255"/>
      <c r="S182" s="231"/>
      <c r="T182" s="311"/>
      <c r="U182" s="224" t="s">
        <v>6298</v>
      </c>
      <c r="V182" s="225"/>
    </row>
    <row r="183" spans="2:22" s="227" customFormat="1" ht="50" x14ac:dyDescent="0.25">
      <c r="B183" s="223" t="s">
        <v>6574</v>
      </c>
      <c r="C183" s="223"/>
      <c r="D183" s="223">
        <v>2</v>
      </c>
      <c r="E183" s="223" t="s">
        <v>10471</v>
      </c>
      <c r="F183" s="284"/>
      <c r="G183" s="285" t="s">
        <v>3226</v>
      </c>
      <c r="H183" s="285" t="s">
        <v>10513</v>
      </c>
      <c r="I183" s="285" t="s">
        <v>10521</v>
      </c>
      <c r="J183" s="229" t="s">
        <v>3482</v>
      </c>
      <c r="K183" s="233">
        <v>1898</v>
      </c>
      <c r="L183" s="303">
        <v>360</v>
      </c>
      <c r="M183" s="244" t="s">
        <v>10517</v>
      </c>
      <c r="N183" s="255" t="s">
        <v>3213</v>
      </c>
      <c r="O183" s="255" t="s">
        <v>3215</v>
      </c>
      <c r="P183" s="319" t="s">
        <v>10518</v>
      </c>
      <c r="Q183" s="244" t="s">
        <v>10517</v>
      </c>
      <c r="R183" s="255" t="s">
        <v>3213</v>
      </c>
      <c r="S183" s="231" t="s">
        <v>3214</v>
      </c>
      <c r="T183" s="311" t="s">
        <v>10519</v>
      </c>
      <c r="U183" s="224" t="s">
        <v>6298</v>
      </c>
      <c r="V183" s="228"/>
    </row>
    <row r="184" spans="2:22" s="227" customFormat="1" ht="50" x14ac:dyDescent="0.25">
      <c r="B184" s="223" t="s">
        <v>6574</v>
      </c>
      <c r="C184" s="223"/>
      <c r="D184" s="223">
        <v>2</v>
      </c>
      <c r="E184" s="223" t="s">
        <v>10471</v>
      </c>
      <c r="F184" s="284"/>
      <c r="G184" s="285" t="s">
        <v>3226</v>
      </c>
      <c r="H184" s="285" t="s">
        <v>10513</v>
      </c>
      <c r="I184" s="285" t="s">
        <v>10522</v>
      </c>
      <c r="J184" s="229" t="s">
        <v>3482</v>
      </c>
      <c r="K184" s="233">
        <v>1898</v>
      </c>
      <c r="L184" s="303">
        <v>440</v>
      </c>
      <c r="M184" s="244" t="s">
        <v>10517</v>
      </c>
      <c r="N184" s="255" t="s">
        <v>3213</v>
      </c>
      <c r="O184" s="255" t="s">
        <v>3215</v>
      </c>
      <c r="P184" s="319" t="s">
        <v>10518</v>
      </c>
      <c r="Q184" s="244" t="s">
        <v>10517</v>
      </c>
      <c r="R184" s="255" t="s">
        <v>3213</v>
      </c>
      <c r="S184" s="231" t="s">
        <v>3214</v>
      </c>
      <c r="T184" s="311" t="s">
        <v>10520</v>
      </c>
      <c r="U184" s="224" t="s">
        <v>6298</v>
      </c>
      <c r="V184" s="228"/>
    </row>
    <row r="185" spans="2:22" s="227" customFormat="1" ht="150" x14ac:dyDescent="0.25">
      <c r="B185" s="235" t="s">
        <v>6570</v>
      </c>
      <c r="C185" s="235"/>
      <c r="D185" s="235">
        <v>1</v>
      </c>
      <c r="E185" s="235" t="s">
        <v>11156</v>
      </c>
      <c r="F185" s="284" t="s">
        <v>7437</v>
      </c>
      <c r="G185" s="284" t="s">
        <v>3247</v>
      </c>
      <c r="H185" s="285" t="s">
        <v>6439</v>
      </c>
      <c r="I185" s="285" t="s">
        <v>7021</v>
      </c>
      <c r="J185" s="229" t="s">
        <v>7436</v>
      </c>
      <c r="K185" s="233">
        <v>1821</v>
      </c>
      <c r="L185" s="303">
        <v>363</v>
      </c>
      <c r="M185" s="229" t="s">
        <v>7020</v>
      </c>
      <c r="N185" s="231" t="s">
        <v>3213</v>
      </c>
      <c r="O185" s="231" t="s">
        <v>3216</v>
      </c>
      <c r="P185" s="311" t="s">
        <v>7439</v>
      </c>
      <c r="Q185" s="229"/>
      <c r="R185" s="231"/>
      <c r="S185" s="231"/>
      <c r="T185" s="311"/>
      <c r="U185" s="224" t="s">
        <v>6298</v>
      </c>
      <c r="V185" s="228"/>
    </row>
    <row r="186" spans="2:22" s="227" customFormat="1" ht="150" x14ac:dyDescent="0.25">
      <c r="B186" s="235" t="s">
        <v>6570</v>
      </c>
      <c r="C186" s="235"/>
      <c r="D186" s="235">
        <v>1</v>
      </c>
      <c r="E186" s="235" t="s">
        <v>11156</v>
      </c>
      <c r="F186" s="284" t="s">
        <v>7438</v>
      </c>
      <c r="G186" s="284" t="s">
        <v>3247</v>
      </c>
      <c r="H186" s="285" t="s">
        <v>6439</v>
      </c>
      <c r="I186" s="285" t="s">
        <v>7022</v>
      </c>
      <c r="J186" s="229" t="s">
        <v>7436</v>
      </c>
      <c r="K186" s="233">
        <v>1821</v>
      </c>
      <c r="L186" s="303">
        <v>436</v>
      </c>
      <c r="M186" s="229" t="s">
        <v>7020</v>
      </c>
      <c r="N186" s="231" t="s">
        <v>3213</v>
      </c>
      <c r="O186" s="231" t="s">
        <v>3216</v>
      </c>
      <c r="P186" s="311" t="s">
        <v>7440</v>
      </c>
      <c r="Q186" s="229"/>
      <c r="R186" s="231"/>
      <c r="S186" s="231"/>
      <c r="T186" s="311"/>
      <c r="U186" s="224" t="s">
        <v>6298</v>
      </c>
      <c r="V186" s="228"/>
    </row>
    <row r="187" spans="2:22" s="227" customFormat="1" ht="150" hidden="1" x14ac:dyDescent="0.25">
      <c r="B187" s="235" t="s">
        <v>6572</v>
      </c>
      <c r="C187" s="235"/>
      <c r="D187" s="235">
        <v>1</v>
      </c>
      <c r="E187" s="235"/>
      <c r="F187" s="286" t="s">
        <v>3275</v>
      </c>
      <c r="G187" s="285" t="s">
        <v>3276</v>
      </c>
      <c r="H187" s="285" t="s">
        <v>559</v>
      </c>
      <c r="I187" s="285" t="s">
        <v>1617</v>
      </c>
      <c r="J187" s="232" t="s">
        <v>3499</v>
      </c>
      <c r="K187" s="236">
        <v>1824</v>
      </c>
      <c r="L187" s="304">
        <v>234</v>
      </c>
      <c r="M187" s="230" t="s">
        <v>3274</v>
      </c>
      <c r="N187" s="231" t="s">
        <v>3213</v>
      </c>
      <c r="O187" s="231" t="s">
        <v>3215</v>
      </c>
      <c r="P187" s="311" t="s">
        <v>3738</v>
      </c>
      <c r="Q187" s="230"/>
      <c r="R187" s="231"/>
      <c r="S187" s="231"/>
      <c r="T187" s="311"/>
      <c r="U187" s="224" t="s">
        <v>6298</v>
      </c>
      <c r="V187" s="225"/>
    </row>
    <row r="188" spans="2:22" s="227" customFormat="1" ht="125" x14ac:dyDescent="0.25">
      <c r="B188" s="235" t="s">
        <v>6574</v>
      </c>
      <c r="C188" s="235"/>
      <c r="D188" s="235">
        <v>1</v>
      </c>
      <c r="E188" s="235"/>
      <c r="F188" s="284"/>
      <c r="G188" s="284" t="s">
        <v>3226</v>
      </c>
      <c r="H188" s="284" t="s">
        <v>2368</v>
      </c>
      <c r="I188" s="284" t="s">
        <v>4450</v>
      </c>
      <c r="J188" s="229" t="s">
        <v>4451</v>
      </c>
      <c r="K188" s="233">
        <v>1842</v>
      </c>
      <c r="L188" s="303">
        <v>267</v>
      </c>
      <c r="M188" s="229" t="s">
        <v>4449</v>
      </c>
      <c r="N188" s="231" t="s">
        <v>3213</v>
      </c>
      <c r="O188" s="231" t="s">
        <v>3214</v>
      </c>
      <c r="P188" s="311" t="s">
        <v>4448</v>
      </c>
      <c r="Q188" s="229"/>
      <c r="R188" s="231"/>
      <c r="S188" s="231"/>
      <c r="T188" s="311"/>
      <c r="U188" s="224" t="s">
        <v>6296</v>
      </c>
      <c r="V188" s="228"/>
    </row>
    <row r="189" spans="2:22" s="227" customFormat="1" ht="37.5" x14ac:dyDescent="0.25">
      <c r="B189" s="235" t="s">
        <v>6574</v>
      </c>
      <c r="C189" s="235"/>
      <c r="D189" s="235">
        <v>1</v>
      </c>
      <c r="E189" s="235" t="s">
        <v>10471</v>
      </c>
      <c r="F189" s="284"/>
      <c r="G189" s="284" t="s">
        <v>3226</v>
      </c>
      <c r="H189" s="284" t="s">
        <v>2752</v>
      </c>
      <c r="I189" s="284" t="s">
        <v>5565</v>
      </c>
      <c r="J189" s="229" t="s">
        <v>5566</v>
      </c>
      <c r="K189" s="233">
        <v>1900</v>
      </c>
      <c r="L189" s="303">
        <v>22</v>
      </c>
      <c r="M189" s="229" t="s">
        <v>5564</v>
      </c>
      <c r="N189" s="231" t="s">
        <v>3213</v>
      </c>
      <c r="O189" s="231" t="s">
        <v>4012</v>
      </c>
      <c r="P189" s="311" t="s">
        <v>5567</v>
      </c>
      <c r="Q189" s="229"/>
      <c r="R189" s="231"/>
      <c r="S189" s="231"/>
      <c r="T189" s="311"/>
      <c r="U189" s="224" t="s">
        <v>6298</v>
      </c>
      <c r="V189" s="228"/>
    </row>
    <row r="190" spans="2:22" s="227" customFormat="1" ht="25" x14ac:dyDescent="0.25">
      <c r="B190" s="235" t="s">
        <v>6574</v>
      </c>
      <c r="C190" s="235"/>
      <c r="D190" s="235">
        <v>1</v>
      </c>
      <c r="E190" s="235"/>
      <c r="F190" s="284"/>
      <c r="G190" s="284" t="s">
        <v>3226</v>
      </c>
      <c r="H190" s="284" t="s">
        <v>3576</v>
      </c>
      <c r="I190" s="284" t="s">
        <v>3577</v>
      </c>
      <c r="J190" s="229" t="s">
        <v>3513</v>
      </c>
      <c r="K190" s="233">
        <v>1913</v>
      </c>
      <c r="L190" s="303">
        <v>299</v>
      </c>
      <c r="M190" s="229" t="s">
        <v>3579</v>
      </c>
      <c r="N190" s="231" t="s">
        <v>3213</v>
      </c>
      <c r="O190" s="231" t="s">
        <v>3214</v>
      </c>
      <c r="P190" s="311" t="s">
        <v>3578</v>
      </c>
      <c r="Q190" s="229"/>
      <c r="R190" s="231"/>
      <c r="S190" s="231"/>
      <c r="T190" s="311"/>
      <c r="U190" s="224" t="s">
        <v>6297</v>
      </c>
      <c r="V190" s="228"/>
    </row>
    <row r="191" spans="2:22" s="227" customFormat="1" ht="150" hidden="1" x14ac:dyDescent="0.25">
      <c r="B191" s="235" t="s">
        <v>6572</v>
      </c>
      <c r="C191" s="235"/>
      <c r="D191" s="223">
        <v>1</v>
      </c>
      <c r="E191" s="223"/>
      <c r="F191" s="284" t="s">
        <v>6311</v>
      </c>
      <c r="G191" s="284" t="s">
        <v>8813</v>
      </c>
      <c r="H191" s="284" t="s">
        <v>3576</v>
      </c>
      <c r="I191" s="284" t="s">
        <v>6307</v>
      </c>
      <c r="J191" s="229" t="s">
        <v>3513</v>
      </c>
      <c r="K191" s="233">
        <v>1905</v>
      </c>
      <c r="L191" s="303">
        <v>309</v>
      </c>
      <c r="M191" s="279" t="s">
        <v>6310</v>
      </c>
      <c r="N191" s="278" t="s">
        <v>3213</v>
      </c>
      <c r="O191" s="278" t="s">
        <v>3214</v>
      </c>
      <c r="P191" s="312" t="s">
        <v>6308</v>
      </c>
      <c r="Q191" s="229" t="s">
        <v>6310</v>
      </c>
      <c r="R191" s="231" t="s">
        <v>3213</v>
      </c>
      <c r="S191" s="231" t="s">
        <v>3214</v>
      </c>
      <c r="T191" s="322" t="s">
        <v>6309</v>
      </c>
      <c r="U191" s="224" t="s">
        <v>6297</v>
      </c>
      <c r="V191" s="228"/>
    </row>
    <row r="192" spans="2:22" s="227" customFormat="1" ht="87.5" x14ac:dyDescent="0.25">
      <c r="B192" s="223" t="s">
        <v>6574</v>
      </c>
      <c r="C192" s="223"/>
      <c r="D192" s="223">
        <v>0</v>
      </c>
      <c r="E192" s="223"/>
      <c r="F192" s="284"/>
      <c r="G192" s="285" t="s">
        <v>8705</v>
      </c>
      <c r="H192" s="285" t="s">
        <v>10685</v>
      </c>
      <c r="I192" s="285" t="s">
        <v>10686</v>
      </c>
      <c r="J192" s="229" t="s">
        <v>4169</v>
      </c>
      <c r="K192" s="233">
        <v>1930</v>
      </c>
      <c r="L192" s="303">
        <v>310</v>
      </c>
      <c r="M192" s="282" t="s">
        <v>10688</v>
      </c>
      <c r="N192" s="277" t="s">
        <v>3213</v>
      </c>
      <c r="O192" s="277" t="s">
        <v>3215</v>
      </c>
      <c r="P192" s="314" t="s">
        <v>10687</v>
      </c>
      <c r="Q192" s="244"/>
      <c r="R192" s="255"/>
      <c r="S192" s="231"/>
      <c r="T192" s="311"/>
      <c r="U192" s="224" t="s">
        <v>6298</v>
      </c>
      <c r="V192" s="228"/>
    </row>
    <row r="193" spans="2:22" s="227" customFormat="1" ht="150" hidden="1" x14ac:dyDescent="0.25">
      <c r="B193" s="223" t="s">
        <v>6572</v>
      </c>
      <c r="C193" s="223"/>
      <c r="D193" s="223">
        <v>1</v>
      </c>
      <c r="E193" s="223"/>
      <c r="F193" s="284" t="s">
        <v>11910</v>
      </c>
      <c r="G193" s="285" t="s">
        <v>11506</v>
      </c>
      <c r="H193" s="285" t="s">
        <v>11508</v>
      </c>
      <c r="I193" s="285" t="s">
        <v>11507</v>
      </c>
      <c r="J193" s="229" t="s">
        <v>11509</v>
      </c>
      <c r="K193" s="233">
        <v>1878</v>
      </c>
      <c r="L193" s="303">
        <v>397</v>
      </c>
      <c r="M193" s="244" t="s">
        <v>11510</v>
      </c>
      <c r="N193" s="255" t="s">
        <v>3213</v>
      </c>
      <c r="O193" s="255" t="s">
        <v>3214</v>
      </c>
      <c r="P193" s="319" t="s">
        <v>11911</v>
      </c>
      <c r="Q193" s="244"/>
      <c r="R193" s="255"/>
      <c r="S193" s="231"/>
      <c r="T193" s="311"/>
      <c r="U193" s="224" t="s">
        <v>6297</v>
      </c>
      <c r="V193" s="228"/>
    </row>
    <row r="194" spans="2:22" s="227" customFormat="1" ht="62.5" x14ac:dyDescent="0.25">
      <c r="B194" s="223" t="s">
        <v>6574</v>
      </c>
      <c r="C194" s="223"/>
      <c r="D194" s="223">
        <v>0</v>
      </c>
      <c r="E194" s="223"/>
      <c r="F194" s="284"/>
      <c r="G194" s="285" t="s">
        <v>8705</v>
      </c>
      <c r="H194" s="285" t="s">
        <v>10375</v>
      </c>
      <c r="I194" s="285" t="s">
        <v>10379</v>
      </c>
      <c r="J194" s="229" t="s">
        <v>6278</v>
      </c>
      <c r="K194" s="233">
        <v>1800</v>
      </c>
      <c r="L194" s="303">
        <v>77</v>
      </c>
      <c r="M194" s="282" t="s">
        <v>10380</v>
      </c>
      <c r="N194" s="277" t="s">
        <v>3213</v>
      </c>
      <c r="O194" s="277" t="s">
        <v>3214</v>
      </c>
      <c r="P194" s="314" t="s">
        <v>10381</v>
      </c>
      <c r="Q194" s="244"/>
      <c r="R194" s="255"/>
      <c r="S194" s="231"/>
      <c r="T194" s="311"/>
      <c r="U194" s="224" t="s">
        <v>6298</v>
      </c>
      <c r="V194" s="225"/>
    </row>
    <row r="195" spans="2:22" s="227" customFormat="1" ht="150" x14ac:dyDescent="0.25">
      <c r="B195" s="223" t="s">
        <v>6570</v>
      </c>
      <c r="C195" s="223"/>
      <c r="D195" s="223">
        <v>0</v>
      </c>
      <c r="E195" s="223"/>
      <c r="F195" s="284" t="s">
        <v>10373</v>
      </c>
      <c r="G195" s="285" t="s">
        <v>8700</v>
      </c>
      <c r="H195" s="285" t="s">
        <v>10375</v>
      </c>
      <c r="I195" s="285" t="s">
        <v>10374</v>
      </c>
      <c r="J195" s="229" t="s">
        <v>10376</v>
      </c>
      <c r="K195" s="233">
        <v>1811</v>
      </c>
      <c r="L195" s="303">
        <v>29</v>
      </c>
      <c r="M195" s="282" t="s">
        <v>10378</v>
      </c>
      <c r="N195" s="277" t="s">
        <v>3213</v>
      </c>
      <c r="O195" s="277" t="s">
        <v>3214</v>
      </c>
      <c r="P195" s="314" t="s">
        <v>10377</v>
      </c>
      <c r="Q195" s="244"/>
      <c r="R195" s="255"/>
      <c r="S195" s="231"/>
      <c r="T195" s="311"/>
      <c r="U195" s="224" t="s">
        <v>6298</v>
      </c>
      <c r="V195" s="225"/>
    </row>
    <row r="196" spans="2:22" s="227" customFormat="1" ht="25" x14ac:dyDescent="0.25">
      <c r="B196" s="223" t="s">
        <v>6574</v>
      </c>
      <c r="C196" s="223"/>
      <c r="D196" s="223">
        <v>0</v>
      </c>
      <c r="E196" s="223"/>
      <c r="F196" s="284"/>
      <c r="G196" s="285" t="s">
        <v>8705</v>
      </c>
      <c r="H196" s="285" t="s">
        <v>9475</v>
      </c>
      <c r="I196" s="285" t="s">
        <v>11150</v>
      </c>
      <c r="J196" s="229" t="s">
        <v>3517</v>
      </c>
      <c r="K196" s="233">
        <v>1921</v>
      </c>
      <c r="L196" s="303">
        <v>261</v>
      </c>
      <c r="M196" s="282" t="s">
        <v>9476</v>
      </c>
      <c r="N196" s="277" t="s">
        <v>3213</v>
      </c>
      <c r="O196" s="277" t="s">
        <v>3214</v>
      </c>
      <c r="P196" s="314" t="s">
        <v>10523</v>
      </c>
      <c r="Q196" s="244"/>
      <c r="R196" s="255"/>
      <c r="S196" s="231"/>
      <c r="T196" s="311"/>
      <c r="U196" s="224" t="s">
        <v>6298</v>
      </c>
      <c r="V196" s="225"/>
    </row>
    <row r="197" spans="2:22" s="227" customFormat="1" ht="25" x14ac:dyDescent="0.25">
      <c r="B197" s="223" t="s">
        <v>6574</v>
      </c>
      <c r="C197" s="223"/>
      <c r="D197" s="223">
        <v>0</v>
      </c>
      <c r="E197" s="223"/>
      <c r="F197" s="284"/>
      <c r="G197" s="285" t="s">
        <v>8705</v>
      </c>
      <c r="H197" s="285" t="s">
        <v>9475</v>
      </c>
      <c r="I197" s="285" t="s">
        <v>11151</v>
      </c>
      <c r="J197" s="229" t="s">
        <v>3517</v>
      </c>
      <c r="K197" s="233">
        <v>1921</v>
      </c>
      <c r="L197" s="303">
        <v>269</v>
      </c>
      <c r="M197" s="282" t="s">
        <v>9476</v>
      </c>
      <c r="N197" s="277" t="s">
        <v>3213</v>
      </c>
      <c r="O197" s="277" t="s">
        <v>3214</v>
      </c>
      <c r="P197" s="314" t="s">
        <v>10524</v>
      </c>
      <c r="Q197" s="244"/>
      <c r="R197" s="255"/>
      <c r="S197" s="231"/>
      <c r="T197" s="311"/>
      <c r="U197" s="224" t="s">
        <v>6298</v>
      </c>
      <c r="V197" s="225"/>
    </row>
    <row r="198" spans="2:22" s="227" customFormat="1" ht="25" x14ac:dyDescent="0.25">
      <c r="B198" s="223" t="s">
        <v>6574</v>
      </c>
      <c r="C198" s="223"/>
      <c r="D198" s="223">
        <v>0</v>
      </c>
      <c r="E198" s="223"/>
      <c r="F198" s="284"/>
      <c r="G198" s="285" t="s">
        <v>8705</v>
      </c>
      <c r="H198" s="285" t="s">
        <v>9475</v>
      </c>
      <c r="I198" s="285" t="s">
        <v>11152</v>
      </c>
      <c r="J198" s="229" t="s">
        <v>3517</v>
      </c>
      <c r="K198" s="233">
        <v>1922</v>
      </c>
      <c r="L198" s="303">
        <v>243</v>
      </c>
      <c r="M198" s="282" t="s">
        <v>9476</v>
      </c>
      <c r="N198" s="277" t="s">
        <v>3213</v>
      </c>
      <c r="O198" s="277" t="s">
        <v>3214</v>
      </c>
      <c r="P198" s="314" t="s">
        <v>10525</v>
      </c>
      <c r="Q198" s="244"/>
      <c r="R198" s="255"/>
      <c r="S198" s="231"/>
      <c r="T198" s="311"/>
      <c r="U198" s="224" t="s">
        <v>6298</v>
      </c>
      <c r="V198" s="228"/>
    </row>
    <row r="199" spans="2:22" s="227" customFormat="1" ht="150" hidden="1" x14ac:dyDescent="0.25">
      <c r="B199" s="235" t="s">
        <v>11154</v>
      </c>
      <c r="C199" s="223"/>
      <c r="D199" s="223">
        <v>1</v>
      </c>
      <c r="E199" s="223"/>
      <c r="F199" s="284" t="s">
        <v>11044</v>
      </c>
      <c r="G199" s="285" t="s">
        <v>8701</v>
      </c>
      <c r="H199" s="285" t="s">
        <v>9475</v>
      </c>
      <c r="I199" s="285" t="s">
        <v>11043</v>
      </c>
      <c r="J199" s="229" t="s">
        <v>3843</v>
      </c>
      <c r="K199" s="233">
        <v>1925</v>
      </c>
      <c r="L199" s="303">
        <v>244</v>
      </c>
      <c r="M199" s="282" t="s">
        <v>11045</v>
      </c>
      <c r="N199" s="277" t="s">
        <v>3213</v>
      </c>
      <c r="O199" s="277" t="s">
        <v>3214</v>
      </c>
      <c r="P199" s="314" t="s">
        <v>11046</v>
      </c>
      <c r="Q199" s="244" t="s">
        <v>11045</v>
      </c>
      <c r="R199" s="255" t="s">
        <v>3213</v>
      </c>
      <c r="S199" s="231" t="s">
        <v>3214</v>
      </c>
      <c r="T199" s="311" t="s">
        <v>11047</v>
      </c>
      <c r="U199" s="224" t="s">
        <v>6298</v>
      </c>
      <c r="V199" s="228"/>
    </row>
    <row r="200" spans="2:22" s="227" customFormat="1" ht="37.5" x14ac:dyDescent="0.25">
      <c r="B200" s="235" t="s">
        <v>6574</v>
      </c>
      <c r="C200" s="235"/>
      <c r="D200" s="235">
        <v>1</v>
      </c>
      <c r="E200" s="235"/>
      <c r="F200" s="284"/>
      <c r="G200" s="284" t="s">
        <v>3226</v>
      </c>
      <c r="H200" s="284" t="s">
        <v>4254</v>
      </c>
      <c r="I200" s="284" t="s">
        <v>4255</v>
      </c>
      <c r="J200" s="229" t="s">
        <v>3795</v>
      </c>
      <c r="K200" s="233">
        <v>1917</v>
      </c>
      <c r="L200" s="303">
        <v>171</v>
      </c>
      <c r="M200" s="229" t="s">
        <v>4257</v>
      </c>
      <c r="N200" s="231" t="s">
        <v>3213</v>
      </c>
      <c r="O200" s="231" t="s">
        <v>3214</v>
      </c>
      <c r="P200" s="316" t="s">
        <v>4256</v>
      </c>
      <c r="Q200" s="229"/>
      <c r="R200" s="231"/>
      <c r="S200" s="231"/>
      <c r="T200" s="311"/>
      <c r="U200" s="224" t="s">
        <v>6297</v>
      </c>
      <c r="V200" s="228"/>
    </row>
    <row r="201" spans="2:22" s="227" customFormat="1" ht="150" x14ac:dyDescent="0.25">
      <c r="B201" s="235" t="s">
        <v>9120</v>
      </c>
      <c r="C201" s="235"/>
      <c r="D201" s="235">
        <v>1</v>
      </c>
      <c r="E201" s="235"/>
      <c r="F201" s="284" t="s">
        <v>4912</v>
      </c>
      <c r="G201" s="284" t="s">
        <v>11166</v>
      </c>
      <c r="H201" s="284" t="s">
        <v>6531</v>
      </c>
      <c r="I201" s="284" t="s">
        <v>4909</v>
      </c>
      <c r="J201" s="229" t="s">
        <v>3513</v>
      </c>
      <c r="K201" s="233">
        <v>1886</v>
      </c>
      <c r="L201" s="303">
        <v>441</v>
      </c>
      <c r="M201" s="229" t="s">
        <v>4911</v>
      </c>
      <c r="N201" s="231" t="s">
        <v>3213</v>
      </c>
      <c r="O201" s="231" t="s">
        <v>3214</v>
      </c>
      <c r="P201" s="311" t="s">
        <v>4913</v>
      </c>
      <c r="Q201" s="279" t="s">
        <v>8602</v>
      </c>
      <c r="R201" s="278" t="s">
        <v>3213</v>
      </c>
      <c r="S201" s="278" t="s">
        <v>3215</v>
      </c>
      <c r="T201" s="312" t="s">
        <v>4910</v>
      </c>
      <c r="U201" s="224" t="s">
        <v>6298</v>
      </c>
      <c r="V201" s="225"/>
    </row>
    <row r="202" spans="2:22" s="227" customFormat="1" ht="150" hidden="1" x14ac:dyDescent="0.25">
      <c r="B202" s="235" t="s">
        <v>6572</v>
      </c>
      <c r="C202" s="235"/>
      <c r="D202" s="223">
        <v>1</v>
      </c>
      <c r="E202" s="223"/>
      <c r="F202" s="284" t="s">
        <v>4900</v>
      </c>
      <c r="G202" s="284" t="s">
        <v>8814</v>
      </c>
      <c r="H202" s="284" t="s">
        <v>4898</v>
      </c>
      <c r="I202" s="284" t="s">
        <v>4902</v>
      </c>
      <c r="J202" s="229" t="s">
        <v>3533</v>
      </c>
      <c r="K202" s="233">
        <v>1904</v>
      </c>
      <c r="L202" s="303">
        <v>193</v>
      </c>
      <c r="M202" s="279" t="s">
        <v>4899</v>
      </c>
      <c r="N202" s="278" t="s">
        <v>3213</v>
      </c>
      <c r="O202" s="278" t="s">
        <v>3214</v>
      </c>
      <c r="P202" s="312" t="s">
        <v>4901</v>
      </c>
      <c r="Q202" s="229" t="s">
        <v>8603</v>
      </c>
      <c r="R202" s="231" t="s">
        <v>3213</v>
      </c>
      <c r="S202" s="231" t="s">
        <v>3214</v>
      </c>
      <c r="T202" s="311" t="s">
        <v>4903</v>
      </c>
      <c r="U202" s="224" t="s">
        <v>6298</v>
      </c>
      <c r="V202" s="228"/>
    </row>
    <row r="203" spans="2:22" s="227" customFormat="1" ht="150" x14ac:dyDescent="0.25">
      <c r="B203" s="235" t="s">
        <v>6570</v>
      </c>
      <c r="C203" s="235"/>
      <c r="D203" s="235">
        <v>1</v>
      </c>
      <c r="E203" s="235" t="s">
        <v>11156</v>
      </c>
      <c r="F203" s="288" t="s">
        <v>3289</v>
      </c>
      <c r="G203" s="285" t="s">
        <v>3247</v>
      </c>
      <c r="H203" s="285" t="s">
        <v>958</v>
      </c>
      <c r="I203" s="285" t="s">
        <v>3287</v>
      </c>
      <c r="J203" s="232" t="s">
        <v>3517</v>
      </c>
      <c r="K203" s="236">
        <v>1905</v>
      </c>
      <c r="L203" s="304">
        <v>358</v>
      </c>
      <c r="M203" s="230" t="s">
        <v>3288</v>
      </c>
      <c r="N203" s="231" t="s">
        <v>3213</v>
      </c>
      <c r="O203" s="231" t="s">
        <v>3214</v>
      </c>
      <c r="P203" s="311" t="s">
        <v>3739</v>
      </c>
      <c r="Q203" s="230"/>
      <c r="R203" s="231"/>
      <c r="S203" s="231"/>
      <c r="T203" s="311"/>
      <c r="U203" s="224" t="s">
        <v>6298</v>
      </c>
      <c r="V203" s="228"/>
    </row>
    <row r="204" spans="2:22" s="227" customFormat="1" ht="50" x14ac:dyDescent="0.25">
      <c r="B204" s="235" t="s">
        <v>6574</v>
      </c>
      <c r="C204" s="235"/>
      <c r="D204" s="235">
        <v>0</v>
      </c>
      <c r="E204" s="235"/>
      <c r="F204" s="284"/>
      <c r="G204" s="284" t="s">
        <v>8705</v>
      </c>
      <c r="H204" s="285" t="s">
        <v>7083</v>
      </c>
      <c r="I204" s="285" t="s">
        <v>7082</v>
      </c>
      <c r="J204" s="229" t="s">
        <v>3883</v>
      </c>
      <c r="K204" s="233">
        <v>1889</v>
      </c>
      <c r="L204" s="303">
        <v>349</v>
      </c>
      <c r="M204" s="279" t="s">
        <v>7441</v>
      </c>
      <c r="N204" s="278" t="s">
        <v>3213</v>
      </c>
      <c r="O204" s="278" t="s">
        <v>3214</v>
      </c>
      <c r="P204" s="312" t="s">
        <v>7442</v>
      </c>
      <c r="Q204" s="229"/>
      <c r="R204" s="231"/>
      <c r="S204" s="231"/>
      <c r="T204" s="311"/>
      <c r="U204" s="224" t="s">
        <v>6296</v>
      </c>
      <c r="V204" s="228"/>
    </row>
    <row r="205" spans="2:22" s="227" customFormat="1" ht="162.5" x14ac:dyDescent="0.25">
      <c r="B205" s="223" t="s">
        <v>6571</v>
      </c>
      <c r="C205" s="223"/>
      <c r="D205" s="223">
        <v>0</v>
      </c>
      <c r="E205" s="223"/>
      <c r="F205" s="284" t="s">
        <v>10238</v>
      </c>
      <c r="G205" s="285" t="s">
        <v>10247</v>
      </c>
      <c r="H205" s="285" t="s">
        <v>10240</v>
      </c>
      <c r="I205" s="285" t="s">
        <v>10241</v>
      </c>
      <c r="J205" s="229" t="s">
        <v>10243</v>
      </c>
      <c r="K205" s="233">
        <v>1812</v>
      </c>
      <c r="L205" s="303">
        <v>400</v>
      </c>
      <c r="M205" s="282" t="s">
        <v>10244</v>
      </c>
      <c r="N205" s="277" t="s">
        <v>3213</v>
      </c>
      <c r="O205" s="277" t="s">
        <v>3214</v>
      </c>
      <c r="P205" s="314" t="s">
        <v>10245</v>
      </c>
      <c r="Q205" s="244"/>
      <c r="R205" s="255"/>
      <c r="S205" s="231"/>
      <c r="T205" s="311"/>
      <c r="U205" s="224" t="s">
        <v>6298</v>
      </c>
      <c r="V205" s="228"/>
    </row>
    <row r="206" spans="2:22" s="227" customFormat="1" ht="162.5" hidden="1" x14ac:dyDescent="0.25">
      <c r="B206" s="223" t="s">
        <v>6572</v>
      </c>
      <c r="C206" s="223"/>
      <c r="D206" s="223">
        <v>0</v>
      </c>
      <c r="E206" s="223"/>
      <c r="F206" s="284" t="s">
        <v>10239</v>
      </c>
      <c r="G206" s="285" t="s">
        <v>10248</v>
      </c>
      <c r="H206" s="285" t="s">
        <v>10240</v>
      </c>
      <c r="I206" s="285" t="s">
        <v>10242</v>
      </c>
      <c r="J206" s="229" t="s">
        <v>10243</v>
      </c>
      <c r="K206" s="233">
        <v>1812</v>
      </c>
      <c r="L206" s="303">
        <v>297</v>
      </c>
      <c r="M206" s="282" t="s">
        <v>10244</v>
      </c>
      <c r="N206" s="277" t="s">
        <v>3213</v>
      </c>
      <c r="O206" s="277" t="s">
        <v>3214</v>
      </c>
      <c r="P206" s="314" t="s">
        <v>10246</v>
      </c>
      <c r="Q206" s="244"/>
      <c r="R206" s="255"/>
      <c r="S206" s="231"/>
      <c r="T206" s="311"/>
      <c r="U206" s="224" t="s">
        <v>6298</v>
      </c>
      <c r="V206" s="228"/>
    </row>
    <row r="207" spans="2:22" s="227" customFormat="1" ht="62.5" x14ac:dyDescent="0.25">
      <c r="B207" s="223" t="s">
        <v>6574</v>
      </c>
      <c r="C207" s="223"/>
      <c r="D207" s="223">
        <v>1</v>
      </c>
      <c r="E207" s="223" t="s">
        <v>11141</v>
      </c>
      <c r="F207" s="284"/>
      <c r="G207" s="285" t="s">
        <v>3226</v>
      </c>
      <c r="H207" s="285" t="s">
        <v>10249</v>
      </c>
      <c r="I207" s="285" t="s">
        <v>10250</v>
      </c>
      <c r="J207" s="229" t="s">
        <v>10251</v>
      </c>
      <c r="K207" s="233">
        <v>1826</v>
      </c>
      <c r="L207" s="303">
        <v>452</v>
      </c>
      <c r="M207" s="374" t="s">
        <v>10252</v>
      </c>
      <c r="N207" s="375" t="s">
        <v>3213</v>
      </c>
      <c r="O207" s="375" t="s">
        <v>3216</v>
      </c>
      <c r="P207" s="379" t="s">
        <v>10253</v>
      </c>
      <c r="Q207" s="244"/>
      <c r="R207" s="255"/>
      <c r="S207" s="231"/>
      <c r="T207" s="311"/>
      <c r="U207" s="224" t="s">
        <v>6298</v>
      </c>
      <c r="V207" s="228"/>
    </row>
    <row r="208" spans="2:22" s="227" customFormat="1" ht="150" hidden="1" x14ac:dyDescent="0.25">
      <c r="B208" s="235" t="s">
        <v>6572</v>
      </c>
      <c r="C208" s="235"/>
      <c r="D208" s="235">
        <v>1</v>
      </c>
      <c r="E208" s="235"/>
      <c r="F208" s="284" t="s">
        <v>5028</v>
      </c>
      <c r="G208" s="284" t="s">
        <v>5032</v>
      </c>
      <c r="H208" s="284" t="s">
        <v>5030</v>
      </c>
      <c r="I208" s="284" t="s">
        <v>5029</v>
      </c>
      <c r="J208" s="229" t="s">
        <v>3482</v>
      </c>
      <c r="K208" s="233">
        <v>1901</v>
      </c>
      <c r="L208" s="303">
        <v>136</v>
      </c>
      <c r="M208" s="229" t="s">
        <v>5031</v>
      </c>
      <c r="N208" s="231" t="s">
        <v>3213</v>
      </c>
      <c r="O208" s="231" t="s">
        <v>3215</v>
      </c>
      <c r="P208" s="311" t="s">
        <v>5033</v>
      </c>
      <c r="Q208" s="229"/>
      <c r="R208" s="231"/>
      <c r="S208" s="231"/>
      <c r="T208" s="311"/>
      <c r="U208" s="224" t="s">
        <v>6298</v>
      </c>
      <c r="V208" s="228"/>
    </row>
    <row r="209" spans="2:22" s="227" customFormat="1" ht="37.5" x14ac:dyDescent="0.25">
      <c r="B209" s="235" t="s">
        <v>6574</v>
      </c>
      <c r="C209" s="235"/>
      <c r="D209" s="235">
        <v>2</v>
      </c>
      <c r="E209" s="235"/>
      <c r="F209" s="284"/>
      <c r="G209" s="284" t="s">
        <v>3226</v>
      </c>
      <c r="H209" s="284" t="s">
        <v>6121</v>
      </c>
      <c r="I209" s="284" t="s">
        <v>6120</v>
      </c>
      <c r="J209" s="229" t="s">
        <v>6122</v>
      </c>
      <c r="K209" s="233">
        <v>1926</v>
      </c>
      <c r="L209" s="303">
        <v>187</v>
      </c>
      <c r="M209" s="229" t="s">
        <v>6119</v>
      </c>
      <c r="N209" s="231" t="s">
        <v>3213</v>
      </c>
      <c r="O209" s="231" t="s">
        <v>3214</v>
      </c>
      <c r="P209" s="311" t="s">
        <v>6118</v>
      </c>
      <c r="Q209" s="229" t="s">
        <v>8639</v>
      </c>
      <c r="R209" s="231" t="s">
        <v>3213</v>
      </c>
      <c r="S209" s="231" t="s">
        <v>3214</v>
      </c>
      <c r="T209" s="311" t="s">
        <v>6123</v>
      </c>
      <c r="U209" s="224" t="s">
        <v>6297</v>
      </c>
      <c r="V209" s="228"/>
    </row>
    <row r="210" spans="2:22" s="227" customFormat="1" ht="50" x14ac:dyDescent="0.25">
      <c r="B210" s="235" t="s">
        <v>6574</v>
      </c>
      <c r="C210" s="235"/>
      <c r="D210" s="235">
        <v>1</v>
      </c>
      <c r="E210" s="235"/>
      <c r="F210" s="284"/>
      <c r="G210" s="284" t="s">
        <v>3226</v>
      </c>
      <c r="H210" s="284" t="s">
        <v>3437</v>
      </c>
      <c r="I210" s="284" t="s">
        <v>3439</v>
      </c>
      <c r="J210" s="229" t="s">
        <v>3482</v>
      </c>
      <c r="K210" s="233">
        <v>1911</v>
      </c>
      <c r="L210" s="303">
        <v>321</v>
      </c>
      <c r="M210" s="229" t="s">
        <v>3438</v>
      </c>
      <c r="N210" s="231" t="s">
        <v>3213</v>
      </c>
      <c r="O210" s="231" t="s">
        <v>3214</v>
      </c>
      <c r="P210" s="311" t="s">
        <v>3440</v>
      </c>
      <c r="Q210" s="229"/>
      <c r="R210" s="231"/>
      <c r="S210" s="231"/>
      <c r="T210" s="311"/>
      <c r="U210" s="224" t="s">
        <v>6297</v>
      </c>
      <c r="V210" s="228"/>
    </row>
    <row r="211" spans="2:22" s="227" customFormat="1" ht="62.5" x14ac:dyDescent="0.25">
      <c r="B211" s="235" t="s">
        <v>6574</v>
      </c>
      <c r="C211" s="235"/>
      <c r="D211" s="235">
        <v>0</v>
      </c>
      <c r="E211" s="235"/>
      <c r="F211" s="284"/>
      <c r="G211" s="284" t="s">
        <v>8867</v>
      </c>
      <c r="H211" s="284" t="s">
        <v>6038</v>
      </c>
      <c r="I211" s="284" t="s">
        <v>6037</v>
      </c>
      <c r="J211" s="229" t="s">
        <v>3523</v>
      </c>
      <c r="K211" s="233">
        <v>1914</v>
      </c>
      <c r="L211" s="303">
        <v>319</v>
      </c>
      <c r="M211" s="279" t="s">
        <v>6039</v>
      </c>
      <c r="N211" s="278" t="s">
        <v>3213</v>
      </c>
      <c r="O211" s="278" t="s">
        <v>3214</v>
      </c>
      <c r="P211" s="312" t="s">
        <v>6036</v>
      </c>
      <c r="Q211" s="279" t="s">
        <v>8604</v>
      </c>
      <c r="R211" s="278" t="s">
        <v>3213</v>
      </c>
      <c r="S211" s="278" t="s">
        <v>3214</v>
      </c>
      <c r="T211" s="312" t="s">
        <v>6040</v>
      </c>
      <c r="U211" s="224" t="s">
        <v>6298</v>
      </c>
      <c r="V211" s="228"/>
    </row>
    <row r="212" spans="2:22" s="227" customFormat="1" ht="150" hidden="1" x14ac:dyDescent="0.25">
      <c r="B212" s="223" t="s">
        <v>6572</v>
      </c>
      <c r="C212" s="223"/>
      <c r="D212" s="235">
        <v>1</v>
      </c>
      <c r="E212" s="235"/>
      <c r="F212" s="284" t="s">
        <v>9945</v>
      </c>
      <c r="G212" s="285" t="s">
        <v>9946</v>
      </c>
      <c r="H212" s="285" t="s">
        <v>9947</v>
      </c>
      <c r="I212" s="285" t="s">
        <v>9326</v>
      </c>
      <c r="J212" s="229" t="s">
        <v>3561</v>
      </c>
      <c r="K212" s="233">
        <v>1894</v>
      </c>
      <c r="L212" s="303">
        <v>494</v>
      </c>
      <c r="M212" s="244" t="s">
        <v>9944</v>
      </c>
      <c r="N212" s="255"/>
      <c r="O212" s="255"/>
      <c r="P212" s="319"/>
      <c r="Q212" s="244"/>
      <c r="R212" s="255"/>
      <c r="S212" s="231"/>
      <c r="T212" s="311"/>
      <c r="U212" s="224" t="s">
        <v>6298</v>
      </c>
      <c r="V212" s="228"/>
    </row>
    <row r="213" spans="2:22" s="227" customFormat="1" ht="150" x14ac:dyDescent="0.25">
      <c r="B213" s="235" t="s">
        <v>6570</v>
      </c>
      <c r="C213" s="235"/>
      <c r="D213" s="235">
        <v>0</v>
      </c>
      <c r="E213" s="235"/>
      <c r="F213" s="284" t="s">
        <v>7041</v>
      </c>
      <c r="G213" s="284" t="s">
        <v>8700</v>
      </c>
      <c r="H213" s="285" t="s">
        <v>6483</v>
      </c>
      <c r="I213" s="285" t="s">
        <v>6484</v>
      </c>
      <c r="J213" s="229" t="s">
        <v>7042</v>
      </c>
      <c r="K213" s="233">
        <v>1894</v>
      </c>
      <c r="L213" s="303">
        <v>179</v>
      </c>
      <c r="M213" s="400" t="s">
        <v>7040</v>
      </c>
      <c r="N213" s="278" t="s">
        <v>3213</v>
      </c>
      <c r="O213" s="278" t="s">
        <v>3214</v>
      </c>
      <c r="P213" s="315" t="s">
        <v>7533</v>
      </c>
      <c r="Q213" s="229"/>
      <c r="R213" s="231"/>
      <c r="S213" s="231"/>
      <c r="T213" s="311"/>
      <c r="U213" s="224" t="s">
        <v>6297</v>
      </c>
      <c r="V213" s="228"/>
    </row>
    <row r="214" spans="2:22" s="227" customFormat="1" ht="150" x14ac:dyDescent="0.25">
      <c r="B214" s="235" t="s">
        <v>6570</v>
      </c>
      <c r="C214" s="235"/>
      <c r="D214" s="235">
        <v>1</v>
      </c>
      <c r="E214" s="235" t="s">
        <v>11156</v>
      </c>
      <c r="F214" s="286" t="s">
        <v>3292</v>
      </c>
      <c r="G214" s="285" t="s">
        <v>3247</v>
      </c>
      <c r="H214" s="285" t="s">
        <v>786</v>
      </c>
      <c r="I214" s="285" t="s">
        <v>787</v>
      </c>
      <c r="J214" s="232" t="s">
        <v>3509</v>
      </c>
      <c r="K214" s="236">
        <v>1906</v>
      </c>
      <c r="L214" s="304">
        <v>450</v>
      </c>
      <c r="M214" s="230" t="s">
        <v>3291</v>
      </c>
      <c r="N214" s="231" t="s">
        <v>3213</v>
      </c>
      <c r="O214" s="231" t="s">
        <v>3214</v>
      </c>
      <c r="P214" s="313" t="s">
        <v>3740</v>
      </c>
      <c r="Q214" s="230"/>
      <c r="R214" s="231"/>
      <c r="S214" s="231"/>
      <c r="T214" s="311"/>
      <c r="U214" s="224" t="s">
        <v>6298</v>
      </c>
      <c r="V214" s="228"/>
    </row>
    <row r="215" spans="2:22" s="227" customFormat="1" ht="25" x14ac:dyDescent="0.25">
      <c r="B215" s="235" t="s">
        <v>6574</v>
      </c>
      <c r="C215" s="235"/>
      <c r="D215" s="235">
        <v>1</v>
      </c>
      <c r="E215" s="235" t="s">
        <v>10471</v>
      </c>
      <c r="F215" s="284"/>
      <c r="G215" s="284" t="s">
        <v>8716</v>
      </c>
      <c r="H215" s="284" t="s">
        <v>786</v>
      </c>
      <c r="I215" s="284" t="s">
        <v>5524</v>
      </c>
      <c r="J215" s="229" t="s">
        <v>3835</v>
      </c>
      <c r="K215" s="233">
        <v>1908</v>
      </c>
      <c r="L215" s="303">
        <v>476</v>
      </c>
      <c r="M215" s="229" t="s">
        <v>5522</v>
      </c>
      <c r="N215" s="231" t="s">
        <v>3213</v>
      </c>
      <c r="O215" s="231" t="s">
        <v>3214</v>
      </c>
      <c r="P215" s="311" t="s">
        <v>5527</v>
      </c>
      <c r="Q215" s="229"/>
      <c r="R215" s="231"/>
      <c r="S215" s="231"/>
      <c r="T215" s="311"/>
      <c r="U215" s="224" t="s">
        <v>6298</v>
      </c>
      <c r="V215" s="228"/>
    </row>
    <row r="216" spans="2:22" s="227" customFormat="1" ht="62.5" x14ac:dyDescent="0.25">
      <c r="B216" s="235" t="s">
        <v>6574</v>
      </c>
      <c r="C216" s="235"/>
      <c r="D216" s="235">
        <v>1</v>
      </c>
      <c r="E216" s="235" t="s">
        <v>10471</v>
      </c>
      <c r="F216" s="284"/>
      <c r="G216" s="284" t="s">
        <v>8716</v>
      </c>
      <c r="H216" s="284" t="s">
        <v>786</v>
      </c>
      <c r="I216" s="284" t="s">
        <v>5525</v>
      </c>
      <c r="J216" s="229" t="s">
        <v>5523</v>
      </c>
      <c r="K216" s="233">
        <v>1909</v>
      </c>
      <c r="L216" s="303">
        <v>425</v>
      </c>
      <c r="M216" s="229" t="s">
        <v>5522</v>
      </c>
      <c r="N216" s="231" t="s">
        <v>3213</v>
      </c>
      <c r="O216" s="231" t="s">
        <v>3214</v>
      </c>
      <c r="P216" s="311" t="s">
        <v>5526</v>
      </c>
      <c r="Q216" s="229"/>
      <c r="R216" s="231"/>
      <c r="S216" s="231"/>
      <c r="T216" s="311"/>
      <c r="U216" s="224" t="s">
        <v>6298</v>
      </c>
      <c r="V216" s="228"/>
    </row>
    <row r="217" spans="2:22" s="227" customFormat="1" ht="62.5" x14ac:dyDescent="0.25">
      <c r="B217" s="235" t="s">
        <v>6574</v>
      </c>
      <c r="C217" s="235"/>
      <c r="D217" s="235">
        <v>0</v>
      </c>
      <c r="E217" s="235"/>
      <c r="F217" s="284"/>
      <c r="G217" s="284" t="s">
        <v>8705</v>
      </c>
      <c r="H217" s="284" t="s">
        <v>786</v>
      </c>
      <c r="I217" s="284" t="s">
        <v>5531</v>
      </c>
      <c r="J217" s="229" t="s">
        <v>5523</v>
      </c>
      <c r="K217" s="233">
        <v>1912</v>
      </c>
      <c r="L217" s="303">
        <v>454</v>
      </c>
      <c r="M217" s="279" t="s">
        <v>5532</v>
      </c>
      <c r="N217" s="278" t="s">
        <v>3213</v>
      </c>
      <c r="O217" s="278" t="s">
        <v>3214</v>
      </c>
      <c r="P217" s="312" t="s">
        <v>5535</v>
      </c>
      <c r="Q217" s="229"/>
      <c r="R217" s="231"/>
      <c r="S217" s="231"/>
      <c r="T217" s="311"/>
      <c r="U217" s="224" t="s">
        <v>6298</v>
      </c>
      <c r="V217" s="228"/>
    </row>
    <row r="218" spans="2:22" s="227" customFormat="1" ht="62.5" x14ac:dyDescent="0.25">
      <c r="B218" s="337" t="s">
        <v>6574</v>
      </c>
      <c r="C218" s="337" t="s">
        <v>8259</v>
      </c>
      <c r="D218" s="235">
        <v>1</v>
      </c>
      <c r="E218" s="235"/>
      <c r="F218" s="338"/>
      <c r="G218" s="338" t="s">
        <v>8716</v>
      </c>
      <c r="H218" s="338" t="s">
        <v>786</v>
      </c>
      <c r="I218" s="338" t="s">
        <v>5529</v>
      </c>
      <c r="J218" s="339" t="s">
        <v>5523</v>
      </c>
      <c r="K218" s="340">
        <v>1911</v>
      </c>
      <c r="L218" s="341">
        <v>502</v>
      </c>
      <c r="M218" s="339" t="s">
        <v>5528</v>
      </c>
      <c r="N218" s="342" t="s">
        <v>3213</v>
      </c>
      <c r="O218" s="342" t="s">
        <v>3214</v>
      </c>
      <c r="P218" s="343" t="s">
        <v>5530</v>
      </c>
      <c r="Q218" s="339"/>
      <c r="R218" s="342"/>
      <c r="S218" s="342"/>
      <c r="T218" s="343"/>
      <c r="U218" s="224" t="s">
        <v>6298</v>
      </c>
      <c r="V218" s="228"/>
    </row>
    <row r="219" spans="2:22" s="227" customFormat="1" ht="62.5" x14ac:dyDescent="0.25">
      <c r="B219" s="235" t="s">
        <v>6574</v>
      </c>
      <c r="C219" s="235"/>
      <c r="D219" s="235">
        <v>0</v>
      </c>
      <c r="E219" s="235"/>
      <c r="F219" s="284"/>
      <c r="G219" s="284" t="s">
        <v>8705</v>
      </c>
      <c r="H219" s="284" t="s">
        <v>786</v>
      </c>
      <c r="I219" s="284" t="s">
        <v>5533</v>
      </c>
      <c r="J219" s="229" t="s">
        <v>5523</v>
      </c>
      <c r="K219" s="233">
        <v>1913</v>
      </c>
      <c r="L219" s="303">
        <v>350</v>
      </c>
      <c r="M219" s="279" t="s">
        <v>5532</v>
      </c>
      <c r="N219" s="278" t="s">
        <v>3213</v>
      </c>
      <c r="O219" s="278" t="s">
        <v>3214</v>
      </c>
      <c r="P219" s="312" t="s">
        <v>5534</v>
      </c>
      <c r="Q219" s="229"/>
      <c r="R219" s="231"/>
      <c r="S219" s="231"/>
      <c r="T219" s="311"/>
      <c r="U219" s="224" t="s">
        <v>6298</v>
      </c>
      <c r="V219" s="228"/>
    </row>
    <row r="220" spans="2:22" s="227" customFormat="1" ht="150" x14ac:dyDescent="0.25">
      <c r="B220" s="235" t="s">
        <v>6570</v>
      </c>
      <c r="C220" s="235"/>
      <c r="D220" s="235">
        <v>0</v>
      </c>
      <c r="E220" s="235"/>
      <c r="F220" s="284" t="s">
        <v>7043</v>
      </c>
      <c r="G220" s="284" t="s">
        <v>8868</v>
      </c>
      <c r="H220" s="285" t="s">
        <v>786</v>
      </c>
      <c r="I220" s="285" t="s">
        <v>7044</v>
      </c>
      <c r="J220" s="229" t="s">
        <v>3835</v>
      </c>
      <c r="K220" s="233">
        <v>1904</v>
      </c>
      <c r="L220" s="303">
        <v>366</v>
      </c>
      <c r="M220" s="279" t="s">
        <v>7535</v>
      </c>
      <c r="N220" s="278" t="s">
        <v>3213</v>
      </c>
      <c r="O220" s="278" t="s">
        <v>3214</v>
      </c>
      <c r="P220" s="312" t="s">
        <v>7534</v>
      </c>
      <c r="Q220" s="279" t="s">
        <v>8605</v>
      </c>
      <c r="R220" s="278" t="s">
        <v>3213</v>
      </c>
      <c r="S220" s="278" t="s">
        <v>3214</v>
      </c>
      <c r="T220" s="312" t="s">
        <v>7536</v>
      </c>
      <c r="U220" s="224" t="s">
        <v>6298</v>
      </c>
      <c r="V220" s="228"/>
    </row>
    <row r="221" spans="2:22" s="227" customFormat="1" ht="150" hidden="1" x14ac:dyDescent="0.25">
      <c r="B221" s="235" t="s">
        <v>6572</v>
      </c>
      <c r="C221" s="235"/>
      <c r="D221" s="235">
        <v>0</v>
      </c>
      <c r="E221" s="235"/>
      <c r="F221" s="284" t="s">
        <v>7542</v>
      </c>
      <c r="G221" s="284" t="s">
        <v>8717</v>
      </c>
      <c r="H221" s="285" t="s">
        <v>786</v>
      </c>
      <c r="I221" s="285" t="s">
        <v>7084</v>
      </c>
      <c r="J221" s="229" t="s">
        <v>3482</v>
      </c>
      <c r="K221" s="233">
        <v>1894</v>
      </c>
      <c r="L221" s="303">
        <v>374</v>
      </c>
      <c r="M221" s="279" t="s">
        <v>7537</v>
      </c>
      <c r="N221" s="278" t="s">
        <v>3213</v>
      </c>
      <c r="O221" s="278" t="s">
        <v>3214</v>
      </c>
      <c r="P221" s="312" t="s">
        <v>7538</v>
      </c>
      <c r="Q221" s="229"/>
      <c r="R221" s="231"/>
      <c r="S221" s="231"/>
      <c r="T221" s="311"/>
      <c r="U221" s="224" t="s">
        <v>6298</v>
      </c>
      <c r="V221" s="228"/>
    </row>
    <row r="222" spans="2:22" s="227" customFormat="1" ht="150" hidden="1" x14ac:dyDescent="0.25">
      <c r="B222" s="235" t="s">
        <v>6572</v>
      </c>
      <c r="C222" s="235"/>
      <c r="D222" s="235">
        <v>0</v>
      </c>
      <c r="E222" s="235"/>
      <c r="F222" s="284" t="s">
        <v>7541</v>
      </c>
      <c r="G222" s="284" t="s">
        <v>8718</v>
      </c>
      <c r="H222" s="285" t="s">
        <v>786</v>
      </c>
      <c r="I222" s="285" t="s">
        <v>7085</v>
      </c>
      <c r="J222" s="229" t="s">
        <v>3482</v>
      </c>
      <c r="K222" s="233">
        <v>1896</v>
      </c>
      <c r="L222" s="303">
        <v>371</v>
      </c>
      <c r="M222" s="279" t="s">
        <v>7537</v>
      </c>
      <c r="N222" s="278" t="s">
        <v>3213</v>
      </c>
      <c r="O222" s="278" t="s">
        <v>3214</v>
      </c>
      <c r="P222" s="312" t="s">
        <v>7539</v>
      </c>
      <c r="Q222" s="229"/>
      <c r="R222" s="231"/>
      <c r="S222" s="231"/>
      <c r="T222" s="311"/>
      <c r="U222" s="224" t="s">
        <v>6298</v>
      </c>
      <c r="V222" s="228"/>
    </row>
    <row r="223" spans="2:22" s="227" customFormat="1" ht="150" hidden="1" x14ac:dyDescent="0.25">
      <c r="B223" s="235" t="s">
        <v>6572</v>
      </c>
      <c r="C223" s="235"/>
      <c r="D223" s="235">
        <v>0</v>
      </c>
      <c r="E223" s="235"/>
      <c r="F223" s="284" t="s">
        <v>7543</v>
      </c>
      <c r="G223" s="284" t="s">
        <v>8719</v>
      </c>
      <c r="H223" s="285" t="s">
        <v>786</v>
      </c>
      <c r="I223" s="285" t="s">
        <v>7086</v>
      </c>
      <c r="J223" s="229" t="s">
        <v>3482</v>
      </c>
      <c r="K223" s="233">
        <v>1897</v>
      </c>
      <c r="L223" s="303">
        <v>324</v>
      </c>
      <c r="M223" s="279" t="s">
        <v>7537</v>
      </c>
      <c r="N223" s="278" t="s">
        <v>3213</v>
      </c>
      <c r="O223" s="278" t="s">
        <v>3214</v>
      </c>
      <c r="P223" s="312" t="s">
        <v>7540</v>
      </c>
      <c r="Q223" s="229"/>
      <c r="R223" s="231"/>
      <c r="S223" s="231"/>
      <c r="T223" s="311"/>
      <c r="U223" s="224" t="s">
        <v>6298</v>
      </c>
      <c r="V223" s="228"/>
    </row>
    <row r="224" spans="2:22" s="227" customFormat="1" ht="150" x14ac:dyDescent="0.25">
      <c r="B224" s="223" t="s">
        <v>6570</v>
      </c>
      <c r="C224" s="223"/>
      <c r="D224" s="223">
        <v>0</v>
      </c>
      <c r="E224" s="223"/>
      <c r="F224" s="284" t="s">
        <v>10447</v>
      </c>
      <c r="G224" s="285" t="s">
        <v>8868</v>
      </c>
      <c r="H224" s="285" t="s">
        <v>4552</v>
      </c>
      <c r="I224" s="285" t="s">
        <v>9697</v>
      </c>
      <c r="J224" s="229" t="s">
        <v>3518</v>
      </c>
      <c r="K224" s="233">
        <v>1911</v>
      </c>
      <c r="L224" s="303">
        <v>272</v>
      </c>
      <c r="M224" s="282" t="s">
        <v>10448</v>
      </c>
      <c r="N224" s="277" t="s">
        <v>3213</v>
      </c>
      <c r="O224" s="277" t="s">
        <v>3215</v>
      </c>
      <c r="P224" s="314" t="s">
        <v>10449</v>
      </c>
      <c r="Q224" s="282" t="s">
        <v>10448</v>
      </c>
      <c r="R224" s="277" t="s">
        <v>3213</v>
      </c>
      <c r="S224" s="278" t="s">
        <v>3214</v>
      </c>
      <c r="T224" s="312" t="s">
        <v>10450</v>
      </c>
      <c r="U224" s="224" t="s">
        <v>6296</v>
      </c>
      <c r="V224" s="225"/>
    </row>
    <row r="225" spans="2:22" s="227" customFormat="1" ht="112.5" x14ac:dyDescent="0.25">
      <c r="B225" s="235" t="s">
        <v>6574</v>
      </c>
      <c r="C225" s="235"/>
      <c r="D225" s="235">
        <v>0</v>
      </c>
      <c r="E225" s="235"/>
      <c r="F225" s="284"/>
      <c r="G225" s="284" t="s">
        <v>8705</v>
      </c>
      <c r="H225" s="284" t="s">
        <v>4552</v>
      </c>
      <c r="I225" s="284" t="s">
        <v>4554</v>
      </c>
      <c r="J225" s="229" t="s">
        <v>4555</v>
      </c>
      <c r="K225" s="233">
        <v>1898</v>
      </c>
      <c r="L225" s="303">
        <v>295</v>
      </c>
      <c r="M225" s="279" t="s">
        <v>4553</v>
      </c>
      <c r="N225" s="278" t="s">
        <v>3213</v>
      </c>
      <c r="O225" s="278" t="s">
        <v>3214</v>
      </c>
      <c r="P225" s="312" t="s">
        <v>4556</v>
      </c>
      <c r="Q225" s="229"/>
      <c r="R225" s="231"/>
      <c r="S225" s="231"/>
      <c r="T225" s="311"/>
      <c r="U225" s="224" t="s">
        <v>6296</v>
      </c>
      <c r="V225" s="228"/>
    </row>
    <row r="226" spans="2:22" s="227" customFormat="1" ht="37.5" x14ac:dyDescent="0.25">
      <c r="B226" s="235" t="s">
        <v>6574</v>
      </c>
      <c r="C226" s="235"/>
      <c r="D226" s="235">
        <v>1</v>
      </c>
      <c r="E226" s="235" t="s">
        <v>11141</v>
      </c>
      <c r="F226" s="284"/>
      <c r="G226" s="284" t="s">
        <v>3226</v>
      </c>
      <c r="H226" s="284" t="s">
        <v>3458</v>
      </c>
      <c r="I226" s="286" t="s">
        <v>3457</v>
      </c>
      <c r="J226" s="229" t="s">
        <v>3503</v>
      </c>
      <c r="K226" s="233">
        <v>1869</v>
      </c>
      <c r="L226" s="303">
        <v>497</v>
      </c>
      <c r="M226" s="229" t="s">
        <v>3459</v>
      </c>
      <c r="N226" s="231" t="s">
        <v>3213</v>
      </c>
      <c r="O226" s="231" t="s">
        <v>3214</v>
      </c>
      <c r="P226" s="311" t="s">
        <v>3460</v>
      </c>
      <c r="Q226" s="229"/>
      <c r="R226" s="231"/>
      <c r="S226" s="231"/>
      <c r="T226" s="311"/>
      <c r="U226" s="224" t="s">
        <v>6298</v>
      </c>
      <c r="V226" s="228"/>
    </row>
    <row r="227" spans="2:22" s="227" customFormat="1" ht="112.5" x14ac:dyDescent="0.25">
      <c r="B227" s="235" t="s">
        <v>6574</v>
      </c>
      <c r="C227" s="235"/>
      <c r="D227" s="235">
        <v>1</v>
      </c>
      <c r="E227" s="235"/>
      <c r="F227" s="284"/>
      <c r="G227" s="284" t="s">
        <v>3226</v>
      </c>
      <c r="H227" s="284" t="s">
        <v>6156</v>
      </c>
      <c r="I227" s="284" t="s">
        <v>6157</v>
      </c>
      <c r="J227" s="229" t="s">
        <v>11192</v>
      </c>
      <c r="K227" s="233">
        <v>1901</v>
      </c>
      <c r="L227" s="303">
        <v>415</v>
      </c>
      <c r="M227" s="229" t="s">
        <v>11190</v>
      </c>
      <c r="N227" s="231" t="s">
        <v>3213</v>
      </c>
      <c r="O227" s="231" t="s">
        <v>3215</v>
      </c>
      <c r="P227" s="311" t="s">
        <v>11191</v>
      </c>
      <c r="Q227" s="229"/>
      <c r="R227" s="231"/>
      <c r="S227" s="231"/>
      <c r="T227" s="311"/>
      <c r="U227" s="224" t="s">
        <v>6296</v>
      </c>
      <c r="V227" s="225"/>
    </row>
    <row r="228" spans="2:22" s="227" customFormat="1" ht="37.5" x14ac:dyDescent="0.25">
      <c r="B228" s="235" t="s">
        <v>6574</v>
      </c>
      <c r="C228" s="235"/>
      <c r="D228" s="235">
        <v>2</v>
      </c>
      <c r="E228" s="235"/>
      <c r="F228" s="285"/>
      <c r="G228" s="285" t="s">
        <v>3226</v>
      </c>
      <c r="H228" s="285" t="s">
        <v>3229</v>
      </c>
      <c r="I228" s="285" t="s">
        <v>3228</v>
      </c>
      <c r="J228" s="230" t="s">
        <v>3513</v>
      </c>
      <c r="K228" s="236">
        <v>1884</v>
      </c>
      <c r="L228" s="304">
        <v>387</v>
      </c>
      <c r="M228" s="256" t="s">
        <v>8606</v>
      </c>
      <c r="N228" s="231" t="s">
        <v>3213</v>
      </c>
      <c r="O228" s="231" t="s">
        <v>3214</v>
      </c>
      <c r="P228" s="311" t="s">
        <v>3230</v>
      </c>
      <c r="Q228" s="230" t="s">
        <v>8606</v>
      </c>
      <c r="R228" s="231" t="s">
        <v>3213</v>
      </c>
      <c r="S228" s="231" t="s">
        <v>3214</v>
      </c>
      <c r="T228" s="311" t="s">
        <v>3231</v>
      </c>
      <c r="U228" s="224" t="s">
        <v>6297</v>
      </c>
      <c r="V228" s="228"/>
    </row>
    <row r="229" spans="2:22" s="227" customFormat="1" ht="150" x14ac:dyDescent="0.25">
      <c r="B229" s="235" t="s">
        <v>6570</v>
      </c>
      <c r="C229" s="235"/>
      <c r="D229" s="235">
        <v>1</v>
      </c>
      <c r="E229" s="235" t="s">
        <v>11156</v>
      </c>
      <c r="F229" s="286" t="s">
        <v>3294</v>
      </c>
      <c r="G229" s="285" t="s">
        <v>3247</v>
      </c>
      <c r="H229" s="285" t="s">
        <v>706</v>
      </c>
      <c r="I229" s="285" t="s">
        <v>715</v>
      </c>
      <c r="J229" s="232" t="s">
        <v>3548</v>
      </c>
      <c r="K229" s="236">
        <v>1901</v>
      </c>
      <c r="L229" s="304">
        <v>336</v>
      </c>
      <c r="M229" s="230" t="s">
        <v>3293</v>
      </c>
      <c r="N229" s="231" t="s">
        <v>3213</v>
      </c>
      <c r="O229" s="231" t="s">
        <v>3214</v>
      </c>
      <c r="P229" s="311" t="s">
        <v>3741</v>
      </c>
      <c r="Q229" s="230"/>
      <c r="R229" s="231"/>
      <c r="S229" s="231"/>
      <c r="T229" s="311"/>
      <c r="U229" s="224" t="s">
        <v>6298</v>
      </c>
      <c r="V229" s="228"/>
    </row>
    <row r="230" spans="2:22" s="227" customFormat="1" ht="150" hidden="1" x14ac:dyDescent="0.25">
      <c r="B230" s="235" t="s">
        <v>6573</v>
      </c>
      <c r="C230" s="235"/>
      <c r="D230" s="235">
        <v>1</v>
      </c>
      <c r="E230" s="235"/>
      <c r="F230" s="286" t="s">
        <v>3735</v>
      </c>
      <c r="G230" s="285" t="s">
        <v>3731</v>
      </c>
      <c r="H230" s="285" t="s">
        <v>706</v>
      </c>
      <c r="I230" s="285" t="s">
        <v>923</v>
      </c>
      <c r="J230" s="232" t="s">
        <v>3548</v>
      </c>
      <c r="K230" s="236">
        <v>1907</v>
      </c>
      <c r="L230" s="304">
        <v>263</v>
      </c>
      <c r="M230" s="230" t="s">
        <v>3734</v>
      </c>
      <c r="N230" s="231" t="s">
        <v>3213</v>
      </c>
      <c r="O230" s="231" t="s">
        <v>3214</v>
      </c>
      <c r="P230" s="311" t="s">
        <v>3732</v>
      </c>
      <c r="Q230" s="230"/>
      <c r="R230" s="231"/>
      <c r="S230" s="231"/>
      <c r="T230" s="311"/>
      <c r="U230" s="224" t="s">
        <v>6298</v>
      </c>
      <c r="V230" s="228"/>
    </row>
    <row r="231" spans="2:22" s="227" customFormat="1" ht="150" hidden="1" x14ac:dyDescent="0.25">
      <c r="B231" s="235" t="s">
        <v>6573</v>
      </c>
      <c r="C231" s="235"/>
      <c r="D231" s="235">
        <v>1</v>
      </c>
      <c r="E231" s="235"/>
      <c r="F231" s="286" t="s">
        <v>3736</v>
      </c>
      <c r="G231" s="285" t="s">
        <v>3737</v>
      </c>
      <c r="H231" s="285" t="s">
        <v>706</v>
      </c>
      <c r="I231" s="285" t="s">
        <v>779</v>
      </c>
      <c r="J231" s="232" t="s">
        <v>3548</v>
      </c>
      <c r="K231" s="236">
        <v>1903</v>
      </c>
      <c r="L231" s="304">
        <v>299</v>
      </c>
      <c r="M231" s="230" t="s">
        <v>3734</v>
      </c>
      <c r="N231" s="231" t="s">
        <v>3213</v>
      </c>
      <c r="O231" s="231" t="s">
        <v>3214</v>
      </c>
      <c r="P231" s="311" t="s">
        <v>3733</v>
      </c>
      <c r="Q231" s="230"/>
      <c r="R231" s="231"/>
      <c r="S231" s="231"/>
      <c r="T231" s="311"/>
      <c r="U231" s="224" t="s">
        <v>6298</v>
      </c>
      <c r="V231" s="228"/>
    </row>
    <row r="232" spans="2:22" s="227" customFormat="1" ht="162.5" hidden="1" x14ac:dyDescent="0.25">
      <c r="B232" s="235" t="s">
        <v>6572</v>
      </c>
      <c r="C232" s="235"/>
      <c r="D232" s="235">
        <v>1</v>
      </c>
      <c r="E232" s="235"/>
      <c r="F232" s="286" t="s">
        <v>3745</v>
      </c>
      <c r="G232" s="285" t="s">
        <v>3746</v>
      </c>
      <c r="H232" s="285" t="s">
        <v>706</v>
      </c>
      <c r="I232" s="285" t="s">
        <v>3742</v>
      </c>
      <c r="J232" s="232" t="s">
        <v>3485</v>
      </c>
      <c r="K232" s="236">
        <v>1909</v>
      </c>
      <c r="L232" s="304">
        <v>642</v>
      </c>
      <c r="M232" s="230" t="s">
        <v>3747</v>
      </c>
      <c r="N232" s="231" t="s">
        <v>3213</v>
      </c>
      <c r="O232" s="231" t="s">
        <v>3214</v>
      </c>
      <c r="P232" s="311" t="s">
        <v>3748</v>
      </c>
      <c r="Q232" s="230"/>
      <c r="R232" s="231"/>
      <c r="S232" s="231"/>
      <c r="T232" s="311"/>
      <c r="U232" s="224" t="s">
        <v>6298</v>
      </c>
      <c r="V232" s="228"/>
    </row>
    <row r="233" spans="2:22" s="227" customFormat="1" ht="50" x14ac:dyDescent="0.25">
      <c r="B233" s="235" t="s">
        <v>6574</v>
      </c>
      <c r="C233" s="235"/>
      <c r="D233" s="235">
        <v>1</v>
      </c>
      <c r="E233" s="235" t="s">
        <v>10471</v>
      </c>
      <c r="F233" s="286"/>
      <c r="G233" s="285" t="s">
        <v>3226</v>
      </c>
      <c r="H233" s="285" t="s">
        <v>706</v>
      </c>
      <c r="I233" s="285" t="s">
        <v>9369</v>
      </c>
      <c r="J233" s="232" t="s">
        <v>3485</v>
      </c>
      <c r="K233" s="236">
        <v>1912</v>
      </c>
      <c r="L233" s="303">
        <v>658</v>
      </c>
      <c r="M233" s="230" t="s">
        <v>3747</v>
      </c>
      <c r="N233" s="231" t="s">
        <v>3213</v>
      </c>
      <c r="O233" s="231" t="s">
        <v>3214</v>
      </c>
      <c r="P233" s="311" t="s">
        <v>3749</v>
      </c>
      <c r="Q233" s="230"/>
      <c r="R233" s="231"/>
      <c r="S233" s="231"/>
      <c r="T233" s="311"/>
      <c r="U233" s="224" t="s">
        <v>6298</v>
      </c>
      <c r="V233" s="228"/>
    </row>
    <row r="234" spans="2:22" s="227" customFormat="1" ht="162.5" hidden="1" x14ac:dyDescent="0.25">
      <c r="B234" s="235" t="s">
        <v>6573</v>
      </c>
      <c r="C234" s="235"/>
      <c r="D234" s="235">
        <v>1</v>
      </c>
      <c r="E234" s="235"/>
      <c r="F234" s="286" t="s">
        <v>3752</v>
      </c>
      <c r="G234" s="285" t="s">
        <v>3753</v>
      </c>
      <c r="H234" s="285" t="s">
        <v>706</v>
      </c>
      <c r="I234" s="285" t="s">
        <v>3743</v>
      </c>
      <c r="J234" s="232" t="s">
        <v>3485</v>
      </c>
      <c r="K234" s="236">
        <v>1919</v>
      </c>
      <c r="L234" s="304">
        <v>617</v>
      </c>
      <c r="M234" s="230" t="s">
        <v>3747</v>
      </c>
      <c r="N234" s="231" t="s">
        <v>3213</v>
      </c>
      <c r="O234" s="231" t="s">
        <v>3214</v>
      </c>
      <c r="P234" s="311" t="s">
        <v>3750</v>
      </c>
      <c r="Q234" s="230"/>
      <c r="R234" s="231"/>
      <c r="S234" s="231"/>
      <c r="T234" s="311"/>
      <c r="U234" s="224" t="s">
        <v>6298</v>
      </c>
      <c r="V234" s="228"/>
    </row>
    <row r="235" spans="2:22" s="227" customFormat="1" ht="162.5" hidden="1" x14ac:dyDescent="0.25">
      <c r="B235" s="235" t="s">
        <v>6573</v>
      </c>
      <c r="C235" s="235"/>
      <c r="D235" s="235">
        <v>1</v>
      </c>
      <c r="E235" s="235"/>
      <c r="F235" s="286" t="s">
        <v>3755</v>
      </c>
      <c r="G235" s="285" t="s">
        <v>3754</v>
      </c>
      <c r="H235" s="285" t="s">
        <v>706</v>
      </c>
      <c r="I235" s="285" t="s">
        <v>3744</v>
      </c>
      <c r="J235" s="232" t="s">
        <v>3485</v>
      </c>
      <c r="K235" s="236">
        <v>1919</v>
      </c>
      <c r="L235" s="304">
        <v>414</v>
      </c>
      <c r="M235" s="230" t="s">
        <v>3747</v>
      </c>
      <c r="N235" s="231" t="s">
        <v>3213</v>
      </c>
      <c r="O235" s="231" t="s">
        <v>3214</v>
      </c>
      <c r="P235" s="311" t="s">
        <v>3751</v>
      </c>
      <c r="Q235" s="230"/>
      <c r="R235" s="231"/>
      <c r="S235" s="231"/>
      <c r="T235" s="311"/>
      <c r="U235" s="224" t="s">
        <v>6298</v>
      </c>
      <c r="V235" s="228"/>
    </row>
    <row r="236" spans="2:22" s="227" customFormat="1" ht="25" x14ac:dyDescent="0.25">
      <c r="B236" s="235" t="s">
        <v>6574</v>
      </c>
      <c r="C236" s="235"/>
      <c r="D236" s="235">
        <v>1</v>
      </c>
      <c r="E236" s="235" t="s">
        <v>11141</v>
      </c>
      <c r="F236" s="286"/>
      <c r="G236" s="285" t="s">
        <v>3226</v>
      </c>
      <c r="H236" s="285" t="s">
        <v>706</v>
      </c>
      <c r="I236" s="285" t="s">
        <v>3757</v>
      </c>
      <c r="J236" s="232" t="s">
        <v>3486</v>
      </c>
      <c r="K236" s="236">
        <v>1884</v>
      </c>
      <c r="L236" s="303">
        <v>373</v>
      </c>
      <c r="M236" s="230" t="s">
        <v>3756</v>
      </c>
      <c r="N236" s="231" t="s">
        <v>3213</v>
      </c>
      <c r="O236" s="231" t="s">
        <v>3214</v>
      </c>
      <c r="P236" s="311" t="s">
        <v>3762</v>
      </c>
      <c r="Q236" s="230"/>
      <c r="R236" s="231"/>
      <c r="S236" s="231"/>
      <c r="T236" s="311"/>
      <c r="U236" s="224" t="s">
        <v>6298</v>
      </c>
      <c r="V236" s="228"/>
    </row>
    <row r="237" spans="2:22" s="227" customFormat="1" ht="150" x14ac:dyDescent="0.25">
      <c r="B237" s="235" t="s">
        <v>6570</v>
      </c>
      <c r="C237" s="235"/>
      <c r="D237" s="235">
        <v>1</v>
      </c>
      <c r="E237" s="235" t="s">
        <v>11156</v>
      </c>
      <c r="F237" s="286" t="s">
        <v>3763</v>
      </c>
      <c r="G237" s="285" t="s">
        <v>3247</v>
      </c>
      <c r="H237" s="285" t="s">
        <v>706</v>
      </c>
      <c r="I237" s="285" t="s">
        <v>3758</v>
      </c>
      <c r="J237" s="232" t="s">
        <v>3486</v>
      </c>
      <c r="K237" s="236">
        <v>1885</v>
      </c>
      <c r="L237" s="304">
        <v>380</v>
      </c>
      <c r="M237" s="230" t="s">
        <v>3756</v>
      </c>
      <c r="N237" s="231" t="s">
        <v>3213</v>
      </c>
      <c r="O237" s="231" t="s">
        <v>3214</v>
      </c>
      <c r="P237" s="311" t="s">
        <v>3761</v>
      </c>
      <c r="Q237" s="230"/>
      <c r="R237" s="231"/>
      <c r="S237" s="231"/>
      <c r="T237" s="311"/>
      <c r="U237" s="224" t="s">
        <v>6298</v>
      </c>
      <c r="V237" s="228"/>
    </row>
    <row r="238" spans="2:22" s="227" customFormat="1" ht="150" x14ac:dyDescent="0.25">
      <c r="B238" s="235" t="s">
        <v>6570</v>
      </c>
      <c r="C238" s="235"/>
      <c r="D238" s="235">
        <v>1</v>
      </c>
      <c r="E238" s="235" t="s">
        <v>11156</v>
      </c>
      <c r="F238" s="286" t="s">
        <v>3764</v>
      </c>
      <c r="G238" s="285" t="s">
        <v>3247</v>
      </c>
      <c r="H238" s="285" t="s">
        <v>706</v>
      </c>
      <c r="I238" s="285" t="s">
        <v>3759</v>
      </c>
      <c r="J238" s="232" t="s">
        <v>3486</v>
      </c>
      <c r="K238" s="236">
        <v>1886</v>
      </c>
      <c r="L238" s="304">
        <v>402</v>
      </c>
      <c r="M238" s="230" t="s">
        <v>3756</v>
      </c>
      <c r="N238" s="231" t="s">
        <v>3213</v>
      </c>
      <c r="O238" s="231" t="s">
        <v>3214</v>
      </c>
      <c r="P238" s="313" t="s">
        <v>3760</v>
      </c>
      <c r="Q238" s="230"/>
      <c r="R238" s="231"/>
      <c r="S238" s="231"/>
      <c r="T238" s="311"/>
      <c r="U238" s="224" t="s">
        <v>6298</v>
      </c>
      <c r="V238" s="225"/>
    </row>
    <row r="239" spans="2:22" s="227" customFormat="1" ht="150" x14ac:dyDescent="0.25">
      <c r="B239" s="235" t="s">
        <v>6570</v>
      </c>
      <c r="C239" s="235"/>
      <c r="D239" s="223">
        <v>1</v>
      </c>
      <c r="E239" s="223" t="s">
        <v>11156</v>
      </c>
      <c r="F239" s="284" t="s">
        <v>3766</v>
      </c>
      <c r="G239" s="284" t="s">
        <v>8807</v>
      </c>
      <c r="H239" s="285" t="s">
        <v>706</v>
      </c>
      <c r="I239" s="285" t="s">
        <v>838</v>
      </c>
      <c r="J239" s="229" t="s">
        <v>3486</v>
      </c>
      <c r="K239" s="233">
        <v>1906</v>
      </c>
      <c r="L239" s="303">
        <v>340</v>
      </c>
      <c r="M239" s="279" t="s">
        <v>3765</v>
      </c>
      <c r="N239" s="278" t="s">
        <v>3213</v>
      </c>
      <c r="O239" s="278" t="s">
        <v>3214</v>
      </c>
      <c r="P239" s="312" t="s">
        <v>7544</v>
      </c>
      <c r="Q239" s="229" t="s">
        <v>3765</v>
      </c>
      <c r="R239" s="231" t="s">
        <v>3213</v>
      </c>
      <c r="S239" s="231" t="s">
        <v>3216</v>
      </c>
      <c r="T239" s="311" t="s">
        <v>7545</v>
      </c>
      <c r="U239" s="224" t="s">
        <v>6298</v>
      </c>
      <c r="V239" s="228"/>
    </row>
    <row r="240" spans="2:22" s="227" customFormat="1" ht="25" x14ac:dyDescent="0.25">
      <c r="B240" s="235" t="s">
        <v>6574</v>
      </c>
      <c r="C240" s="235"/>
      <c r="D240" s="235">
        <v>1</v>
      </c>
      <c r="E240" s="235" t="s">
        <v>10471</v>
      </c>
      <c r="F240" s="286"/>
      <c r="G240" s="285" t="s">
        <v>3226</v>
      </c>
      <c r="H240" s="285" t="s">
        <v>706</v>
      </c>
      <c r="I240" s="285" t="s">
        <v>782</v>
      </c>
      <c r="J240" s="232" t="s">
        <v>3486</v>
      </c>
      <c r="K240" s="236">
        <v>1904</v>
      </c>
      <c r="L240" s="304">
        <v>310</v>
      </c>
      <c r="M240" s="230" t="s">
        <v>3767</v>
      </c>
      <c r="N240" s="231" t="s">
        <v>3213</v>
      </c>
      <c r="O240" s="231" t="s">
        <v>3214</v>
      </c>
      <c r="P240" s="313" t="s">
        <v>3768</v>
      </c>
      <c r="Q240" s="230"/>
      <c r="R240" s="231"/>
      <c r="S240" s="231"/>
      <c r="T240" s="311"/>
      <c r="U240" s="224" t="s">
        <v>6298</v>
      </c>
      <c r="V240" s="225"/>
    </row>
    <row r="241" spans="2:22" s="227" customFormat="1" ht="150" x14ac:dyDescent="0.25">
      <c r="B241" s="235" t="s">
        <v>6570</v>
      </c>
      <c r="C241" s="235"/>
      <c r="D241" s="235">
        <v>1</v>
      </c>
      <c r="E241" s="235" t="s">
        <v>11156</v>
      </c>
      <c r="F241" s="286" t="s">
        <v>3773</v>
      </c>
      <c r="G241" s="285" t="s">
        <v>3247</v>
      </c>
      <c r="H241" s="285" t="s">
        <v>706</v>
      </c>
      <c r="I241" s="285" t="s">
        <v>3769</v>
      </c>
      <c r="J241" s="232" t="s">
        <v>3514</v>
      </c>
      <c r="K241" s="236">
        <v>1902</v>
      </c>
      <c r="L241" s="304">
        <v>285</v>
      </c>
      <c r="M241" s="230" t="s">
        <v>3772</v>
      </c>
      <c r="N241" s="231" t="s">
        <v>3213</v>
      </c>
      <c r="O241" s="231" t="s">
        <v>3214</v>
      </c>
      <c r="P241" s="313" t="s">
        <v>3775</v>
      </c>
      <c r="Q241" s="230"/>
      <c r="R241" s="231"/>
      <c r="S241" s="231"/>
      <c r="T241" s="311"/>
      <c r="U241" s="224" t="s">
        <v>6298</v>
      </c>
      <c r="V241" s="228"/>
    </row>
    <row r="242" spans="2:22" s="227" customFormat="1" ht="150" hidden="1" x14ac:dyDescent="0.25">
      <c r="B242" s="235" t="s">
        <v>6573</v>
      </c>
      <c r="C242" s="235"/>
      <c r="D242" s="235">
        <v>1</v>
      </c>
      <c r="E242" s="235"/>
      <c r="F242" s="286" t="s">
        <v>3774</v>
      </c>
      <c r="G242" s="285" t="s">
        <v>3771</v>
      </c>
      <c r="H242" s="285" t="s">
        <v>706</v>
      </c>
      <c r="I242" s="285" t="s">
        <v>3770</v>
      </c>
      <c r="J242" s="232" t="s">
        <v>3514</v>
      </c>
      <c r="K242" s="236">
        <v>1902</v>
      </c>
      <c r="L242" s="304">
        <v>398</v>
      </c>
      <c r="M242" s="230" t="s">
        <v>3772</v>
      </c>
      <c r="N242" s="231" t="s">
        <v>3213</v>
      </c>
      <c r="O242" s="231" t="s">
        <v>3214</v>
      </c>
      <c r="P242" s="313" t="s">
        <v>3776</v>
      </c>
      <c r="Q242" s="230"/>
      <c r="R242" s="231"/>
      <c r="S242" s="231"/>
      <c r="T242" s="311"/>
      <c r="U242" s="224" t="s">
        <v>6298</v>
      </c>
      <c r="V242" s="228"/>
    </row>
    <row r="243" spans="2:22" s="227" customFormat="1" ht="50" x14ac:dyDescent="0.25">
      <c r="B243" s="223" t="s">
        <v>6574</v>
      </c>
      <c r="C243" s="223"/>
      <c r="D243" s="223">
        <v>1</v>
      </c>
      <c r="E243" s="223"/>
      <c r="F243" s="284"/>
      <c r="G243" s="285" t="s">
        <v>3226</v>
      </c>
      <c r="H243" s="285" t="s">
        <v>11559</v>
      </c>
      <c r="I243" s="285" t="s">
        <v>11560</v>
      </c>
      <c r="J243" s="229" t="s">
        <v>4555</v>
      </c>
      <c r="K243" s="233">
        <v>1887</v>
      </c>
      <c r="L243" s="303">
        <v>307</v>
      </c>
      <c r="M243" s="244" t="s">
        <v>11561</v>
      </c>
      <c r="N243" s="255" t="s">
        <v>3213</v>
      </c>
      <c r="O243" s="255" t="s">
        <v>3214</v>
      </c>
      <c r="P243" s="319" t="s">
        <v>11863</v>
      </c>
      <c r="Q243" s="244"/>
      <c r="R243" s="255"/>
      <c r="S243" s="231"/>
      <c r="T243" s="311"/>
      <c r="U243" s="224" t="s">
        <v>6296</v>
      </c>
      <c r="V243" s="228"/>
    </row>
    <row r="244" spans="2:22" s="227" customFormat="1" ht="150" x14ac:dyDescent="0.25">
      <c r="B244" s="223" t="s">
        <v>9120</v>
      </c>
      <c r="C244" s="223"/>
      <c r="D244" s="223">
        <v>1</v>
      </c>
      <c r="E244" s="223"/>
      <c r="F244" s="284" t="s">
        <v>11056</v>
      </c>
      <c r="G244" s="285" t="s">
        <v>11167</v>
      </c>
      <c r="H244" s="285" t="s">
        <v>11061</v>
      </c>
      <c r="I244" s="285" t="s">
        <v>11060</v>
      </c>
      <c r="J244" s="229" t="s">
        <v>11059</v>
      </c>
      <c r="K244" s="233">
        <v>1891</v>
      </c>
      <c r="L244" s="303">
        <v>647</v>
      </c>
      <c r="M244" s="244" t="s">
        <v>11058</v>
      </c>
      <c r="N244" s="375" t="s">
        <v>3213</v>
      </c>
      <c r="O244" s="255" t="s">
        <v>3214</v>
      </c>
      <c r="P244" s="313" t="s">
        <v>11057</v>
      </c>
      <c r="Q244" s="279" t="s">
        <v>11062</v>
      </c>
      <c r="R244" s="277" t="s">
        <v>3213</v>
      </c>
      <c r="S244" s="278" t="s">
        <v>3214</v>
      </c>
      <c r="T244" s="312" t="s">
        <v>11063</v>
      </c>
      <c r="U244" s="224" t="s">
        <v>6298</v>
      </c>
      <c r="V244" s="228"/>
    </row>
    <row r="245" spans="2:22" s="227" customFormat="1" ht="150" x14ac:dyDescent="0.25">
      <c r="B245" s="223" t="s">
        <v>6570</v>
      </c>
      <c r="C245" s="223"/>
      <c r="D245" s="223">
        <v>0</v>
      </c>
      <c r="E245" s="223"/>
      <c r="F245" s="284" t="s">
        <v>11889</v>
      </c>
      <c r="G245" s="285" t="s">
        <v>8700</v>
      </c>
      <c r="H245" s="285" t="s">
        <v>11887</v>
      </c>
      <c r="I245" s="285" t="s">
        <v>11888</v>
      </c>
      <c r="J245" s="229" t="s">
        <v>6170</v>
      </c>
      <c r="K245" s="233">
        <v>1901</v>
      </c>
      <c r="L245" s="303">
        <v>159</v>
      </c>
      <c r="M245" s="282" t="s">
        <v>11890</v>
      </c>
      <c r="N245" s="277" t="s">
        <v>3213</v>
      </c>
      <c r="O245" s="277" t="s">
        <v>3214</v>
      </c>
      <c r="P245" s="314" t="s">
        <v>11891</v>
      </c>
      <c r="Q245" s="244"/>
      <c r="R245" s="255"/>
      <c r="S245" s="231"/>
      <c r="T245" s="311"/>
      <c r="U245" s="224" t="s">
        <v>6297</v>
      </c>
      <c r="V245" s="228"/>
    </row>
    <row r="246" spans="2:22" s="227" customFormat="1" ht="150" x14ac:dyDescent="0.25">
      <c r="B246" s="235" t="s">
        <v>6570</v>
      </c>
      <c r="C246" s="235"/>
      <c r="D246" s="235">
        <v>0</v>
      </c>
      <c r="E246" s="235"/>
      <c r="F246" s="284" t="s">
        <v>7550</v>
      </c>
      <c r="G246" s="284" t="s">
        <v>8700</v>
      </c>
      <c r="H246" s="285" t="s">
        <v>7548</v>
      </c>
      <c r="I246" s="285" t="s">
        <v>7551</v>
      </c>
      <c r="J246" s="229" t="s">
        <v>7552</v>
      </c>
      <c r="K246" s="233">
        <v>1873</v>
      </c>
      <c r="L246" s="303">
        <v>305</v>
      </c>
      <c r="M246" s="279" t="s">
        <v>7549</v>
      </c>
      <c r="N246" s="278" t="s">
        <v>3213</v>
      </c>
      <c r="O246" s="278" t="s">
        <v>3214</v>
      </c>
      <c r="P246" s="312" t="s">
        <v>7553</v>
      </c>
      <c r="Q246" s="229"/>
      <c r="R246" s="231"/>
      <c r="S246" s="231"/>
      <c r="T246" s="311"/>
      <c r="U246" s="224" t="s">
        <v>6296</v>
      </c>
      <c r="V246" s="228"/>
    </row>
    <row r="247" spans="2:22" s="227" customFormat="1" ht="75" x14ac:dyDescent="0.25">
      <c r="B247" s="235" t="s">
        <v>6574</v>
      </c>
      <c r="C247" s="235"/>
      <c r="D247" s="235">
        <v>1</v>
      </c>
      <c r="E247" s="235"/>
      <c r="F247" s="284"/>
      <c r="G247" s="284" t="s">
        <v>3226</v>
      </c>
      <c r="H247" s="285" t="s">
        <v>7045</v>
      </c>
      <c r="I247" s="285" t="s">
        <v>7046</v>
      </c>
      <c r="J247" s="229" t="s">
        <v>7047</v>
      </c>
      <c r="K247" s="233">
        <v>1798</v>
      </c>
      <c r="L247" s="303">
        <v>86</v>
      </c>
      <c r="M247" s="229" t="s">
        <v>7443</v>
      </c>
      <c r="N247" s="231" t="s">
        <v>3213</v>
      </c>
      <c r="O247" s="231" t="s">
        <v>3215</v>
      </c>
      <c r="P247" s="311" t="s">
        <v>7444</v>
      </c>
      <c r="Q247" s="229"/>
      <c r="R247" s="231"/>
      <c r="S247" s="231"/>
      <c r="T247" s="311"/>
      <c r="U247" s="224" t="s">
        <v>6296</v>
      </c>
      <c r="V247" s="228"/>
    </row>
    <row r="248" spans="2:22" s="227" customFormat="1" ht="150" x14ac:dyDescent="0.25">
      <c r="B248" s="235" t="s">
        <v>6570</v>
      </c>
      <c r="C248" s="235"/>
      <c r="D248" s="235">
        <v>1</v>
      </c>
      <c r="E248" s="235" t="s">
        <v>11156</v>
      </c>
      <c r="F248" s="284" t="s">
        <v>7554</v>
      </c>
      <c r="G248" s="284" t="s">
        <v>3247</v>
      </c>
      <c r="H248" s="285" t="s">
        <v>7087</v>
      </c>
      <c r="I248" s="285" t="s">
        <v>6459</v>
      </c>
      <c r="J248" s="229" t="s">
        <v>7088</v>
      </c>
      <c r="K248" s="233">
        <v>1887</v>
      </c>
      <c r="L248" s="303">
        <v>89</v>
      </c>
      <c r="M248" s="229" t="s">
        <v>7555</v>
      </c>
      <c r="N248" s="231" t="s">
        <v>3213</v>
      </c>
      <c r="O248" s="231" t="s">
        <v>3216</v>
      </c>
      <c r="P248" s="311" t="s">
        <v>7556</v>
      </c>
      <c r="Q248" s="229"/>
      <c r="R248" s="231"/>
      <c r="S248" s="231"/>
      <c r="T248" s="311"/>
      <c r="U248" s="224" t="s">
        <v>6298</v>
      </c>
      <c r="V248" s="228"/>
    </row>
    <row r="249" spans="2:22" s="227" customFormat="1" ht="50" x14ac:dyDescent="0.25">
      <c r="B249" s="235" t="s">
        <v>6574</v>
      </c>
      <c r="C249" s="235"/>
      <c r="D249" s="235">
        <v>1</v>
      </c>
      <c r="E249" s="235"/>
      <c r="F249" s="284"/>
      <c r="G249" s="284" t="s">
        <v>3226</v>
      </c>
      <c r="H249" s="285" t="s">
        <v>7089</v>
      </c>
      <c r="I249" s="285" t="s">
        <v>7090</v>
      </c>
      <c r="J249" s="229" t="s">
        <v>3488</v>
      </c>
      <c r="K249" s="233">
        <v>1879</v>
      </c>
      <c r="L249" s="303">
        <v>107</v>
      </c>
      <c r="M249" s="240" t="s">
        <v>7445</v>
      </c>
      <c r="N249" s="231" t="s">
        <v>3213</v>
      </c>
      <c r="O249" s="231" t="s">
        <v>3214</v>
      </c>
      <c r="P249" s="311" t="s">
        <v>7446</v>
      </c>
      <c r="Q249" s="229"/>
      <c r="R249" s="231"/>
      <c r="S249" s="231"/>
      <c r="T249" s="311"/>
      <c r="U249" s="224" t="s">
        <v>6296</v>
      </c>
      <c r="V249" s="228"/>
    </row>
    <row r="250" spans="2:22" s="227" customFormat="1" ht="162.5" hidden="1" x14ac:dyDescent="0.25">
      <c r="B250" s="235" t="s">
        <v>6573</v>
      </c>
      <c r="C250" s="235"/>
      <c r="D250" s="235">
        <v>1</v>
      </c>
      <c r="E250" s="235"/>
      <c r="F250" s="286" t="s">
        <v>3779</v>
      </c>
      <c r="G250" s="285" t="s">
        <v>3777</v>
      </c>
      <c r="H250" s="285" t="s">
        <v>984</v>
      </c>
      <c r="I250" s="301" t="s">
        <v>1625</v>
      </c>
      <c r="J250" s="232" t="s">
        <v>3487</v>
      </c>
      <c r="K250" s="236">
        <v>1825</v>
      </c>
      <c r="L250" s="304">
        <v>474</v>
      </c>
      <c r="M250" s="230" t="s">
        <v>3778</v>
      </c>
      <c r="N250" s="231" t="s">
        <v>3213</v>
      </c>
      <c r="O250" s="231" t="s">
        <v>3214</v>
      </c>
      <c r="P250" s="311" t="s">
        <v>3780</v>
      </c>
      <c r="Q250" s="230"/>
      <c r="R250" s="231"/>
      <c r="S250" s="231"/>
      <c r="T250" s="311"/>
      <c r="U250" s="224" t="s">
        <v>6298</v>
      </c>
      <c r="V250" s="228"/>
    </row>
    <row r="251" spans="2:22" s="227" customFormat="1" ht="150" x14ac:dyDescent="0.25">
      <c r="B251" s="223" t="s">
        <v>6570</v>
      </c>
      <c r="C251" s="223"/>
      <c r="D251" s="223">
        <v>0</v>
      </c>
      <c r="E251" s="223"/>
      <c r="F251" s="284" t="s">
        <v>10332</v>
      </c>
      <c r="G251" s="285" t="s">
        <v>8700</v>
      </c>
      <c r="H251" s="285" t="s">
        <v>10334</v>
      </c>
      <c r="I251" s="285" t="s">
        <v>10333</v>
      </c>
      <c r="J251" s="229" t="s">
        <v>7832</v>
      </c>
      <c r="K251" s="233">
        <v>1902</v>
      </c>
      <c r="L251" s="303">
        <v>353</v>
      </c>
      <c r="M251" s="282" t="s">
        <v>10335</v>
      </c>
      <c r="N251" s="277" t="s">
        <v>3213</v>
      </c>
      <c r="O251" s="277" t="s">
        <v>3214</v>
      </c>
      <c r="P251" s="314" t="s">
        <v>10336</v>
      </c>
      <c r="Q251" s="244"/>
      <c r="R251" s="255"/>
      <c r="S251" s="231"/>
      <c r="T251" s="311"/>
      <c r="U251" s="224" t="s">
        <v>6298</v>
      </c>
      <c r="V251" s="228"/>
    </row>
    <row r="252" spans="2:22" s="227" customFormat="1" ht="37.5" x14ac:dyDescent="0.25">
      <c r="B252" s="235" t="s">
        <v>6574</v>
      </c>
      <c r="C252" s="235"/>
      <c r="D252" s="235">
        <v>1</v>
      </c>
      <c r="E252" s="235"/>
      <c r="F252" s="284"/>
      <c r="G252" s="284" t="s">
        <v>3226</v>
      </c>
      <c r="H252" s="284" t="s">
        <v>3400</v>
      </c>
      <c r="I252" s="284" t="s">
        <v>3506</v>
      </c>
      <c r="J252" s="229" t="s">
        <v>3505</v>
      </c>
      <c r="K252" s="233">
        <v>1863</v>
      </c>
      <c r="L252" s="303">
        <v>36</v>
      </c>
      <c r="M252" s="229" t="s">
        <v>3399</v>
      </c>
      <c r="N252" s="231" t="s">
        <v>3213</v>
      </c>
      <c r="O252" s="231" t="s">
        <v>3214</v>
      </c>
      <c r="P252" s="311" t="s">
        <v>3401</v>
      </c>
      <c r="Q252" s="229"/>
      <c r="R252" s="231"/>
      <c r="S252" s="231"/>
      <c r="T252" s="311"/>
      <c r="U252" s="224" t="s">
        <v>6296</v>
      </c>
      <c r="V252" s="228"/>
    </row>
    <row r="253" spans="2:22" s="227" customFormat="1" ht="37.5" x14ac:dyDescent="0.25">
      <c r="B253" s="235" t="s">
        <v>6574</v>
      </c>
      <c r="C253" s="235"/>
      <c r="D253" s="235">
        <v>1</v>
      </c>
      <c r="E253" s="235"/>
      <c r="F253" s="284"/>
      <c r="G253" s="284" t="s">
        <v>3226</v>
      </c>
      <c r="H253" s="284" t="s">
        <v>3400</v>
      </c>
      <c r="I253" s="291" t="s">
        <v>7448</v>
      </c>
      <c r="J253" s="239" t="s">
        <v>7449</v>
      </c>
      <c r="K253" s="233">
        <v>1865</v>
      </c>
      <c r="L253" s="303">
        <v>20</v>
      </c>
      <c r="M253" s="229" t="s">
        <v>7450</v>
      </c>
      <c r="N253" s="231" t="s">
        <v>3213</v>
      </c>
      <c r="O253" s="231" t="s">
        <v>3215</v>
      </c>
      <c r="P253" s="311" t="s">
        <v>7447</v>
      </c>
      <c r="Q253" s="229"/>
      <c r="R253" s="231"/>
      <c r="S253" s="231"/>
      <c r="T253" s="311"/>
      <c r="U253" s="224" t="s">
        <v>6296</v>
      </c>
      <c r="V253" s="228"/>
    </row>
    <row r="254" spans="2:22" s="227" customFormat="1" ht="25" x14ac:dyDescent="0.25">
      <c r="B254" s="235" t="s">
        <v>6574</v>
      </c>
      <c r="C254" s="235"/>
      <c r="D254" s="235">
        <v>0</v>
      </c>
      <c r="E254" s="235"/>
      <c r="F254" s="284"/>
      <c r="G254" s="284" t="s">
        <v>8705</v>
      </c>
      <c r="H254" s="284" t="s">
        <v>6027</v>
      </c>
      <c r="I254" s="284" t="s">
        <v>6028</v>
      </c>
      <c r="J254" s="229" t="s">
        <v>6030</v>
      </c>
      <c r="K254" s="233">
        <v>1921</v>
      </c>
      <c r="L254" s="303">
        <v>160</v>
      </c>
      <c r="M254" s="279" t="s">
        <v>6026</v>
      </c>
      <c r="N254" s="278" t="s">
        <v>3213</v>
      </c>
      <c r="O254" s="278" t="s">
        <v>3214</v>
      </c>
      <c r="P254" s="312" t="s">
        <v>6024</v>
      </c>
      <c r="Q254" s="229"/>
      <c r="R254" s="231"/>
      <c r="S254" s="231"/>
      <c r="T254" s="311"/>
      <c r="U254" s="224" t="s">
        <v>6297</v>
      </c>
      <c r="V254" s="228"/>
    </row>
    <row r="255" spans="2:22" s="227" customFormat="1" ht="25" x14ac:dyDescent="0.25">
      <c r="B255" s="235" t="s">
        <v>6574</v>
      </c>
      <c r="C255" s="235"/>
      <c r="D255" s="235">
        <v>0</v>
      </c>
      <c r="E255" s="235"/>
      <c r="F255" s="284"/>
      <c r="G255" s="284" t="s">
        <v>8705</v>
      </c>
      <c r="H255" s="284" t="s">
        <v>6027</v>
      </c>
      <c r="I255" s="284" t="s">
        <v>6029</v>
      </c>
      <c r="J255" s="229" t="s">
        <v>6030</v>
      </c>
      <c r="K255" s="233">
        <v>1921</v>
      </c>
      <c r="L255" s="303">
        <v>160</v>
      </c>
      <c r="M255" s="279" t="s">
        <v>6026</v>
      </c>
      <c r="N255" s="278" t="s">
        <v>3213</v>
      </c>
      <c r="O255" s="278" t="s">
        <v>3214</v>
      </c>
      <c r="P255" s="312" t="s">
        <v>6025</v>
      </c>
      <c r="Q255" s="229"/>
      <c r="R255" s="231"/>
      <c r="S255" s="231"/>
      <c r="T255" s="311"/>
      <c r="U255" s="224" t="s">
        <v>6297</v>
      </c>
      <c r="V255" s="228"/>
    </row>
    <row r="256" spans="2:22" s="227" customFormat="1" ht="150" x14ac:dyDescent="0.25">
      <c r="B256" s="235" t="s">
        <v>6571</v>
      </c>
      <c r="C256" s="235"/>
      <c r="D256" s="223">
        <v>0</v>
      </c>
      <c r="E256" s="223"/>
      <c r="F256" s="284" t="s">
        <v>6070</v>
      </c>
      <c r="G256" s="284" t="s">
        <v>11193</v>
      </c>
      <c r="H256" s="284" t="s">
        <v>6027</v>
      </c>
      <c r="I256" s="284" t="s">
        <v>6071</v>
      </c>
      <c r="J256" s="229" t="s">
        <v>3513</v>
      </c>
      <c r="K256" s="233">
        <v>1873</v>
      </c>
      <c r="L256" s="303">
        <v>321</v>
      </c>
      <c r="M256" s="279" t="s">
        <v>6073</v>
      </c>
      <c r="N256" s="278" t="s">
        <v>3213</v>
      </c>
      <c r="O256" s="278" t="s">
        <v>3214</v>
      </c>
      <c r="P256" s="312" t="s">
        <v>6072</v>
      </c>
      <c r="Q256" s="229"/>
      <c r="R256" s="231"/>
      <c r="S256" s="231"/>
      <c r="T256" s="311"/>
      <c r="U256" s="224" t="s">
        <v>6297</v>
      </c>
      <c r="V256" s="228"/>
    </row>
    <row r="257" spans="2:22" s="227" customFormat="1" ht="37.5" x14ac:dyDescent="0.25">
      <c r="B257" s="235" t="s">
        <v>6574</v>
      </c>
      <c r="C257" s="235"/>
      <c r="D257" s="235">
        <v>0</v>
      </c>
      <c r="E257" s="235"/>
      <c r="F257" s="284"/>
      <c r="G257" s="284" t="s">
        <v>8705</v>
      </c>
      <c r="H257" s="284" t="s">
        <v>4339</v>
      </c>
      <c r="I257" s="284" t="s">
        <v>4341</v>
      </c>
      <c r="J257" s="229" t="s">
        <v>3795</v>
      </c>
      <c r="K257" s="233">
        <v>1924</v>
      </c>
      <c r="L257" s="303">
        <v>92</v>
      </c>
      <c r="M257" s="279" t="s">
        <v>4340</v>
      </c>
      <c r="N257" s="278" t="s">
        <v>3213</v>
      </c>
      <c r="O257" s="278" t="s">
        <v>3214</v>
      </c>
      <c r="P257" s="312" t="s">
        <v>4342</v>
      </c>
      <c r="Q257" s="229"/>
      <c r="R257" s="231"/>
      <c r="S257" s="231"/>
      <c r="T257" s="311"/>
      <c r="U257" s="224" t="s">
        <v>6298</v>
      </c>
      <c r="V257" s="228"/>
    </row>
    <row r="258" spans="2:22" s="227" customFormat="1" ht="150" x14ac:dyDescent="0.25">
      <c r="B258" s="235" t="s">
        <v>6570</v>
      </c>
      <c r="C258" s="235"/>
      <c r="D258" s="235">
        <v>1</v>
      </c>
      <c r="E258" s="235"/>
      <c r="F258" s="286" t="s">
        <v>3781</v>
      </c>
      <c r="G258" s="285" t="s">
        <v>3247</v>
      </c>
      <c r="H258" s="285" t="s">
        <v>690</v>
      </c>
      <c r="I258" s="285" t="s">
        <v>3782</v>
      </c>
      <c r="J258" s="308" t="s">
        <v>3514</v>
      </c>
      <c r="K258" s="236">
        <v>1881</v>
      </c>
      <c r="L258" s="304">
        <v>361</v>
      </c>
      <c r="M258" s="230" t="s">
        <v>3786</v>
      </c>
      <c r="N258" s="231" t="s">
        <v>3213</v>
      </c>
      <c r="O258" s="231" t="s">
        <v>3215</v>
      </c>
      <c r="P258" s="311" t="s">
        <v>3784</v>
      </c>
      <c r="Q258" s="230"/>
      <c r="R258" s="231"/>
      <c r="S258" s="231"/>
      <c r="T258" s="311"/>
      <c r="U258" s="224" t="s">
        <v>6297</v>
      </c>
      <c r="V258" s="228"/>
    </row>
    <row r="259" spans="2:22" s="227" customFormat="1" ht="150" x14ac:dyDescent="0.25">
      <c r="B259" s="235" t="s">
        <v>6570</v>
      </c>
      <c r="C259" s="235"/>
      <c r="D259" s="235">
        <v>1</v>
      </c>
      <c r="E259" s="235"/>
      <c r="F259" s="286" t="s">
        <v>3787</v>
      </c>
      <c r="G259" s="285" t="s">
        <v>3247</v>
      </c>
      <c r="H259" s="285" t="s">
        <v>690</v>
      </c>
      <c r="I259" s="285" t="s">
        <v>3783</v>
      </c>
      <c r="J259" s="232" t="s">
        <v>3514</v>
      </c>
      <c r="K259" s="236">
        <v>1881</v>
      </c>
      <c r="L259" s="304">
        <v>383</v>
      </c>
      <c r="M259" s="230" t="s">
        <v>3786</v>
      </c>
      <c r="N259" s="231" t="s">
        <v>3213</v>
      </c>
      <c r="O259" s="231" t="s">
        <v>3215</v>
      </c>
      <c r="P259" s="311" t="s">
        <v>3785</v>
      </c>
      <c r="Q259" s="230"/>
      <c r="R259" s="231"/>
      <c r="S259" s="231"/>
      <c r="T259" s="311"/>
      <c r="U259" s="224" t="s">
        <v>6297</v>
      </c>
      <c r="V259" s="228"/>
    </row>
    <row r="260" spans="2:22" s="227" customFormat="1" ht="150" x14ac:dyDescent="0.25">
      <c r="B260" s="235" t="s">
        <v>6571</v>
      </c>
      <c r="C260" s="235"/>
      <c r="D260" s="235">
        <v>1</v>
      </c>
      <c r="E260" s="235"/>
      <c r="F260" s="286" t="s">
        <v>3789</v>
      </c>
      <c r="G260" s="285" t="s">
        <v>3788</v>
      </c>
      <c r="H260" s="285" t="s">
        <v>690</v>
      </c>
      <c r="I260" s="285" t="s">
        <v>689</v>
      </c>
      <c r="J260" s="232" t="s">
        <v>3513</v>
      </c>
      <c r="K260" s="236">
        <v>1866</v>
      </c>
      <c r="L260" s="304">
        <v>446</v>
      </c>
      <c r="M260" s="230" t="s">
        <v>3790</v>
      </c>
      <c r="N260" s="231" t="s">
        <v>3213</v>
      </c>
      <c r="O260" s="231" t="s">
        <v>3215</v>
      </c>
      <c r="P260" s="311" t="s">
        <v>3791</v>
      </c>
      <c r="Q260" s="230"/>
      <c r="R260" s="231"/>
      <c r="S260" s="231"/>
      <c r="T260" s="311"/>
      <c r="U260" s="224" t="s">
        <v>6297</v>
      </c>
      <c r="V260" s="228"/>
    </row>
    <row r="261" spans="2:22" s="227" customFormat="1" ht="150" x14ac:dyDescent="0.25">
      <c r="B261" s="235" t="s">
        <v>6570</v>
      </c>
      <c r="C261" s="235"/>
      <c r="D261" s="223">
        <v>1</v>
      </c>
      <c r="E261" s="223"/>
      <c r="F261" s="286" t="s">
        <v>4114</v>
      </c>
      <c r="G261" s="285" t="s">
        <v>8815</v>
      </c>
      <c r="H261" s="285" t="s">
        <v>690</v>
      </c>
      <c r="I261" s="285" t="s">
        <v>694</v>
      </c>
      <c r="J261" s="232" t="s">
        <v>3514</v>
      </c>
      <c r="K261" s="236">
        <v>1878</v>
      </c>
      <c r="L261" s="304">
        <v>301</v>
      </c>
      <c r="M261" s="279" t="s">
        <v>4113</v>
      </c>
      <c r="N261" s="278" t="s">
        <v>3213</v>
      </c>
      <c r="O261" s="278" t="s">
        <v>3215</v>
      </c>
      <c r="P261" s="312" t="s">
        <v>4574</v>
      </c>
      <c r="Q261" s="230" t="s">
        <v>8630</v>
      </c>
      <c r="R261" s="231" t="s">
        <v>3213</v>
      </c>
      <c r="S261" s="231" t="s">
        <v>3215</v>
      </c>
      <c r="T261" s="313" t="s">
        <v>4575</v>
      </c>
      <c r="U261" s="224" t="s">
        <v>6297</v>
      </c>
      <c r="V261" s="228"/>
    </row>
    <row r="262" spans="2:22" s="227" customFormat="1" ht="62.5" x14ac:dyDescent="0.25">
      <c r="B262" s="235" t="s">
        <v>6574</v>
      </c>
      <c r="C262" s="235"/>
      <c r="D262" s="235">
        <v>0</v>
      </c>
      <c r="E262" s="235"/>
      <c r="F262" s="284"/>
      <c r="G262" s="284" t="s">
        <v>8867</v>
      </c>
      <c r="H262" s="284" t="s">
        <v>5088</v>
      </c>
      <c r="I262" s="284" t="s">
        <v>5087</v>
      </c>
      <c r="J262" s="229" t="s">
        <v>3517</v>
      </c>
      <c r="K262" s="233">
        <v>1922</v>
      </c>
      <c r="L262" s="303">
        <v>277</v>
      </c>
      <c r="M262" s="279" t="s">
        <v>5089</v>
      </c>
      <c r="N262" s="278" t="s">
        <v>3213</v>
      </c>
      <c r="O262" s="278" t="s">
        <v>3214</v>
      </c>
      <c r="P262" s="312" t="s">
        <v>5090</v>
      </c>
      <c r="Q262" s="279" t="s">
        <v>8607</v>
      </c>
      <c r="R262" s="278" t="s">
        <v>3213</v>
      </c>
      <c r="S262" s="278" t="s">
        <v>3214</v>
      </c>
      <c r="T262" s="312" t="s">
        <v>5091</v>
      </c>
      <c r="U262" s="224" t="s">
        <v>6298</v>
      </c>
      <c r="V262" s="228"/>
    </row>
    <row r="263" spans="2:22" s="227" customFormat="1" ht="62.5" x14ac:dyDescent="0.25">
      <c r="B263" s="235" t="s">
        <v>6574</v>
      </c>
      <c r="C263" s="235"/>
      <c r="D263" s="235">
        <v>1</v>
      </c>
      <c r="E263" s="235" t="s">
        <v>11156</v>
      </c>
      <c r="F263" s="284"/>
      <c r="G263" s="284" t="s">
        <v>3226</v>
      </c>
      <c r="H263" s="284" t="s">
        <v>6138</v>
      </c>
      <c r="I263" s="284" t="s">
        <v>6139</v>
      </c>
      <c r="J263" s="229" t="s">
        <v>6141</v>
      </c>
      <c r="K263" s="233">
        <v>1925</v>
      </c>
      <c r="L263" s="303">
        <v>161</v>
      </c>
      <c r="M263" s="229" t="s">
        <v>6140</v>
      </c>
      <c r="N263" s="231" t="s">
        <v>3213</v>
      </c>
      <c r="O263" s="231" t="s">
        <v>3214</v>
      </c>
      <c r="P263" s="311" t="s">
        <v>6142</v>
      </c>
      <c r="Q263" s="229"/>
      <c r="R263" s="231"/>
      <c r="S263" s="231"/>
      <c r="T263" s="311"/>
      <c r="U263" s="224" t="s">
        <v>6298</v>
      </c>
      <c r="V263" s="228"/>
    </row>
    <row r="264" spans="2:22" s="227" customFormat="1" ht="62.5" x14ac:dyDescent="0.25">
      <c r="B264" s="235" t="s">
        <v>6574</v>
      </c>
      <c r="C264" s="235"/>
      <c r="D264" s="235">
        <v>2</v>
      </c>
      <c r="E264" s="235"/>
      <c r="F264" s="284"/>
      <c r="G264" s="284" t="s">
        <v>3226</v>
      </c>
      <c r="H264" s="284" t="s">
        <v>4145</v>
      </c>
      <c r="I264" s="284" t="s">
        <v>4149</v>
      </c>
      <c r="J264" s="229" t="s">
        <v>4146</v>
      </c>
      <c r="K264" s="233">
        <v>1909</v>
      </c>
      <c r="L264" s="303">
        <v>304</v>
      </c>
      <c r="M264" s="229" t="s">
        <v>4150</v>
      </c>
      <c r="N264" s="231" t="s">
        <v>3213</v>
      </c>
      <c r="O264" s="231" t="s">
        <v>3214</v>
      </c>
      <c r="P264" s="316" t="s">
        <v>4148</v>
      </c>
      <c r="Q264" s="229" t="s">
        <v>8631</v>
      </c>
      <c r="R264" s="231" t="s">
        <v>3213</v>
      </c>
      <c r="S264" s="231" t="s">
        <v>3214</v>
      </c>
      <c r="T264" s="311" t="s">
        <v>4147</v>
      </c>
      <c r="U264" s="224" t="s">
        <v>6297</v>
      </c>
      <c r="V264" s="228"/>
    </row>
    <row r="265" spans="2:22" s="227" customFormat="1" ht="150" x14ac:dyDescent="0.25">
      <c r="B265" s="223" t="s">
        <v>6570</v>
      </c>
      <c r="C265" s="223"/>
      <c r="D265" s="223">
        <v>0</v>
      </c>
      <c r="E265" s="223"/>
      <c r="F265" s="284" t="s">
        <v>10452</v>
      </c>
      <c r="G265" s="285" t="s">
        <v>10455</v>
      </c>
      <c r="H265" s="285" t="s">
        <v>9696</v>
      </c>
      <c r="I265" s="285" t="s">
        <v>9695</v>
      </c>
      <c r="J265" s="229" t="s">
        <v>10453</v>
      </c>
      <c r="K265" s="233">
        <v>1918</v>
      </c>
      <c r="L265" s="303">
        <v>298</v>
      </c>
      <c r="M265" s="282" t="s">
        <v>10454</v>
      </c>
      <c r="N265" s="277" t="s">
        <v>3213</v>
      </c>
      <c r="O265" s="277" t="s">
        <v>3214</v>
      </c>
      <c r="P265" s="314" t="s">
        <v>10456</v>
      </c>
      <c r="Q265" s="244"/>
      <c r="R265" s="255"/>
      <c r="S265" s="231"/>
      <c r="T265" s="311"/>
      <c r="U265" s="224" t="s">
        <v>6296</v>
      </c>
      <c r="V265" s="228"/>
    </row>
    <row r="266" spans="2:22" s="227" customFormat="1" ht="150" x14ac:dyDescent="0.25">
      <c r="B266" s="235" t="s">
        <v>9120</v>
      </c>
      <c r="C266" s="235"/>
      <c r="D266" s="235">
        <v>2</v>
      </c>
      <c r="E266" s="235"/>
      <c r="F266" s="286" t="s">
        <v>4115</v>
      </c>
      <c r="G266" s="285" t="s">
        <v>8873</v>
      </c>
      <c r="H266" s="285" t="s">
        <v>788</v>
      </c>
      <c r="I266" s="285" t="s">
        <v>919</v>
      </c>
      <c r="J266" s="232" t="s">
        <v>3514</v>
      </c>
      <c r="K266" s="236">
        <v>1906</v>
      </c>
      <c r="L266" s="304">
        <v>500</v>
      </c>
      <c r="M266" s="256" t="s">
        <v>11274</v>
      </c>
      <c r="N266" s="231" t="s">
        <v>3213</v>
      </c>
      <c r="O266" s="231" t="s">
        <v>3214</v>
      </c>
      <c r="P266" s="311" t="s">
        <v>4576</v>
      </c>
      <c r="Q266" s="230" t="s">
        <v>8608</v>
      </c>
      <c r="R266" s="231" t="s">
        <v>3213</v>
      </c>
      <c r="S266" s="231" t="s">
        <v>3214</v>
      </c>
      <c r="T266" s="311" t="s">
        <v>4577</v>
      </c>
      <c r="U266" s="224" t="s">
        <v>6298</v>
      </c>
      <c r="V266" s="228"/>
    </row>
    <row r="267" spans="2:22" s="227" customFormat="1" ht="150" x14ac:dyDescent="0.25">
      <c r="B267" s="223" t="s">
        <v>9120</v>
      </c>
      <c r="C267" s="223"/>
      <c r="D267" s="223">
        <v>1</v>
      </c>
      <c r="E267" s="223"/>
      <c r="F267" s="284" t="s">
        <v>11067</v>
      </c>
      <c r="G267" s="285" t="s">
        <v>11069</v>
      </c>
      <c r="H267" s="285" t="s">
        <v>788</v>
      </c>
      <c r="I267" s="285" t="s">
        <v>11064</v>
      </c>
      <c r="J267" s="229" t="s">
        <v>3513</v>
      </c>
      <c r="K267" s="233">
        <v>1906</v>
      </c>
      <c r="L267" s="303">
        <v>140</v>
      </c>
      <c r="M267" s="244" t="s">
        <v>11068</v>
      </c>
      <c r="N267" s="375" t="s">
        <v>3213</v>
      </c>
      <c r="O267" s="255" t="s">
        <v>3214</v>
      </c>
      <c r="P267" s="319" t="s">
        <v>11081</v>
      </c>
      <c r="Q267" s="244" t="s">
        <v>11065</v>
      </c>
      <c r="R267" s="375" t="s">
        <v>3213</v>
      </c>
      <c r="S267" s="231" t="s">
        <v>3214</v>
      </c>
      <c r="T267" s="311" t="s">
        <v>11066</v>
      </c>
      <c r="U267" s="224" t="s">
        <v>6298</v>
      </c>
      <c r="V267" s="228"/>
    </row>
    <row r="268" spans="2:22" s="227" customFormat="1" ht="150" hidden="1" x14ac:dyDescent="0.25">
      <c r="B268" s="235" t="s">
        <v>11154</v>
      </c>
      <c r="C268" s="235"/>
      <c r="D268" s="235">
        <v>0</v>
      </c>
      <c r="E268" s="235"/>
      <c r="F268" s="284" t="s">
        <v>7569</v>
      </c>
      <c r="G268" s="284" t="s">
        <v>8701</v>
      </c>
      <c r="H268" s="285" t="s">
        <v>7091</v>
      </c>
      <c r="I268" s="285" t="s">
        <v>7092</v>
      </c>
      <c r="J268" s="229" t="s">
        <v>7093</v>
      </c>
      <c r="K268" s="233">
        <v>1888</v>
      </c>
      <c r="L268" s="303">
        <v>135</v>
      </c>
      <c r="M268" s="279" t="s">
        <v>7570</v>
      </c>
      <c r="N268" s="278" t="s">
        <v>3213</v>
      </c>
      <c r="O268" s="278" t="s">
        <v>3214</v>
      </c>
      <c r="P268" s="312" t="s">
        <v>7571</v>
      </c>
      <c r="Q268" s="229"/>
      <c r="R268" s="231"/>
      <c r="S268" s="231"/>
      <c r="T268" s="311"/>
      <c r="U268" s="224" t="s">
        <v>6296</v>
      </c>
      <c r="V268" s="228"/>
    </row>
    <row r="269" spans="2:22" s="227" customFormat="1" ht="225" x14ac:dyDescent="0.25">
      <c r="B269" s="223" t="s">
        <v>6574</v>
      </c>
      <c r="C269" s="223"/>
      <c r="D269" s="223">
        <v>1</v>
      </c>
      <c r="E269" s="223"/>
      <c r="F269" s="284"/>
      <c r="G269" s="285" t="s">
        <v>3226</v>
      </c>
      <c r="H269" s="285" t="s">
        <v>11809</v>
      </c>
      <c r="I269" s="285" t="s">
        <v>11860</v>
      </c>
      <c r="J269" s="229" t="s">
        <v>5166</v>
      </c>
      <c r="K269" s="233">
        <v>1859</v>
      </c>
      <c r="L269" s="303">
        <v>211</v>
      </c>
      <c r="M269" s="244" t="s">
        <v>11861</v>
      </c>
      <c r="N269" s="255" t="s">
        <v>3213</v>
      </c>
      <c r="O269" s="255" t="s">
        <v>3214</v>
      </c>
      <c r="P269" s="319" t="s">
        <v>11862</v>
      </c>
      <c r="Q269" s="244"/>
      <c r="R269" s="255"/>
      <c r="S269" s="231"/>
      <c r="T269" s="311"/>
      <c r="U269" s="224" t="s">
        <v>6296</v>
      </c>
      <c r="V269" s="228"/>
    </row>
    <row r="270" spans="2:22" s="227" customFormat="1" ht="37.5" x14ac:dyDescent="0.25">
      <c r="B270" s="223" t="s">
        <v>6574</v>
      </c>
      <c r="C270" s="223"/>
      <c r="D270" s="223">
        <v>1</v>
      </c>
      <c r="E270" s="223"/>
      <c r="F270" s="284"/>
      <c r="G270" s="285" t="s">
        <v>3226</v>
      </c>
      <c r="H270" s="285" t="s">
        <v>11809</v>
      </c>
      <c r="I270" s="285" t="s">
        <v>11444</v>
      </c>
      <c r="J270" s="229" t="s">
        <v>11808</v>
      </c>
      <c r="K270" s="233">
        <v>1825</v>
      </c>
      <c r="L270" s="303">
        <v>304</v>
      </c>
      <c r="M270" s="244" t="s">
        <v>11810</v>
      </c>
      <c r="N270" s="255" t="s">
        <v>3213</v>
      </c>
      <c r="O270" s="255" t="s">
        <v>3214</v>
      </c>
      <c r="P270" s="357" t="s">
        <v>11811</v>
      </c>
      <c r="Q270" s="244"/>
      <c r="R270" s="255"/>
      <c r="S270" s="231"/>
      <c r="T270" s="311"/>
      <c r="U270" s="224" t="s">
        <v>6297</v>
      </c>
      <c r="V270" s="228"/>
    </row>
    <row r="271" spans="2:22" s="227" customFormat="1" ht="25" x14ac:dyDescent="0.25">
      <c r="B271" s="223" t="s">
        <v>6574</v>
      </c>
      <c r="C271" s="223"/>
      <c r="D271" s="223">
        <v>2</v>
      </c>
      <c r="E271" s="223"/>
      <c r="F271" s="284"/>
      <c r="G271" s="285" t="s">
        <v>3226</v>
      </c>
      <c r="H271" s="285" t="s">
        <v>10906</v>
      </c>
      <c r="I271" s="285" t="s">
        <v>9768</v>
      </c>
      <c r="J271" s="229" t="s">
        <v>10907</v>
      </c>
      <c r="K271" s="233">
        <v>1857</v>
      </c>
      <c r="L271" s="303">
        <v>141</v>
      </c>
      <c r="M271" s="244" t="s">
        <v>10908</v>
      </c>
      <c r="N271" s="375" t="s">
        <v>3213</v>
      </c>
      <c r="O271" s="255" t="s">
        <v>3608</v>
      </c>
      <c r="P271" s="319" t="s">
        <v>10909</v>
      </c>
      <c r="Q271" s="374" t="s">
        <v>10911</v>
      </c>
      <c r="R271" s="375" t="s">
        <v>3213</v>
      </c>
      <c r="S271" s="231" t="s">
        <v>3608</v>
      </c>
      <c r="T271" s="311" t="s">
        <v>10910</v>
      </c>
      <c r="U271" s="224" t="s">
        <v>6296</v>
      </c>
      <c r="V271" s="228"/>
    </row>
    <row r="272" spans="2:22" s="227" customFormat="1" ht="25" x14ac:dyDescent="0.25">
      <c r="B272" s="235" t="s">
        <v>6574</v>
      </c>
      <c r="C272" s="235"/>
      <c r="D272" s="235">
        <v>1</v>
      </c>
      <c r="E272" s="235"/>
      <c r="F272" s="284"/>
      <c r="G272" s="284" t="s">
        <v>3226</v>
      </c>
      <c r="H272" s="284" t="s">
        <v>3624</v>
      </c>
      <c r="I272" s="284" t="s">
        <v>3629</v>
      </c>
      <c r="J272" s="229" t="s">
        <v>3558</v>
      </c>
      <c r="K272" s="233">
        <v>1875</v>
      </c>
      <c r="L272" s="303">
        <v>177</v>
      </c>
      <c r="M272" s="229" t="s">
        <v>3631</v>
      </c>
      <c r="N272" s="231" t="s">
        <v>3213</v>
      </c>
      <c r="O272" s="231" t="s">
        <v>3214</v>
      </c>
      <c r="P272" s="311" t="s">
        <v>3630</v>
      </c>
      <c r="Q272" s="229"/>
      <c r="R272" s="231"/>
      <c r="S272" s="231"/>
      <c r="T272" s="311"/>
      <c r="U272" s="224" t="s">
        <v>6296</v>
      </c>
      <c r="V272" s="228"/>
    </row>
    <row r="273" spans="2:22" s="227" customFormat="1" ht="37.5" x14ac:dyDescent="0.25">
      <c r="B273" s="235" t="s">
        <v>6574</v>
      </c>
      <c r="C273" s="235"/>
      <c r="D273" s="235">
        <v>1</v>
      </c>
      <c r="E273" s="235"/>
      <c r="F273" s="284"/>
      <c r="G273" s="284" t="s">
        <v>3226</v>
      </c>
      <c r="H273" s="284" t="s">
        <v>3624</v>
      </c>
      <c r="I273" s="284" t="s">
        <v>3626</v>
      </c>
      <c r="J273" s="241" t="s">
        <v>3627</v>
      </c>
      <c r="K273" s="233">
        <v>1870</v>
      </c>
      <c r="L273" s="303">
        <v>211</v>
      </c>
      <c r="M273" s="229" t="s">
        <v>3625</v>
      </c>
      <c r="N273" s="231" t="s">
        <v>3213</v>
      </c>
      <c r="O273" s="231" t="s">
        <v>3214</v>
      </c>
      <c r="P273" s="311" t="s">
        <v>3628</v>
      </c>
      <c r="Q273" s="229"/>
      <c r="R273" s="231"/>
      <c r="S273" s="231"/>
      <c r="T273" s="311"/>
      <c r="U273" s="224" t="s">
        <v>6296</v>
      </c>
      <c r="V273" s="228"/>
    </row>
    <row r="274" spans="2:22" s="227" customFormat="1" ht="50" x14ac:dyDescent="0.25">
      <c r="B274" s="235" t="s">
        <v>6574</v>
      </c>
      <c r="C274" s="235"/>
      <c r="D274" s="235">
        <v>1</v>
      </c>
      <c r="E274" s="235"/>
      <c r="F274" s="284"/>
      <c r="G274" s="284" t="s">
        <v>3226</v>
      </c>
      <c r="H274" s="284" t="s">
        <v>3889</v>
      </c>
      <c r="I274" s="284" t="s">
        <v>3891</v>
      </c>
      <c r="J274" s="229" t="s">
        <v>3535</v>
      </c>
      <c r="K274" s="233">
        <v>1845</v>
      </c>
      <c r="L274" s="303">
        <v>489</v>
      </c>
      <c r="M274" s="229" t="s">
        <v>3890</v>
      </c>
      <c r="N274" s="231" t="s">
        <v>3213</v>
      </c>
      <c r="O274" s="231" t="s">
        <v>3214</v>
      </c>
      <c r="P274" s="311" t="s">
        <v>3892</v>
      </c>
      <c r="Q274" s="229"/>
      <c r="R274" s="231"/>
      <c r="S274" s="231"/>
      <c r="T274" s="311"/>
      <c r="U274" s="224" t="s">
        <v>6296</v>
      </c>
      <c r="V274" s="228"/>
    </row>
    <row r="275" spans="2:22" s="227" customFormat="1" ht="87.5" x14ac:dyDescent="0.25">
      <c r="B275" s="235" t="s">
        <v>6574</v>
      </c>
      <c r="C275" s="235"/>
      <c r="D275" s="235">
        <v>1</v>
      </c>
      <c r="E275" s="235"/>
      <c r="F275" s="284"/>
      <c r="G275" s="284" t="s">
        <v>3226</v>
      </c>
      <c r="H275" s="284" t="s">
        <v>3932</v>
      </c>
      <c r="I275" s="291" t="s">
        <v>3934</v>
      </c>
      <c r="J275" s="229" t="s">
        <v>3935</v>
      </c>
      <c r="K275" s="233">
        <v>1808</v>
      </c>
      <c r="L275" s="303">
        <v>53</v>
      </c>
      <c r="M275" s="229" t="s">
        <v>3933</v>
      </c>
      <c r="N275" s="231" t="s">
        <v>3213</v>
      </c>
      <c r="O275" s="231" t="s">
        <v>3214</v>
      </c>
      <c r="P275" s="311" t="s">
        <v>3936</v>
      </c>
      <c r="Q275" s="229"/>
      <c r="R275" s="231"/>
      <c r="S275" s="231"/>
      <c r="T275" s="311"/>
      <c r="U275" s="224" t="s">
        <v>6296</v>
      </c>
      <c r="V275" s="228"/>
    </row>
    <row r="276" spans="2:22" s="227" customFormat="1" ht="162.5" hidden="1" x14ac:dyDescent="0.25">
      <c r="B276" s="223" t="s">
        <v>6572</v>
      </c>
      <c r="C276" s="223"/>
      <c r="D276" s="223">
        <v>0</v>
      </c>
      <c r="E276" s="223"/>
      <c r="F276" s="284" t="s">
        <v>10080</v>
      </c>
      <c r="G276" s="285" t="s">
        <v>10086</v>
      </c>
      <c r="H276" s="285" t="s">
        <v>10081</v>
      </c>
      <c r="I276" s="285" t="s">
        <v>10082</v>
      </c>
      <c r="J276" s="229" t="s">
        <v>10083</v>
      </c>
      <c r="K276" s="233">
        <v>1897</v>
      </c>
      <c r="L276" s="303">
        <v>131</v>
      </c>
      <c r="M276" s="282" t="s">
        <v>10084</v>
      </c>
      <c r="N276" s="277" t="s">
        <v>3213</v>
      </c>
      <c r="O276" s="277" t="s">
        <v>3608</v>
      </c>
      <c r="P276" s="314" t="s">
        <v>10085</v>
      </c>
      <c r="Q276" s="244"/>
      <c r="R276" s="255"/>
      <c r="S276" s="231"/>
      <c r="T276" s="311"/>
      <c r="U276" s="224" t="s">
        <v>6297</v>
      </c>
      <c r="V276" s="228"/>
    </row>
    <row r="277" spans="2:22" s="227" customFormat="1" ht="150" x14ac:dyDescent="0.25">
      <c r="B277" s="235" t="s">
        <v>6570</v>
      </c>
      <c r="C277" s="235"/>
      <c r="D277" s="235">
        <v>1</v>
      </c>
      <c r="E277" s="235"/>
      <c r="F277" s="284" t="s">
        <v>5711</v>
      </c>
      <c r="G277" s="284" t="s">
        <v>3247</v>
      </c>
      <c r="H277" s="284" t="s">
        <v>5713</v>
      </c>
      <c r="I277" s="284" t="s">
        <v>5712</v>
      </c>
      <c r="J277" s="229" t="s">
        <v>3823</v>
      </c>
      <c r="K277" s="233">
        <v>1860</v>
      </c>
      <c r="L277" s="303">
        <v>691</v>
      </c>
      <c r="M277" s="229" t="s">
        <v>5714</v>
      </c>
      <c r="N277" s="231" t="s">
        <v>3213</v>
      </c>
      <c r="O277" s="231" t="s">
        <v>3215</v>
      </c>
      <c r="P277" s="311" t="s">
        <v>5715</v>
      </c>
      <c r="Q277" s="229"/>
      <c r="R277" s="231"/>
      <c r="S277" s="231"/>
      <c r="T277" s="311"/>
      <c r="U277" s="224" t="s">
        <v>6296</v>
      </c>
    </row>
    <row r="278" spans="2:22" s="227" customFormat="1" ht="50" x14ac:dyDescent="0.25">
      <c r="B278" s="235" t="s">
        <v>6574</v>
      </c>
      <c r="C278" s="235"/>
      <c r="D278" s="235">
        <v>2</v>
      </c>
      <c r="E278" s="235" t="s">
        <v>11141</v>
      </c>
      <c r="F278" s="284"/>
      <c r="G278" s="284" t="s">
        <v>3226</v>
      </c>
      <c r="H278" s="284" t="s">
        <v>5157</v>
      </c>
      <c r="I278" s="291" t="s">
        <v>5160</v>
      </c>
      <c r="J278" s="229" t="s">
        <v>3486</v>
      </c>
      <c r="K278" s="233">
        <v>1888</v>
      </c>
      <c r="L278" s="303">
        <v>110</v>
      </c>
      <c r="M278" s="229" t="s">
        <v>5158</v>
      </c>
      <c r="N278" s="231" t="s">
        <v>3213</v>
      </c>
      <c r="O278" s="231" t="s">
        <v>3215</v>
      </c>
      <c r="P278" s="311" t="s">
        <v>5159</v>
      </c>
      <c r="Q278" s="229" t="s">
        <v>5158</v>
      </c>
      <c r="R278" s="231" t="s">
        <v>3213</v>
      </c>
      <c r="S278" s="231" t="s">
        <v>3214</v>
      </c>
      <c r="T278" s="311" t="s">
        <v>5161</v>
      </c>
      <c r="U278" s="224" t="s">
        <v>6298</v>
      </c>
      <c r="V278" s="228"/>
    </row>
    <row r="279" spans="2:22" s="227" customFormat="1" ht="150" x14ac:dyDescent="0.25">
      <c r="B279" s="235" t="s">
        <v>9120</v>
      </c>
      <c r="C279" s="235"/>
      <c r="D279" s="235">
        <v>2</v>
      </c>
      <c r="E279" s="235"/>
      <c r="F279" s="284" t="s">
        <v>7575</v>
      </c>
      <c r="G279" s="284" t="s">
        <v>8816</v>
      </c>
      <c r="H279" s="285" t="s">
        <v>669</v>
      </c>
      <c r="I279" s="285" t="s">
        <v>7572</v>
      </c>
      <c r="J279" s="229" t="s">
        <v>7248</v>
      </c>
      <c r="K279" s="233">
        <v>1861</v>
      </c>
      <c r="L279" s="303">
        <v>294</v>
      </c>
      <c r="M279" s="229" t="s">
        <v>7574</v>
      </c>
      <c r="N279" s="255" t="s">
        <v>10130</v>
      </c>
      <c r="O279" s="231" t="s">
        <v>6823</v>
      </c>
      <c r="P279" s="311" t="s">
        <v>7573</v>
      </c>
      <c r="Q279" s="229" t="s">
        <v>8609</v>
      </c>
      <c r="R279" s="231" t="s">
        <v>3213</v>
      </c>
      <c r="S279" s="231" t="s">
        <v>3215</v>
      </c>
      <c r="T279" s="311" t="s">
        <v>7576</v>
      </c>
      <c r="U279" s="224" t="s">
        <v>6298</v>
      </c>
      <c r="V279" s="228"/>
    </row>
    <row r="280" spans="2:22" s="227" customFormat="1" ht="150" x14ac:dyDescent="0.25">
      <c r="B280" s="235" t="s">
        <v>6571</v>
      </c>
      <c r="C280" s="235"/>
      <c r="D280" s="235">
        <v>2</v>
      </c>
      <c r="E280" s="235"/>
      <c r="F280" s="284" t="s">
        <v>8214</v>
      </c>
      <c r="G280" s="284" t="s">
        <v>8158</v>
      </c>
      <c r="H280" s="285" t="s">
        <v>669</v>
      </c>
      <c r="I280" s="285" t="s">
        <v>8159</v>
      </c>
      <c r="J280" s="229" t="s">
        <v>3707</v>
      </c>
      <c r="K280" s="233">
        <v>1879</v>
      </c>
      <c r="L280" s="303">
        <v>407</v>
      </c>
      <c r="M280" s="229" t="s">
        <v>8215</v>
      </c>
      <c r="N280" s="231" t="s">
        <v>3213</v>
      </c>
      <c r="O280" s="231" t="s">
        <v>3215</v>
      </c>
      <c r="P280" s="311" t="s">
        <v>8216</v>
      </c>
      <c r="Q280" s="229" t="s">
        <v>8215</v>
      </c>
      <c r="R280" s="231" t="s">
        <v>3213</v>
      </c>
      <c r="S280" s="231" t="s">
        <v>3215</v>
      </c>
      <c r="T280" s="311" t="s">
        <v>8217</v>
      </c>
      <c r="U280" s="224" t="s">
        <v>6297</v>
      </c>
      <c r="V280" s="228"/>
    </row>
    <row r="281" spans="2:22" s="227" customFormat="1" ht="150" hidden="1" x14ac:dyDescent="0.25">
      <c r="B281" s="235" t="s">
        <v>11154</v>
      </c>
      <c r="C281" s="223"/>
      <c r="D281" s="223">
        <v>1</v>
      </c>
      <c r="E281" s="223"/>
      <c r="F281" s="284" t="s">
        <v>8929</v>
      </c>
      <c r="G281" s="285" t="s">
        <v>8846</v>
      </c>
      <c r="H281" s="285" t="s">
        <v>669</v>
      </c>
      <c r="I281" s="285" t="s">
        <v>8928</v>
      </c>
      <c r="J281" s="229" t="s">
        <v>3707</v>
      </c>
      <c r="K281" s="233">
        <v>1883</v>
      </c>
      <c r="L281" s="303">
        <v>455</v>
      </c>
      <c r="M281" s="282" t="s">
        <v>8927</v>
      </c>
      <c r="N281" s="277" t="s">
        <v>3213</v>
      </c>
      <c r="O281" s="277" t="s">
        <v>3608</v>
      </c>
      <c r="P281" s="312" t="s">
        <v>8930</v>
      </c>
      <c r="Q281" s="244" t="s">
        <v>8927</v>
      </c>
      <c r="R281" s="255" t="s">
        <v>3213</v>
      </c>
      <c r="S281" s="231" t="s">
        <v>3215</v>
      </c>
      <c r="T281" s="311" t="s">
        <v>8931</v>
      </c>
      <c r="U281" s="224" t="s">
        <v>6298</v>
      </c>
      <c r="V281" s="228"/>
    </row>
    <row r="282" spans="2:22" s="227" customFormat="1" ht="150" x14ac:dyDescent="0.25">
      <c r="B282" s="235" t="s">
        <v>9120</v>
      </c>
      <c r="C282" s="235"/>
      <c r="D282" s="235">
        <v>2</v>
      </c>
      <c r="E282" s="235"/>
      <c r="F282" s="284" t="s">
        <v>5240</v>
      </c>
      <c r="G282" s="284" t="s">
        <v>8817</v>
      </c>
      <c r="H282" s="284" t="s">
        <v>669</v>
      </c>
      <c r="I282" s="284" t="s">
        <v>5239</v>
      </c>
      <c r="J282" s="229" t="s">
        <v>3707</v>
      </c>
      <c r="K282" s="233">
        <v>1872</v>
      </c>
      <c r="L282" s="303">
        <v>350</v>
      </c>
      <c r="M282" s="229" t="s">
        <v>5241</v>
      </c>
      <c r="N282" s="231" t="s">
        <v>3213</v>
      </c>
      <c r="O282" s="231" t="s">
        <v>3215</v>
      </c>
      <c r="P282" s="311" t="s">
        <v>5242</v>
      </c>
      <c r="Q282" s="229" t="s">
        <v>8610</v>
      </c>
      <c r="R282" s="231" t="s">
        <v>3213</v>
      </c>
      <c r="S282" s="231" t="s">
        <v>3215</v>
      </c>
      <c r="T282" s="311" t="s">
        <v>5243</v>
      </c>
      <c r="U282" s="224" t="s">
        <v>6298</v>
      </c>
      <c r="V282" s="228"/>
    </row>
    <row r="283" spans="2:22" s="227" customFormat="1" ht="137.5" x14ac:dyDescent="0.25">
      <c r="B283" s="235" t="s">
        <v>9120</v>
      </c>
      <c r="C283" s="235"/>
      <c r="D283" s="235">
        <v>2</v>
      </c>
      <c r="E283" s="235"/>
      <c r="F283" s="284" t="s">
        <v>7578</v>
      </c>
      <c r="G283" s="284" t="s">
        <v>8818</v>
      </c>
      <c r="H283" s="285" t="s">
        <v>6106</v>
      </c>
      <c r="I283" s="285" t="s">
        <v>7094</v>
      </c>
      <c r="J283" s="229" t="s">
        <v>7096</v>
      </c>
      <c r="K283" s="233">
        <v>1923</v>
      </c>
      <c r="L283" s="303">
        <v>480</v>
      </c>
      <c r="M283" s="229" t="s">
        <v>7577</v>
      </c>
      <c r="N283" s="255" t="s">
        <v>10130</v>
      </c>
      <c r="O283" s="231" t="s">
        <v>6823</v>
      </c>
      <c r="P283" s="311" t="s">
        <v>7580</v>
      </c>
      <c r="Q283" s="229" t="s">
        <v>8611</v>
      </c>
      <c r="R283" s="231" t="s">
        <v>3213</v>
      </c>
      <c r="S283" s="231" t="s">
        <v>3214</v>
      </c>
      <c r="T283" s="311" t="s">
        <v>7582</v>
      </c>
      <c r="U283" s="224" t="s">
        <v>6298</v>
      </c>
      <c r="V283" s="228"/>
    </row>
    <row r="284" spans="2:22" s="227" customFormat="1" ht="137.5" x14ac:dyDescent="0.25">
      <c r="B284" s="235" t="s">
        <v>9120</v>
      </c>
      <c r="C284" s="235"/>
      <c r="D284" s="235">
        <v>2</v>
      </c>
      <c r="E284" s="235"/>
      <c r="F284" s="284" t="s">
        <v>7579</v>
      </c>
      <c r="G284" s="284" t="s">
        <v>8818</v>
      </c>
      <c r="H284" s="285" t="s">
        <v>6106</v>
      </c>
      <c r="I284" s="285" t="s">
        <v>7095</v>
      </c>
      <c r="J284" s="229" t="s">
        <v>7096</v>
      </c>
      <c r="K284" s="233">
        <v>1923</v>
      </c>
      <c r="L284" s="303">
        <v>528</v>
      </c>
      <c r="M284" s="229" t="s">
        <v>7577</v>
      </c>
      <c r="N284" s="255" t="s">
        <v>10130</v>
      </c>
      <c r="O284" s="231" t="s">
        <v>6823</v>
      </c>
      <c r="P284" s="311" t="s">
        <v>7581</v>
      </c>
      <c r="Q284" s="229" t="s">
        <v>8611</v>
      </c>
      <c r="R284" s="231" t="s">
        <v>3213</v>
      </c>
      <c r="S284" s="231" t="s">
        <v>3214</v>
      </c>
      <c r="T284" s="311" t="s">
        <v>7583</v>
      </c>
      <c r="U284" s="224" t="s">
        <v>6298</v>
      </c>
      <c r="V284" s="228"/>
    </row>
    <row r="285" spans="2:22" s="227" customFormat="1" ht="37.5" x14ac:dyDescent="0.25">
      <c r="B285" s="235" t="s">
        <v>6574</v>
      </c>
      <c r="C285" s="235"/>
      <c r="D285" s="223">
        <v>1</v>
      </c>
      <c r="E285" s="223" t="s">
        <v>10471</v>
      </c>
      <c r="F285" s="284"/>
      <c r="G285" s="284" t="s">
        <v>8819</v>
      </c>
      <c r="H285" s="284" t="s">
        <v>6106</v>
      </c>
      <c r="I285" s="284" t="s">
        <v>6107</v>
      </c>
      <c r="J285" s="229" t="s">
        <v>4169</v>
      </c>
      <c r="K285" s="233">
        <v>1927</v>
      </c>
      <c r="L285" s="303">
        <v>294</v>
      </c>
      <c r="M285" s="279" t="s">
        <v>6105</v>
      </c>
      <c r="N285" s="278" t="s">
        <v>3213</v>
      </c>
      <c r="O285" s="278" t="s">
        <v>3215</v>
      </c>
      <c r="P285" s="312" t="s">
        <v>6108</v>
      </c>
      <c r="Q285" s="229" t="s">
        <v>8612</v>
      </c>
      <c r="R285" s="231" t="s">
        <v>3213</v>
      </c>
      <c r="S285" s="231" t="s">
        <v>3216</v>
      </c>
      <c r="T285" s="311" t="s">
        <v>6109</v>
      </c>
      <c r="U285" s="224" t="s">
        <v>6298</v>
      </c>
      <c r="V285" s="228"/>
    </row>
    <row r="286" spans="2:22" s="227" customFormat="1" ht="150" x14ac:dyDescent="0.25">
      <c r="B286" s="235" t="s">
        <v>6570</v>
      </c>
      <c r="C286" s="235"/>
      <c r="D286" s="235">
        <v>0</v>
      </c>
      <c r="E286" s="235"/>
      <c r="F286" s="284" t="s">
        <v>7099</v>
      </c>
      <c r="G286" s="284" t="s">
        <v>8700</v>
      </c>
      <c r="H286" s="285" t="s">
        <v>6466</v>
      </c>
      <c r="I286" s="285" t="s">
        <v>7097</v>
      </c>
      <c r="J286" s="229" t="s">
        <v>3707</v>
      </c>
      <c r="K286" s="233">
        <v>1886</v>
      </c>
      <c r="L286" s="303">
        <v>265</v>
      </c>
      <c r="M286" s="279" t="s">
        <v>7584</v>
      </c>
      <c r="N286" s="278" t="s">
        <v>3213</v>
      </c>
      <c r="O286" s="278" t="s">
        <v>3215</v>
      </c>
      <c r="P286" s="312" t="s">
        <v>7845</v>
      </c>
      <c r="Q286" s="229"/>
      <c r="R286" s="231"/>
      <c r="S286" s="231"/>
      <c r="T286" s="311"/>
      <c r="U286" s="224" t="s">
        <v>6298</v>
      </c>
      <c r="V286" s="228"/>
    </row>
    <row r="287" spans="2:22" s="227" customFormat="1" ht="150" x14ac:dyDescent="0.25">
      <c r="B287" s="235" t="s">
        <v>6570</v>
      </c>
      <c r="C287" s="235"/>
      <c r="D287" s="235">
        <v>0</v>
      </c>
      <c r="E287" s="235"/>
      <c r="F287" s="284" t="s">
        <v>7100</v>
      </c>
      <c r="G287" s="284" t="s">
        <v>8868</v>
      </c>
      <c r="H287" s="285" t="s">
        <v>6466</v>
      </c>
      <c r="I287" s="285" t="s">
        <v>7451</v>
      </c>
      <c r="J287" s="229" t="s">
        <v>3707</v>
      </c>
      <c r="K287" s="233">
        <v>1885</v>
      </c>
      <c r="L287" s="303">
        <v>345</v>
      </c>
      <c r="M287" s="279" t="s">
        <v>7452</v>
      </c>
      <c r="N287" s="278" t="s">
        <v>3213</v>
      </c>
      <c r="O287" s="278" t="s">
        <v>3215</v>
      </c>
      <c r="P287" s="315" t="s">
        <v>7846</v>
      </c>
      <c r="Q287" s="279" t="s">
        <v>8613</v>
      </c>
      <c r="R287" s="278" t="s">
        <v>3213</v>
      </c>
      <c r="S287" s="278" t="s">
        <v>3214</v>
      </c>
      <c r="T287" s="312" t="s">
        <v>7847</v>
      </c>
      <c r="U287" s="224" t="s">
        <v>6298</v>
      </c>
      <c r="V287" s="228"/>
    </row>
    <row r="288" spans="2:22" s="227" customFormat="1" ht="37.5" x14ac:dyDescent="0.25">
      <c r="B288" s="235" t="s">
        <v>6574</v>
      </c>
      <c r="C288" s="235"/>
      <c r="D288" s="235">
        <v>0</v>
      </c>
      <c r="E288" s="235"/>
      <c r="F288" s="284"/>
      <c r="G288" s="284" t="s">
        <v>8705</v>
      </c>
      <c r="H288" s="285" t="s">
        <v>6466</v>
      </c>
      <c r="I288" s="285" t="s">
        <v>7844</v>
      </c>
      <c r="J288" s="229" t="s">
        <v>3707</v>
      </c>
      <c r="K288" s="233">
        <v>1889</v>
      </c>
      <c r="L288" s="303">
        <v>341</v>
      </c>
      <c r="M288" s="279" t="s">
        <v>7843</v>
      </c>
      <c r="N288" s="278" t="s">
        <v>3213</v>
      </c>
      <c r="O288" s="278" t="s">
        <v>3214</v>
      </c>
      <c r="P288" s="312" t="s">
        <v>7842</v>
      </c>
      <c r="Q288" s="229"/>
      <c r="R288" s="231"/>
      <c r="S288" s="231"/>
      <c r="T288" s="311"/>
      <c r="U288" s="224" t="s">
        <v>6298</v>
      </c>
      <c r="V288" s="228"/>
    </row>
    <row r="289" spans="2:22" s="227" customFormat="1" ht="50" x14ac:dyDescent="0.25">
      <c r="B289" s="235" t="s">
        <v>6574</v>
      </c>
      <c r="C289" s="235"/>
      <c r="D289" s="235">
        <v>1</v>
      </c>
      <c r="E289" s="235"/>
      <c r="F289" s="284"/>
      <c r="G289" s="284" t="s">
        <v>8804</v>
      </c>
      <c r="H289" s="284" t="s">
        <v>3349</v>
      </c>
      <c r="I289" s="284" t="s">
        <v>3353</v>
      </c>
      <c r="J289" s="229" t="s">
        <v>3524</v>
      </c>
      <c r="K289" s="233">
        <v>1897</v>
      </c>
      <c r="L289" s="303">
        <v>205</v>
      </c>
      <c r="M289" s="229" t="s">
        <v>3352</v>
      </c>
      <c r="N289" s="231" t="s">
        <v>3213</v>
      </c>
      <c r="O289" s="231" t="s">
        <v>3214</v>
      </c>
      <c r="P289" s="311" t="s">
        <v>3351</v>
      </c>
      <c r="Q289" s="279" t="s">
        <v>8632</v>
      </c>
      <c r="R289" s="278" t="s">
        <v>3213</v>
      </c>
      <c r="S289" s="278" t="s">
        <v>3214</v>
      </c>
      <c r="T289" s="312" t="s">
        <v>3350</v>
      </c>
      <c r="U289" s="224" t="s">
        <v>6297</v>
      </c>
      <c r="V289" s="228"/>
    </row>
    <row r="290" spans="2:22" s="227" customFormat="1" ht="162.5" hidden="1" x14ac:dyDescent="0.25">
      <c r="B290" s="235" t="s">
        <v>6572</v>
      </c>
      <c r="C290" s="235"/>
      <c r="D290" s="235">
        <v>2</v>
      </c>
      <c r="E290" s="235"/>
      <c r="F290" s="284" t="s">
        <v>7851</v>
      </c>
      <c r="G290" s="284" t="s">
        <v>6792</v>
      </c>
      <c r="H290" s="285" t="s">
        <v>3402</v>
      </c>
      <c r="I290" s="285" t="s">
        <v>7098</v>
      </c>
      <c r="J290" s="229" t="s">
        <v>4640</v>
      </c>
      <c r="K290" s="233">
        <v>1910</v>
      </c>
      <c r="L290" s="303">
        <v>364</v>
      </c>
      <c r="M290" s="229" t="s">
        <v>7850</v>
      </c>
      <c r="N290" s="231" t="s">
        <v>3213</v>
      </c>
      <c r="O290" s="231" t="s">
        <v>3215</v>
      </c>
      <c r="P290" s="311" t="s">
        <v>7848</v>
      </c>
      <c r="Q290" s="229" t="s">
        <v>7850</v>
      </c>
      <c r="R290" s="231" t="s">
        <v>3213</v>
      </c>
      <c r="S290" s="231" t="s">
        <v>3214</v>
      </c>
      <c r="T290" s="311" t="s">
        <v>7849</v>
      </c>
      <c r="U290" s="224" t="s">
        <v>6298</v>
      </c>
      <c r="V290" s="228"/>
    </row>
    <row r="291" spans="2:22" s="227" customFormat="1" ht="62.5" x14ac:dyDescent="0.25">
      <c r="B291" s="235" t="s">
        <v>6574</v>
      </c>
      <c r="C291" s="235"/>
      <c r="D291" s="235">
        <v>2</v>
      </c>
      <c r="E291" s="235" t="s">
        <v>10471</v>
      </c>
      <c r="F291" s="284"/>
      <c r="G291" s="284" t="s">
        <v>3226</v>
      </c>
      <c r="H291" s="284" t="s">
        <v>3402</v>
      </c>
      <c r="I291" s="284" t="s">
        <v>3403</v>
      </c>
      <c r="J291" s="229" t="s">
        <v>3494</v>
      </c>
      <c r="K291" s="233">
        <v>1907</v>
      </c>
      <c r="L291" s="303">
        <v>101</v>
      </c>
      <c r="M291" s="229" t="s">
        <v>3404</v>
      </c>
      <c r="N291" s="231" t="s">
        <v>3213</v>
      </c>
      <c r="O291" s="231" t="s">
        <v>3215</v>
      </c>
      <c r="P291" s="311" t="s">
        <v>3405</v>
      </c>
      <c r="Q291" s="229" t="s">
        <v>3404</v>
      </c>
      <c r="R291" s="231" t="s">
        <v>3213</v>
      </c>
      <c r="S291" s="231" t="s">
        <v>3214</v>
      </c>
      <c r="T291" s="311" t="s">
        <v>3406</v>
      </c>
      <c r="U291" s="224" t="s">
        <v>6298</v>
      </c>
      <c r="V291" s="228"/>
    </row>
    <row r="292" spans="2:22" s="227" customFormat="1" ht="25" x14ac:dyDescent="0.25">
      <c r="B292" s="235" t="s">
        <v>6574</v>
      </c>
      <c r="C292" s="235"/>
      <c r="D292" s="235">
        <v>1</v>
      </c>
      <c r="E292" s="235"/>
      <c r="F292" s="284"/>
      <c r="G292" s="284" t="s">
        <v>3226</v>
      </c>
      <c r="H292" s="285" t="s">
        <v>7823</v>
      </c>
      <c r="I292" s="285" t="s">
        <v>7825</v>
      </c>
      <c r="J292" s="229" t="s">
        <v>7826</v>
      </c>
      <c r="K292" s="233">
        <v>1860</v>
      </c>
      <c r="L292" s="303">
        <v>96</v>
      </c>
      <c r="M292" s="229" t="s">
        <v>7824</v>
      </c>
      <c r="N292" s="231" t="s">
        <v>3213</v>
      </c>
      <c r="O292" s="231" t="s">
        <v>3215</v>
      </c>
      <c r="P292" s="313" t="s">
        <v>7827</v>
      </c>
      <c r="Q292" s="229"/>
      <c r="R292" s="231"/>
      <c r="S292" s="231"/>
      <c r="T292" s="311"/>
      <c r="U292" s="224" t="s">
        <v>6298</v>
      </c>
      <c r="V292" s="228"/>
    </row>
    <row r="293" spans="2:22" s="227" customFormat="1" ht="150" x14ac:dyDescent="0.25">
      <c r="B293" s="235" t="s">
        <v>6570</v>
      </c>
      <c r="C293" s="235"/>
      <c r="D293" s="235">
        <v>1</v>
      </c>
      <c r="E293" s="235" t="s">
        <v>11156</v>
      </c>
      <c r="F293" s="284" t="s">
        <v>4782</v>
      </c>
      <c r="G293" s="284" t="s">
        <v>3247</v>
      </c>
      <c r="H293" s="284" t="s">
        <v>4779</v>
      </c>
      <c r="I293" s="284" t="s">
        <v>4780</v>
      </c>
      <c r="J293" s="229" t="s">
        <v>4781</v>
      </c>
      <c r="K293" s="233">
        <v>1833</v>
      </c>
      <c r="L293" s="303">
        <v>387</v>
      </c>
      <c r="M293" s="229" t="s">
        <v>4784</v>
      </c>
      <c r="N293" s="231" t="s">
        <v>3213</v>
      </c>
      <c r="O293" s="231" t="s">
        <v>3214</v>
      </c>
      <c r="P293" s="311" t="s">
        <v>4783</v>
      </c>
      <c r="Q293" s="229"/>
      <c r="R293" s="231"/>
      <c r="S293" s="231"/>
      <c r="T293" s="311"/>
      <c r="U293" s="224" t="s">
        <v>6298</v>
      </c>
      <c r="V293" s="228"/>
    </row>
    <row r="294" spans="2:22" s="227" customFormat="1" ht="37.5" x14ac:dyDescent="0.25">
      <c r="B294" s="235" t="s">
        <v>6574</v>
      </c>
      <c r="C294" s="235"/>
      <c r="D294" s="235">
        <v>1</v>
      </c>
      <c r="E294" s="235"/>
      <c r="F294" s="284"/>
      <c r="G294" s="284" t="s">
        <v>3226</v>
      </c>
      <c r="H294" s="285" t="s">
        <v>4779</v>
      </c>
      <c r="I294" s="285" t="s">
        <v>7101</v>
      </c>
      <c r="J294" s="229" t="s">
        <v>4781</v>
      </c>
      <c r="K294" s="233">
        <v>1835</v>
      </c>
      <c r="L294" s="303">
        <v>420</v>
      </c>
      <c r="M294" s="229" t="s">
        <v>7124</v>
      </c>
      <c r="N294" s="231" t="s">
        <v>3213</v>
      </c>
      <c r="O294" s="231" t="s">
        <v>3216</v>
      </c>
      <c r="P294" s="311" t="s">
        <v>7453</v>
      </c>
      <c r="Q294" s="229"/>
      <c r="R294" s="231"/>
      <c r="S294" s="231"/>
      <c r="T294" s="311"/>
      <c r="U294" s="224" t="s">
        <v>6297</v>
      </c>
      <c r="V294" s="228"/>
    </row>
    <row r="295" spans="2:22" s="227" customFormat="1" ht="37.5" x14ac:dyDescent="0.25">
      <c r="B295" s="235" t="s">
        <v>6574</v>
      </c>
      <c r="C295" s="235"/>
      <c r="D295" s="235">
        <v>1</v>
      </c>
      <c r="E295" s="235"/>
      <c r="F295" s="284"/>
      <c r="G295" s="284" t="s">
        <v>3226</v>
      </c>
      <c r="H295" s="284" t="s">
        <v>4186</v>
      </c>
      <c r="I295" s="284" t="s">
        <v>4187</v>
      </c>
      <c r="J295" s="229" t="s">
        <v>4188</v>
      </c>
      <c r="K295" s="233">
        <v>1870</v>
      </c>
      <c r="L295" s="303">
        <v>457</v>
      </c>
      <c r="M295" s="229" t="s">
        <v>4189</v>
      </c>
      <c r="N295" s="231" t="s">
        <v>3213</v>
      </c>
      <c r="O295" s="231" t="s">
        <v>3214</v>
      </c>
      <c r="P295" s="311" t="s">
        <v>4190</v>
      </c>
      <c r="Q295" s="229"/>
      <c r="R295" s="231"/>
      <c r="S295" s="231"/>
      <c r="T295" s="311"/>
      <c r="U295" s="224" t="s">
        <v>6297</v>
      </c>
      <c r="V295" s="228"/>
    </row>
    <row r="296" spans="2:22" s="227" customFormat="1" ht="150" x14ac:dyDescent="0.25">
      <c r="B296" s="235" t="s">
        <v>9120</v>
      </c>
      <c r="C296" s="235"/>
      <c r="D296" s="235">
        <v>2</v>
      </c>
      <c r="E296" s="235"/>
      <c r="F296" s="286" t="s">
        <v>4579</v>
      </c>
      <c r="G296" s="285" t="s">
        <v>8820</v>
      </c>
      <c r="H296" s="285" t="s">
        <v>645</v>
      </c>
      <c r="I296" s="285" t="s">
        <v>993</v>
      </c>
      <c r="J296" s="232" t="s">
        <v>3488</v>
      </c>
      <c r="K296" s="236">
        <v>1850</v>
      </c>
      <c r="L296" s="304">
        <v>484</v>
      </c>
      <c r="M296" s="230" t="s">
        <v>4578</v>
      </c>
      <c r="N296" s="231" t="s">
        <v>3213</v>
      </c>
      <c r="O296" s="231" t="s">
        <v>4012</v>
      </c>
      <c r="P296" s="313" t="s">
        <v>4580</v>
      </c>
      <c r="Q296" s="230" t="s">
        <v>8614</v>
      </c>
      <c r="R296" s="231" t="s">
        <v>3213</v>
      </c>
      <c r="S296" s="231" t="s">
        <v>3215</v>
      </c>
      <c r="T296" s="311" t="s">
        <v>4581</v>
      </c>
      <c r="U296" s="224" t="s">
        <v>6298</v>
      </c>
      <c r="V296" s="228"/>
    </row>
    <row r="297" spans="2:22" s="227" customFormat="1" ht="150" x14ac:dyDescent="0.25">
      <c r="B297" s="235" t="s">
        <v>9120</v>
      </c>
      <c r="C297" s="235"/>
      <c r="D297" s="235">
        <v>2</v>
      </c>
      <c r="E297" s="235"/>
      <c r="F297" s="284" t="s">
        <v>7103</v>
      </c>
      <c r="G297" s="284" t="s">
        <v>8821</v>
      </c>
      <c r="H297" s="285" t="s">
        <v>645</v>
      </c>
      <c r="I297" s="285" t="s">
        <v>7102</v>
      </c>
      <c r="J297" s="229" t="s">
        <v>3488</v>
      </c>
      <c r="K297" s="233">
        <v>1854</v>
      </c>
      <c r="L297" s="303">
        <v>472</v>
      </c>
      <c r="M297" s="229" t="s">
        <v>7852</v>
      </c>
      <c r="N297" s="231" t="s">
        <v>3213</v>
      </c>
      <c r="O297" s="231" t="s">
        <v>3214</v>
      </c>
      <c r="P297" s="311" t="s">
        <v>7853</v>
      </c>
      <c r="Q297" s="229" t="s">
        <v>8615</v>
      </c>
      <c r="R297" s="231" t="s">
        <v>3213</v>
      </c>
      <c r="S297" s="231" t="s">
        <v>3215</v>
      </c>
      <c r="T297" s="311" t="s">
        <v>7854</v>
      </c>
      <c r="U297" s="224" t="s">
        <v>6298</v>
      </c>
      <c r="V297" s="228"/>
    </row>
    <row r="298" spans="2:22" s="227" customFormat="1" ht="150" x14ac:dyDescent="0.25">
      <c r="B298" s="235" t="s">
        <v>6570</v>
      </c>
      <c r="C298" s="235"/>
      <c r="D298" s="235">
        <v>0</v>
      </c>
      <c r="E298" s="235"/>
      <c r="F298" s="284" t="s">
        <v>857</v>
      </c>
      <c r="G298" s="284" t="s">
        <v>8700</v>
      </c>
      <c r="H298" s="285" t="s">
        <v>645</v>
      </c>
      <c r="I298" s="285" t="s">
        <v>691</v>
      </c>
      <c r="J298" s="229" t="s">
        <v>5944</v>
      </c>
      <c r="K298" s="233">
        <v>1876</v>
      </c>
      <c r="L298" s="303">
        <v>491</v>
      </c>
      <c r="M298" s="279" t="s">
        <v>7856</v>
      </c>
      <c r="N298" s="278" t="s">
        <v>3213</v>
      </c>
      <c r="O298" s="278" t="s">
        <v>3214</v>
      </c>
      <c r="P298" s="311" t="s">
        <v>7855</v>
      </c>
      <c r="Q298" s="229"/>
      <c r="R298" s="231"/>
      <c r="S298" s="231"/>
      <c r="T298" s="311"/>
      <c r="U298" s="224" t="s">
        <v>6298</v>
      </c>
      <c r="V298" s="228"/>
    </row>
    <row r="299" spans="2:22" s="227" customFormat="1" ht="150" x14ac:dyDescent="0.25">
      <c r="B299" s="235" t="s">
        <v>6571</v>
      </c>
      <c r="C299" s="235"/>
      <c r="D299" s="223">
        <v>1</v>
      </c>
      <c r="E299" s="223" t="s">
        <v>11156</v>
      </c>
      <c r="F299" s="286" t="s">
        <v>4583</v>
      </c>
      <c r="G299" s="285" t="s">
        <v>8835</v>
      </c>
      <c r="H299" s="285" t="s">
        <v>645</v>
      </c>
      <c r="I299" s="285" t="s">
        <v>4582</v>
      </c>
      <c r="J299" s="232" t="s">
        <v>3522</v>
      </c>
      <c r="K299" s="236">
        <v>1828</v>
      </c>
      <c r="L299" s="304">
        <v>168</v>
      </c>
      <c r="M299" s="279" t="s">
        <v>4584</v>
      </c>
      <c r="N299" s="277" t="s">
        <v>3213</v>
      </c>
      <c r="O299" s="278" t="s">
        <v>3214</v>
      </c>
      <c r="P299" s="312" t="s">
        <v>4585</v>
      </c>
      <c r="Q299" s="230" t="s">
        <v>4584</v>
      </c>
      <c r="R299" s="255" t="s">
        <v>3213</v>
      </c>
      <c r="S299" s="231" t="s">
        <v>3216</v>
      </c>
      <c r="T299" s="311" t="s">
        <v>4586</v>
      </c>
      <c r="U299" s="224" t="s">
        <v>6298</v>
      </c>
      <c r="V299" s="228"/>
    </row>
    <row r="300" spans="2:22" s="227" customFormat="1" ht="150" x14ac:dyDescent="0.25">
      <c r="B300" s="235" t="s">
        <v>6571</v>
      </c>
      <c r="C300" s="235"/>
      <c r="D300" s="223">
        <v>1</v>
      </c>
      <c r="E300" s="223" t="s">
        <v>11156</v>
      </c>
      <c r="F300" s="286" t="s">
        <v>4589</v>
      </c>
      <c r="G300" s="285" t="s">
        <v>8822</v>
      </c>
      <c r="H300" s="285" t="s">
        <v>645</v>
      </c>
      <c r="I300" s="296" t="s">
        <v>4587</v>
      </c>
      <c r="J300" s="232" t="s">
        <v>3502</v>
      </c>
      <c r="K300" s="236">
        <v>1868</v>
      </c>
      <c r="L300" s="304">
        <v>446</v>
      </c>
      <c r="M300" s="279" t="s">
        <v>4588</v>
      </c>
      <c r="N300" s="278" t="s">
        <v>3213</v>
      </c>
      <c r="O300" s="278" t="s">
        <v>3214</v>
      </c>
      <c r="P300" s="312" t="s">
        <v>4590</v>
      </c>
      <c r="Q300" s="230" t="s">
        <v>8616</v>
      </c>
      <c r="R300" s="231" t="s">
        <v>3213</v>
      </c>
      <c r="S300" s="231" t="s">
        <v>3214</v>
      </c>
      <c r="T300" s="311" t="s">
        <v>4591</v>
      </c>
      <c r="U300" s="224" t="s">
        <v>6298</v>
      </c>
      <c r="V300" s="225"/>
    </row>
    <row r="301" spans="2:22" s="227" customFormat="1" ht="37.5" x14ac:dyDescent="0.25">
      <c r="B301" s="235" t="s">
        <v>6574</v>
      </c>
      <c r="C301" s="235"/>
      <c r="D301" s="235">
        <v>2</v>
      </c>
      <c r="E301" s="235"/>
      <c r="F301" s="284"/>
      <c r="G301" s="284" t="s">
        <v>3226</v>
      </c>
      <c r="H301" s="284" t="s">
        <v>5709</v>
      </c>
      <c r="I301" s="284" t="s">
        <v>5708</v>
      </c>
      <c r="J301" s="229" t="s">
        <v>3503</v>
      </c>
      <c r="K301" s="233">
        <v>1868</v>
      </c>
      <c r="L301" s="303">
        <v>368</v>
      </c>
      <c r="M301" s="229" t="s">
        <v>5707</v>
      </c>
      <c r="N301" s="231" t="s">
        <v>3213</v>
      </c>
      <c r="O301" s="231" t="s">
        <v>3215</v>
      </c>
      <c r="P301" s="311" t="s">
        <v>5706</v>
      </c>
      <c r="Q301" s="229" t="s">
        <v>8629</v>
      </c>
      <c r="R301" s="231" t="s">
        <v>3213</v>
      </c>
      <c r="S301" s="231" t="s">
        <v>3215</v>
      </c>
      <c r="T301" s="311" t="s">
        <v>5710</v>
      </c>
      <c r="U301" s="224" t="s">
        <v>6296</v>
      </c>
      <c r="V301" s="225"/>
    </row>
    <row r="302" spans="2:22" s="227" customFormat="1" ht="87.5" x14ac:dyDescent="0.25">
      <c r="B302" s="223" t="s">
        <v>6574</v>
      </c>
      <c r="C302" s="223"/>
      <c r="D302" s="223">
        <v>1</v>
      </c>
      <c r="E302" s="223"/>
      <c r="F302" s="284"/>
      <c r="G302" s="285" t="s">
        <v>3226</v>
      </c>
      <c r="H302" s="285" t="s">
        <v>10912</v>
      </c>
      <c r="I302" s="285" t="s">
        <v>10913</v>
      </c>
      <c r="J302" s="229" t="s">
        <v>10914</v>
      </c>
      <c r="K302" s="233">
        <v>1828</v>
      </c>
      <c r="L302" s="303">
        <v>174</v>
      </c>
      <c r="M302" s="244" t="s">
        <v>10915</v>
      </c>
      <c r="N302" s="375" t="s">
        <v>3213</v>
      </c>
      <c r="O302" s="255" t="s">
        <v>3215</v>
      </c>
      <c r="P302" s="319" t="s">
        <v>10916</v>
      </c>
      <c r="Q302" s="244"/>
      <c r="R302" s="255"/>
      <c r="S302" s="231"/>
      <c r="T302" s="311"/>
      <c r="U302" s="224" t="s">
        <v>6296</v>
      </c>
      <c r="V302" s="225"/>
    </row>
    <row r="303" spans="2:22" s="227" customFormat="1" ht="25" x14ac:dyDescent="0.25">
      <c r="B303" s="223" t="s">
        <v>6574</v>
      </c>
      <c r="C303" s="223"/>
      <c r="D303" s="223">
        <v>1</v>
      </c>
      <c r="E303" s="223"/>
      <c r="F303" s="284"/>
      <c r="G303" s="285" t="s">
        <v>3226</v>
      </c>
      <c r="H303" s="285" t="s">
        <v>10917</v>
      </c>
      <c r="I303" s="285" t="s">
        <v>9766</v>
      </c>
      <c r="J303" s="229" t="s">
        <v>3707</v>
      </c>
      <c r="K303" s="233">
        <v>1862</v>
      </c>
      <c r="L303" s="303">
        <v>286</v>
      </c>
      <c r="M303" s="244" t="s">
        <v>10918</v>
      </c>
      <c r="N303" s="375" t="s">
        <v>3213</v>
      </c>
      <c r="O303" s="375" t="s">
        <v>3214</v>
      </c>
      <c r="P303" s="319" t="s">
        <v>10919</v>
      </c>
      <c r="Q303" s="244"/>
      <c r="R303" s="255"/>
      <c r="S303" s="231"/>
      <c r="T303" s="311"/>
      <c r="U303" s="224" t="s">
        <v>6296</v>
      </c>
      <c r="V303" s="228"/>
    </row>
    <row r="304" spans="2:22" s="227" customFormat="1" ht="37.5" x14ac:dyDescent="0.25">
      <c r="B304" s="223" t="s">
        <v>6574</v>
      </c>
      <c r="C304" s="223"/>
      <c r="D304" s="223">
        <v>1</v>
      </c>
      <c r="E304" s="223"/>
      <c r="F304" s="284"/>
      <c r="G304" s="285" t="s">
        <v>3226</v>
      </c>
      <c r="H304" s="285" t="s">
        <v>9343</v>
      </c>
      <c r="I304" s="285" t="s">
        <v>9344</v>
      </c>
      <c r="J304" s="229" t="s">
        <v>10922</v>
      </c>
      <c r="K304" s="233">
        <v>1808</v>
      </c>
      <c r="L304" s="303">
        <v>36</v>
      </c>
      <c r="M304" s="244" t="s">
        <v>10921</v>
      </c>
      <c r="N304" s="375" t="s">
        <v>3213</v>
      </c>
      <c r="O304" s="255" t="s">
        <v>3215</v>
      </c>
      <c r="P304" s="319" t="s">
        <v>10920</v>
      </c>
      <c r="Q304" s="244"/>
      <c r="R304" s="255"/>
      <c r="S304" s="231"/>
      <c r="T304" s="311"/>
      <c r="U304" s="224" t="s">
        <v>6296</v>
      </c>
      <c r="V304" s="228"/>
    </row>
    <row r="305" spans="2:22" s="227" customFormat="1" ht="150" hidden="1" x14ac:dyDescent="0.25">
      <c r="B305" s="235" t="s">
        <v>6572</v>
      </c>
      <c r="C305" s="235"/>
      <c r="D305" s="235">
        <v>2</v>
      </c>
      <c r="E305" s="235"/>
      <c r="F305" s="284" t="s">
        <v>6256</v>
      </c>
      <c r="G305" s="284" t="s">
        <v>6257</v>
      </c>
      <c r="H305" s="284" t="s">
        <v>6253</v>
      </c>
      <c r="I305" s="284" t="s">
        <v>6254</v>
      </c>
      <c r="J305" s="229" t="s">
        <v>6255</v>
      </c>
      <c r="K305" s="233">
        <v>1819</v>
      </c>
      <c r="L305" s="303">
        <v>421</v>
      </c>
      <c r="M305" s="229" t="s">
        <v>6260</v>
      </c>
      <c r="N305" s="231" t="s">
        <v>3213</v>
      </c>
      <c r="O305" s="231" t="s">
        <v>3216</v>
      </c>
      <c r="P305" s="311" t="s">
        <v>6258</v>
      </c>
      <c r="Q305" s="229" t="s">
        <v>6260</v>
      </c>
      <c r="R305" s="231" t="s">
        <v>3213</v>
      </c>
      <c r="S305" s="231" t="s">
        <v>3216</v>
      </c>
      <c r="T305" s="311" t="s">
        <v>6259</v>
      </c>
      <c r="U305" s="224" t="s">
        <v>6298</v>
      </c>
      <c r="V305" s="228"/>
    </row>
    <row r="306" spans="2:22" s="227" customFormat="1" ht="162.5" hidden="1" x14ac:dyDescent="0.25">
      <c r="B306" s="235" t="s">
        <v>6573</v>
      </c>
      <c r="C306" s="235"/>
      <c r="D306" s="235">
        <v>0</v>
      </c>
      <c r="E306" s="235"/>
      <c r="F306" s="284" t="s">
        <v>7735</v>
      </c>
      <c r="G306" s="284" t="s">
        <v>8720</v>
      </c>
      <c r="H306" s="285" t="s">
        <v>7722</v>
      </c>
      <c r="I306" s="285" t="s">
        <v>11271</v>
      </c>
      <c r="J306" s="229" t="s">
        <v>3513</v>
      </c>
      <c r="K306" s="233">
        <v>1873</v>
      </c>
      <c r="L306" s="303">
        <v>344</v>
      </c>
      <c r="M306" s="279" t="s">
        <v>7734</v>
      </c>
      <c r="N306" s="278" t="s">
        <v>3213</v>
      </c>
      <c r="O306" s="278" t="s">
        <v>3214</v>
      </c>
      <c r="P306" s="312" t="s">
        <v>7736</v>
      </c>
      <c r="Q306" s="229"/>
      <c r="R306" s="231"/>
      <c r="S306" s="231"/>
      <c r="T306" s="311"/>
      <c r="U306" s="224" t="s">
        <v>6298</v>
      </c>
      <c r="V306" s="225"/>
    </row>
    <row r="307" spans="2:22" s="227" customFormat="1" ht="162.5" hidden="1" x14ac:dyDescent="0.25">
      <c r="B307" s="235" t="s">
        <v>6573</v>
      </c>
      <c r="C307" s="235"/>
      <c r="D307" s="235">
        <v>0</v>
      </c>
      <c r="E307" s="235"/>
      <c r="F307" s="284" t="s">
        <v>7733</v>
      </c>
      <c r="G307" s="284" t="s">
        <v>8721</v>
      </c>
      <c r="H307" s="285" t="s">
        <v>7722</v>
      </c>
      <c r="I307" s="285" t="s">
        <v>7729</v>
      </c>
      <c r="J307" s="229" t="s">
        <v>3513</v>
      </c>
      <c r="K307" s="233">
        <v>1892</v>
      </c>
      <c r="L307" s="303">
        <v>334</v>
      </c>
      <c r="M307" s="279" t="s">
        <v>7731</v>
      </c>
      <c r="N307" s="278" t="s">
        <v>3213</v>
      </c>
      <c r="O307" s="278" t="s">
        <v>3215</v>
      </c>
      <c r="P307" s="312" t="s">
        <v>7732</v>
      </c>
      <c r="Q307" s="229"/>
      <c r="R307" s="231"/>
      <c r="S307" s="231"/>
      <c r="T307" s="311"/>
      <c r="U307" s="224" t="s">
        <v>6298</v>
      </c>
      <c r="V307" s="225"/>
    </row>
    <row r="308" spans="2:22" s="227" customFormat="1" ht="150" hidden="1" x14ac:dyDescent="0.25">
      <c r="B308" s="235" t="s">
        <v>6572</v>
      </c>
      <c r="C308" s="235"/>
      <c r="D308" s="235">
        <v>1</v>
      </c>
      <c r="E308" s="235"/>
      <c r="F308" s="284" t="s">
        <v>7725</v>
      </c>
      <c r="G308" s="284" t="s">
        <v>7726</v>
      </c>
      <c r="H308" s="285" t="s">
        <v>7722</v>
      </c>
      <c r="I308" s="285" t="s">
        <v>7727</v>
      </c>
      <c r="J308" s="229" t="s">
        <v>3513</v>
      </c>
      <c r="K308" s="233">
        <v>1911</v>
      </c>
      <c r="L308" s="303">
        <v>315</v>
      </c>
      <c r="M308" s="229" t="s">
        <v>7730</v>
      </c>
      <c r="N308" s="231" t="s">
        <v>3213</v>
      </c>
      <c r="O308" s="231" t="s">
        <v>3214</v>
      </c>
      <c r="P308" s="311" t="s">
        <v>7728</v>
      </c>
      <c r="Q308" s="229"/>
      <c r="R308" s="231"/>
      <c r="S308" s="231"/>
      <c r="T308" s="311"/>
      <c r="U308" s="224" t="s">
        <v>6298</v>
      </c>
      <c r="V308" s="225"/>
    </row>
    <row r="309" spans="2:22" s="227" customFormat="1" ht="162.5" hidden="1" x14ac:dyDescent="0.25">
      <c r="B309" s="235" t="s">
        <v>11154</v>
      </c>
      <c r="C309" s="235"/>
      <c r="D309" s="235">
        <v>0</v>
      </c>
      <c r="E309" s="235"/>
      <c r="F309" s="284" t="s">
        <v>7720</v>
      </c>
      <c r="G309" s="284" t="s">
        <v>8701</v>
      </c>
      <c r="H309" s="285" t="s">
        <v>7722</v>
      </c>
      <c r="I309" s="285" t="s">
        <v>7723</v>
      </c>
      <c r="J309" s="229" t="s">
        <v>3513</v>
      </c>
      <c r="K309" s="233">
        <v>1905</v>
      </c>
      <c r="L309" s="303">
        <v>376</v>
      </c>
      <c r="M309" s="279" t="s">
        <v>7721</v>
      </c>
      <c r="N309" s="278" t="s">
        <v>3213</v>
      </c>
      <c r="O309" s="278" t="s">
        <v>3215</v>
      </c>
      <c r="P309" s="312" t="s">
        <v>7724</v>
      </c>
      <c r="Q309" s="229"/>
      <c r="R309" s="231"/>
      <c r="S309" s="231"/>
      <c r="T309" s="311"/>
      <c r="U309" s="224" t="s">
        <v>6298</v>
      </c>
      <c r="V309" s="225"/>
    </row>
    <row r="310" spans="2:22" s="227" customFormat="1" ht="150" x14ac:dyDescent="0.25">
      <c r="B310" s="223" t="s">
        <v>6570</v>
      </c>
      <c r="C310" s="223"/>
      <c r="D310" s="223">
        <v>0</v>
      </c>
      <c r="E310" s="223"/>
      <c r="F310" s="284" t="s">
        <v>10459</v>
      </c>
      <c r="G310" s="285" t="s">
        <v>8700</v>
      </c>
      <c r="H310" s="285" t="s">
        <v>9705</v>
      </c>
      <c r="I310" s="285" t="s">
        <v>9704</v>
      </c>
      <c r="J310" s="229" t="s">
        <v>10460</v>
      </c>
      <c r="K310" s="233">
        <v>1874</v>
      </c>
      <c r="L310" s="303">
        <v>575</v>
      </c>
      <c r="M310" s="282" t="s">
        <v>10461</v>
      </c>
      <c r="N310" s="277" t="s">
        <v>3213</v>
      </c>
      <c r="O310" s="277" t="s">
        <v>3215</v>
      </c>
      <c r="P310" s="314" t="s">
        <v>10462</v>
      </c>
      <c r="Q310" s="244"/>
      <c r="R310" s="255"/>
      <c r="S310" s="231"/>
      <c r="T310" s="311"/>
      <c r="U310" s="224" t="s">
        <v>6296</v>
      </c>
      <c r="V310" s="225"/>
    </row>
    <row r="311" spans="2:22" s="227" customFormat="1" ht="150" x14ac:dyDescent="0.25">
      <c r="B311" s="235" t="s">
        <v>6570</v>
      </c>
      <c r="C311" s="235"/>
      <c r="D311" s="235">
        <v>1</v>
      </c>
      <c r="E311" s="235"/>
      <c r="F311" s="284" t="s">
        <v>4955</v>
      </c>
      <c r="G311" s="284" t="s">
        <v>3247</v>
      </c>
      <c r="H311" s="284" t="s">
        <v>4953</v>
      </c>
      <c r="I311" s="284" t="s">
        <v>4952</v>
      </c>
      <c r="J311" s="229" t="s">
        <v>4954</v>
      </c>
      <c r="K311" s="233">
        <v>1858</v>
      </c>
      <c r="L311" s="303">
        <v>372</v>
      </c>
      <c r="M311" s="229" t="s">
        <v>4956</v>
      </c>
      <c r="N311" s="231" t="s">
        <v>3213</v>
      </c>
      <c r="O311" s="231" t="s">
        <v>3214</v>
      </c>
      <c r="P311" s="311" t="s">
        <v>4957</v>
      </c>
      <c r="Q311" s="229"/>
      <c r="R311" s="231"/>
      <c r="S311" s="231"/>
      <c r="T311" s="311"/>
      <c r="U311" s="224" t="s">
        <v>6296</v>
      </c>
      <c r="V311" s="228"/>
    </row>
    <row r="312" spans="2:22" s="227" customFormat="1" ht="150" hidden="1" x14ac:dyDescent="0.25">
      <c r="B312" s="235" t="s">
        <v>6572</v>
      </c>
      <c r="C312" s="235"/>
      <c r="D312" s="235">
        <v>0</v>
      </c>
      <c r="E312" s="235"/>
      <c r="F312" s="284" t="s">
        <v>7107</v>
      </c>
      <c r="G312" s="284" t="s">
        <v>8722</v>
      </c>
      <c r="H312" s="285" t="s">
        <v>6415</v>
      </c>
      <c r="I312" s="285" t="s">
        <v>7104</v>
      </c>
      <c r="J312" s="229" t="s">
        <v>7105</v>
      </c>
      <c r="K312" s="233">
        <v>1900</v>
      </c>
      <c r="L312" s="303">
        <v>329</v>
      </c>
      <c r="M312" s="279" t="s">
        <v>7857</v>
      </c>
      <c r="N312" s="278" t="s">
        <v>3213</v>
      </c>
      <c r="O312" s="278" t="s">
        <v>3214</v>
      </c>
      <c r="P312" s="312" t="s">
        <v>7858</v>
      </c>
      <c r="Q312" s="229"/>
      <c r="R312" s="231"/>
      <c r="S312" s="231"/>
      <c r="T312" s="311"/>
      <c r="U312" s="224" t="s">
        <v>6298</v>
      </c>
      <c r="V312" s="228"/>
    </row>
    <row r="313" spans="2:22" s="227" customFormat="1" ht="150" x14ac:dyDescent="0.25">
      <c r="B313" s="235" t="s">
        <v>6571</v>
      </c>
      <c r="C313" s="235"/>
      <c r="D313" s="235">
        <v>0</v>
      </c>
      <c r="E313" s="235"/>
      <c r="F313" s="284" t="s">
        <v>7108</v>
      </c>
      <c r="G313" s="284" t="s">
        <v>8723</v>
      </c>
      <c r="H313" s="285" t="s">
        <v>6415</v>
      </c>
      <c r="I313" s="285" t="s">
        <v>7106</v>
      </c>
      <c r="J313" s="229" t="s">
        <v>7105</v>
      </c>
      <c r="K313" s="233">
        <v>1902</v>
      </c>
      <c r="L313" s="303">
        <v>237</v>
      </c>
      <c r="M313" s="279" t="s">
        <v>7857</v>
      </c>
      <c r="N313" s="278" t="s">
        <v>3213</v>
      </c>
      <c r="O313" s="278" t="s">
        <v>3214</v>
      </c>
      <c r="P313" s="312" t="s">
        <v>7859</v>
      </c>
      <c r="Q313" s="229"/>
      <c r="R313" s="231"/>
      <c r="S313" s="231"/>
      <c r="T313" s="311"/>
      <c r="U313" s="224" t="s">
        <v>6298</v>
      </c>
      <c r="V313" s="228"/>
    </row>
    <row r="314" spans="2:22" s="227" customFormat="1" ht="150" x14ac:dyDescent="0.25">
      <c r="B314" s="235" t="s">
        <v>6571</v>
      </c>
      <c r="C314" s="235"/>
      <c r="D314" s="235">
        <v>0</v>
      </c>
      <c r="E314" s="235"/>
      <c r="F314" s="284" t="s">
        <v>8256</v>
      </c>
      <c r="G314" s="284" t="s">
        <v>8723</v>
      </c>
      <c r="H314" s="285" t="s">
        <v>6415</v>
      </c>
      <c r="I314" s="285" t="s">
        <v>6796</v>
      </c>
      <c r="J314" s="229" t="s">
        <v>8257</v>
      </c>
      <c r="K314" s="233">
        <v>1902</v>
      </c>
      <c r="L314" s="303">
        <v>237</v>
      </c>
      <c r="M314" s="279" t="s">
        <v>7857</v>
      </c>
      <c r="N314" s="278" t="s">
        <v>3213</v>
      </c>
      <c r="O314" s="278" t="s">
        <v>3214</v>
      </c>
      <c r="P314" s="312" t="s">
        <v>7859</v>
      </c>
      <c r="Q314" s="229"/>
      <c r="R314" s="231"/>
      <c r="S314" s="231"/>
      <c r="T314" s="311"/>
      <c r="U314" s="224" t="s">
        <v>6296</v>
      </c>
      <c r="V314" s="228"/>
    </row>
    <row r="315" spans="2:22" s="227" customFormat="1" ht="150" x14ac:dyDescent="0.25">
      <c r="B315" s="223" t="s">
        <v>9120</v>
      </c>
      <c r="C315" s="223"/>
      <c r="D315" s="235">
        <v>1</v>
      </c>
      <c r="E315" s="235"/>
      <c r="F315" s="284" t="s">
        <v>9303</v>
      </c>
      <c r="G315" s="285" t="s">
        <v>9308</v>
      </c>
      <c r="H315" s="285" t="s">
        <v>9301</v>
      </c>
      <c r="I315" s="285" t="s">
        <v>9302</v>
      </c>
      <c r="J315" s="229" t="s">
        <v>3517</v>
      </c>
      <c r="K315" s="233">
        <v>1905</v>
      </c>
      <c r="L315" s="303">
        <v>414</v>
      </c>
      <c r="M315" s="244" t="s">
        <v>9309</v>
      </c>
      <c r="N315" s="255" t="s">
        <v>3213</v>
      </c>
      <c r="O315" s="255" t="s">
        <v>3214</v>
      </c>
      <c r="P315" s="319" t="s">
        <v>9306</v>
      </c>
      <c r="Q315" s="229"/>
      <c r="R315" s="255"/>
      <c r="S315" s="231"/>
      <c r="T315" s="311"/>
      <c r="U315" s="224" t="s">
        <v>6297</v>
      </c>
      <c r="V315" s="228"/>
    </row>
    <row r="316" spans="2:22" s="227" customFormat="1" ht="150" x14ac:dyDescent="0.25">
      <c r="B316" s="223" t="s">
        <v>9120</v>
      </c>
      <c r="C316" s="223"/>
      <c r="D316" s="235">
        <v>1</v>
      </c>
      <c r="E316" s="235"/>
      <c r="F316" s="284" t="s">
        <v>9305</v>
      </c>
      <c r="G316" s="285" t="s">
        <v>9308</v>
      </c>
      <c r="H316" s="285" t="s">
        <v>9301</v>
      </c>
      <c r="I316" s="285" t="s">
        <v>9304</v>
      </c>
      <c r="J316" s="229" t="s">
        <v>3517</v>
      </c>
      <c r="K316" s="233">
        <v>1906</v>
      </c>
      <c r="L316" s="303">
        <v>268</v>
      </c>
      <c r="M316" s="244" t="s">
        <v>9309</v>
      </c>
      <c r="N316" s="255" t="s">
        <v>3213</v>
      </c>
      <c r="O316" s="255" t="s">
        <v>3214</v>
      </c>
      <c r="P316" s="319" t="s">
        <v>9307</v>
      </c>
      <c r="Q316" s="229"/>
      <c r="R316" s="255"/>
      <c r="S316" s="231"/>
      <c r="T316" s="311"/>
      <c r="U316" s="224" t="s">
        <v>6297</v>
      </c>
      <c r="V316" s="228"/>
    </row>
    <row r="317" spans="2:22" s="227" customFormat="1" ht="162.5" hidden="1" x14ac:dyDescent="0.25">
      <c r="B317" s="235" t="s">
        <v>6572</v>
      </c>
      <c r="C317" s="235"/>
      <c r="D317" s="235">
        <v>0</v>
      </c>
      <c r="E317" s="235"/>
      <c r="F317" s="284" t="s">
        <v>7109</v>
      </c>
      <c r="G317" s="284" t="s">
        <v>8724</v>
      </c>
      <c r="H317" s="285" t="s">
        <v>1761</v>
      </c>
      <c r="I317" s="285" t="s">
        <v>4595</v>
      </c>
      <c r="J317" s="229" t="s">
        <v>3519</v>
      </c>
      <c r="K317" s="233">
        <v>1869</v>
      </c>
      <c r="L317" s="303">
        <v>396</v>
      </c>
      <c r="M317" s="279" t="s">
        <v>4594</v>
      </c>
      <c r="N317" s="278" t="s">
        <v>3213</v>
      </c>
      <c r="O317" s="278" t="s">
        <v>3214</v>
      </c>
      <c r="P317" s="312" t="s">
        <v>7860</v>
      </c>
      <c r="Q317" s="229"/>
      <c r="R317" s="231"/>
      <c r="S317" s="231"/>
      <c r="T317" s="311"/>
      <c r="U317" s="224" t="s">
        <v>6298</v>
      </c>
      <c r="V317" s="228"/>
    </row>
    <row r="318" spans="2:22" s="227" customFormat="1" ht="162.5" hidden="1" x14ac:dyDescent="0.25">
      <c r="B318" s="235" t="s">
        <v>6573</v>
      </c>
      <c r="C318" s="235"/>
      <c r="D318" s="235">
        <v>0</v>
      </c>
      <c r="E318" s="235"/>
      <c r="F318" s="286" t="s">
        <v>4597</v>
      </c>
      <c r="G318" s="285" t="s">
        <v>8725</v>
      </c>
      <c r="H318" s="285" t="s">
        <v>1761</v>
      </c>
      <c r="I318" s="285" t="s">
        <v>4596</v>
      </c>
      <c r="J318" s="232" t="s">
        <v>3519</v>
      </c>
      <c r="K318" s="236">
        <v>1875</v>
      </c>
      <c r="L318" s="304">
        <v>412</v>
      </c>
      <c r="M318" s="279" t="s">
        <v>4594</v>
      </c>
      <c r="N318" s="278" t="s">
        <v>3213</v>
      </c>
      <c r="O318" s="278" t="s">
        <v>3214</v>
      </c>
      <c r="P318" s="312" t="s">
        <v>4593</v>
      </c>
      <c r="Q318" s="230"/>
      <c r="R318" s="231"/>
      <c r="S318" s="231"/>
      <c r="T318" s="311"/>
      <c r="U318" s="224" t="s">
        <v>6298</v>
      </c>
      <c r="V318" s="228"/>
    </row>
    <row r="319" spans="2:22" s="227" customFormat="1" ht="150" x14ac:dyDescent="0.25">
      <c r="B319" s="235" t="s">
        <v>6570</v>
      </c>
      <c r="C319" s="235"/>
      <c r="D319" s="235">
        <v>0</v>
      </c>
      <c r="E319" s="235"/>
      <c r="F319" s="284" t="s">
        <v>8138</v>
      </c>
      <c r="G319" s="284" t="s">
        <v>8868</v>
      </c>
      <c r="H319" s="285" t="s">
        <v>1761</v>
      </c>
      <c r="I319" s="285" t="s">
        <v>8139</v>
      </c>
      <c r="J319" s="229" t="s">
        <v>4007</v>
      </c>
      <c r="K319" s="233">
        <v>1924</v>
      </c>
      <c r="L319" s="303">
        <v>245</v>
      </c>
      <c r="M319" s="279" t="s">
        <v>8137</v>
      </c>
      <c r="N319" s="278" t="s">
        <v>3213</v>
      </c>
      <c r="O319" s="278" t="s">
        <v>3215</v>
      </c>
      <c r="P319" s="312" t="s">
        <v>8140</v>
      </c>
      <c r="Q319" s="279" t="s">
        <v>8137</v>
      </c>
      <c r="R319" s="278" t="s">
        <v>3213</v>
      </c>
      <c r="S319" s="278" t="s">
        <v>3214</v>
      </c>
      <c r="T319" s="312" t="s">
        <v>8141</v>
      </c>
      <c r="U319" s="224" t="s">
        <v>6298</v>
      </c>
      <c r="V319" s="228"/>
    </row>
    <row r="320" spans="2:22" s="227" customFormat="1" ht="50" x14ac:dyDescent="0.25">
      <c r="B320" s="235" t="s">
        <v>6574</v>
      </c>
      <c r="C320" s="235"/>
      <c r="D320" s="235">
        <v>1</v>
      </c>
      <c r="E320" s="235" t="s">
        <v>10471</v>
      </c>
      <c r="F320" s="284"/>
      <c r="G320" s="284" t="s">
        <v>3226</v>
      </c>
      <c r="H320" s="284" t="s">
        <v>1923</v>
      </c>
      <c r="I320" s="284" t="s">
        <v>4031</v>
      </c>
      <c r="J320" s="229" t="s">
        <v>3532</v>
      </c>
      <c r="K320" s="233">
        <v>1905</v>
      </c>
      <c r="L320" s="303">
        <v>453</v>
      </c>
      <c r="M320" s="229" t="s">
        <v>4033</v>
      </c>
      <c r="N320" s="231" t="s">
        <v>3213</v>
      </c>
      <c r="O320" s="231" t="s">
        <v>3214</v>
      </c>
      <c r="P320" s="311" t="s">
        <v>4032</v>
      </c>
      <c r="Q320" s="229"/>
      <c r="R320" s="231"/>
      <c r="S320" s="231"/>
      <c r="T320" s="311"/>
      <c r="U320" s="224" t="s">
        <v>6298</v>
      </c>
      <c r="V320" s="228"/>
    </row>
    <row r="321" spans="2:22" s="227" customFormat="1" ht="50" x14ac:dyDescent="0.25">
      <c r="B321" s="235" t="s">
        <v>6574</v>
      </c>
      <c r="C321" s="235"/>
      <c r="D321" s="235">
        <v>0</v>
      </c>
      <c r="E321" s="235"/>
      <c r="F321" s="284"/>
      <c r="G321" s="284" t="s">
        <v>8705</v>
      </c>
      <c r="H321" s="284" t="s">
        <v>1923</v>
      </c>
      <c r="I321" s="284" t="s">
        <v>4035</v>
      </c>
      <c r="J321" s="229" t="s">
        <v>3532</v>
      </c>
      <c r="K321" s="233">
        <v>1905</v>
      </c>
      <c r="L321" s="303">
        <v>667</v>
      </c>
      <c r="M321" s="279" t="s">
        <v>4034</v>
      </c>
      <c r="N321" s="278" t="s">
        <v>3213</v>
      </c>
      <c r="O321" s="278" t="s">
        <v>3214</v>
      </c>
      <c r="P321" s="312" t="s">
        <v>4036</v>
      </c>
      <c r="Q321" s="229"/>
      <c r="R321" s="231"/>
      <c r="S321" s="231"/>
      <c r="T321" s="311"/>
      <c r="U321" s="224" t="s">
        <v>6298</v>
      </c>
      <c r="V321" s="228"/>
    </row>
    <row r="322" spans="2:22" s="227" customFormat="1" ht="50" x14ac:dyDescent="0.25">
      <c r="B322" s="235" t="s">
        <v>6574</v>
      </c>
      <c r="C322" s="235"/>
      <c r="D322" s="235">
        <v>0</v>
      </c>
      <c r="E322" s="235"/>
      <c r="F322" s="284"/>
      <c r="G322" s="284" t="s">
        <v>8705</v>
      </c>
      <c r="H322" s="284" t="s">
        <v>1923</v>
      </c>
      <c r="I322" s="284" t="s">
        <v>4042</v>
      </c>
      <c r="J322" s="229" t="s">
        <v>3532</v>
      </c>
      <c r="K322" s="233">
        <v>1907</v>
      </c>
      <c r="L322" s="303">
        <v>649</v>
      </c>
      <c r="M322" s="279" t="s">
        <v>4040</v>
      </c>
      <c r="N322" s="278" t="s">
        <v>3213</v>
      </c>
      <c r="O322" s="278" t="s">
        <v>3214</v>
      </c>
      <c r="P322" s="312" t="s">
        <v>4037</v>
      </c>
      <c r="Q322" s="229"/>
      <c r="R322" s="231"/>
      <c r="S322" s="231"/>
      <c r="T322" s="311"/>
      <c r="U322" s="224" t="s">
        <v>6298</v>
      </c>
      <c r="V322" s="228"/>
    </row>
    <row r="323" spans="2:22" s="227" customFormat="1" ht="37.5" x14ac:dyDescent="0.25">
      <c r="B323" s="235" t="s">
        <v>6574</v>
      </c>
      <c r="C323" s="235"/>
      <c r="D323" s="235">
        <v>0</v>
      </c>
      <c r="E323" s="235"/>
      <c r="F323" s="284"/>
      <c r="G323" s="284" t="s">
        <v>8705</v>
      </c>
      <c r="H323" s="284" t="s">
        <v>1923</v>
      </c>
      <c r="I323" s="284" t="s">
        <v>4043</v>
      </c>
      <c r="J323" s="229" t="s">
        <v>3532</v>
      </c>
      <c r="K323" s="233">
        <v>1909</v>
      </c>
      <c r="L323" s="303">
        <v>850</v>
      </c>
      <c r="M323" s="279" t="s">
        <v>4041</v>
      </c>
      <c r="N323" s="278" t="s">
        <v>3213</v>
      </c>
      <c r="O323" s="278" t="s">
        <v>3214</v>
      </c>
      <c r="P323" s="312" t="s">
        <v>4038</v>
      </c>
      <c r="Q323" s="229"/>
      <c r="R323" s="231"/>
      <c r="S323" s="231"/>
      <c r="T323" s="311"/>
      <c r="U323" s="224" t="s">
        <v>6298</v>
      </c>
      <c r="V323" s="225"/>
    </row>
    <row r="324" spans="2:22" s="227" customFormat="1" ht="50" x14ac:dyDescent="0.25">
      <c r="B324" s="235" t="s">
        <v>6574</v>
      </c>
      <c r="C324" s="235"/>
      <c r="D324" s="235">
        <v>0</v>
      </c>
      <c r="E324" s="235"/>
      <c r="F324" s="284"/>
      <c r="G324" s="284" t="s">
        <v>8705</v>
      </c>
      <c r="H324" s="284" t="s">
        <v>1923</v>
      </c>
      <c r="I324" s="287" t="s">
        <v>4045</v>
      </c>
      <c r="J324" s="229" t="s">
        <v>3532</v>
      </c>
      <c r="K324" s="233">
        <v>1912</v>
      </c>
      <c r="L324" s="303">
        <v>638</v>
      </c>
      <c r="M324" s="279" t="s">
        <v>4044</v>
      </c>
      <c r="N324" s="278" t="s">
        <v>3213</v>
      </c>
      <c r="O324" s="278" t="s">
        <v>3214</v>
      </c>
      <c r="P324" s="312" t="s">
        <v>4039</v>
      </c>
      <c r="Q324" s="229"/>
      <c r="R324" s="231"/>
      <c r="S324" s="231"/>
      <c r="T324" s="311"/>
      <c r="U324" s="224" t="s">
        <v>6298</v>
      </c>
      <c r="V324" s="228"/>
    </row>
    <row r="325" spans="2:22" s="227" customFormat="1" ht="50" x14ac:dyDescent="0.25">
      <c r="B325" s="235" t="s">
        <v>6574</v>
      </c>
      <c r="C325" s="235"/>
      <c r="D325" s="235">
        <v>1</v>
      </c>
      <c r="E325" s="235" t="s">
        <v>10471</v>
      </c>
      <c r="F325" s="284"/>
      <c r="G325" s="284" t="s">
        <v>3226</v>
      </c>
      <c r="H325" s="284" t="s">
        <v>1923</v>
      </c>
      <c r="I325" s="284" t="s">
        <v>4030</v>
      </c>
      <c r="J325" s="229" t="s">
        <v>3482</v>
      </c>
      <c r="K325" s="233">
        <v>1890</v>
      </c>
      <c r="L325" s="303">
        <v>447</v>
      </c>
      <c r="M325" s="229" t="s">
        <v>4029</v>
      </c>
      <c r="N325" s="231" t="s">
        <v>3213</v>
      </c>
      <c r="O325" s="231" t="s">
        <v>3215</v>
      </c>
      <c r="P325" s="311" t="s">
        <v>4028</v>
      </c>
      <c r="Q325" s="229"/>
      <c r="R325" s="231"/>
      <c r="S325" s="231"/>
      <c r="T325" s="311"/>
      <c r="U325" s="224" t="s">
        <v>6298</v>
      </c>
      <c r="V325" s="228"/>
    </row>
    <row r="326" spans="2:22" s="227" customFormat="1" ht="62.5" x14ac:dyDescent="0.25">
      <c r="B326" s="235" t="s">
        <v>6574</v>
      </c>
      <c r="C326" s="235"/>
      <c r="D326" s="235">
        <v>1</v>
      </c>
      <c r="E326" s="235" t="s">
        <v>10471</v>
      </c>
      <c r="F326" s="284"/>
      <c r="G326" s="284" t="s">
        <v>3226</v>
      </c>
      <c r="H326" s="284" t="s">
        <v>1923</v>
      </c>
      <c r="I326" s="284" t="s">
        <v>4046</v>
      </c>
      <c r="J326" s="229" t="s">
        <v>3537</v>
      </c>
      <c r="K326" s="233">
        <v>1909</v>
      </c>
      <c r="L326" s="303">
        <v>323</v>
      </c>
      <c r="M326" s="229" t="s">
        <v>4047</v>
      </c>
      <c r="N326" s="231" t="s">
        <v>3213</v>
      </c>
      <c r="O326" s="231" t="s">
        <v>3214</v>
      </c>
      <c r="P326" s="311" t="s">
        <v>4048</v>
      </c>
      <c r="Q326" s="229"/>
      <c r="R326" s="231"/>
      <c r="S326" s="231"/>
      <c r="T326" s="311"/>
      <c r="U326" s="224" t="s">
        <v>6298</v>
      </c>
      <c r="V326" s="228"/>
    </row>
    <row r="327" spans="2:22" s="227" customFormat="1" ht="75" x14ac:dyDescent="0.25">
      <c r="B327" s="223" t="s">
        <v>6574</v>
      </c>
      <c r="C327" s="223"/>
      <c r="D327" s="223">
        <v>0</v>
      </c>
      <c r="E327" s="223"/>
      <c r="F327" s="284"/>
      <c r="G327" s="285" t="s">
        <v>8705</v>
      </c>
      <c r="H327" s="285" t="s">
        <v>9418</v>
      </c>
      <c r="I327" s="285" t="s">
        <v>9419</v>
      </c>
      <c r="J327" s="229" t="s">
        <v>9397</v>
      </c>
      <c r="K327" s="233">
        <v>1931</v>
      </c>
      <c r="L327" s="303">
        <v>156</v>
      </c>
      <c r="M327" s="282" t="s">
        <v>10923</v>
      </c>
      <c r="N327" s="277" t="s">
        <v>3213</v>
      </c>
      <c r="O327" s="277" t="s">
        <v>3214</v>
      </c>
      <c r="P327" s="314" t="s">
        <v>10924</v>
      </c>
      <c r="Q327" s="244"/>
      <c r="R327" s="255"/>
      <c r="S327" s="231"/>
      <c r="T327" s="311"/>
      <c r="U327" s="224" t="s">
        <v>6296</v>
      </c>
      <c r="V327" s="228"/>
    </row>
    <row r="328" spans="2:22" s="227" customFormat="1" ht="37.5" x14ac:dyDescent="0.25">
      <c r="B328" s="223" t="s">
        <v>6574</v>
      </c>
      <c r="C328" s="223"/>
      <c r="D328" s="223">
        <v>1</v>
      </c>
      <c r="E328" s="223"/>
      <c r="F328" s="284"/>
      <c r="G328" s="285" t="s">
        <v>3226</v>
      </c>
      <c r="H328" s="285" t="s">
        <v>11490</v>
      </c>
      <c r="I328" s="285" t="s">
        <v>11491</v>
      </c>
      <c r="J328" s="229" t="s">
        <v>4555</v>
      </c>
      <c r="K328" s="233">
        <v>1890</v>
      </c>
      <c r="L328" s="303">
        <v>309</v>
      </c>
      <c r="M328" s="244" t="s">
        <v>11492</v>
      </c>
      <c r="N328" s="255" t="s">
        <v>3213</v>
      </c>
      <c r="O328" s="255" t="s">
        <v>3214</v>
      </c>
      <c r="P328" s="319" t="s">
        <v>11493</v>
      </c>
      <c r="Q328" s="244"/>
      <c r="R328" s="255"/>
      <c r="S328" s="231"/>
      <c r="T328" s="311"/>
      <c r="U328" s="224" t="s">
        <v>6297</v>
      </c>
      <c r="V328" s="228"/>
    </row>
    <row r="329" spans="2:22" s="227" customFormat="1" ht="25" x14ac:dyDescent="0.25">
      <c r="B329" s="223" t="s">
        <v>6574</v>
      </c>
      <c r="C329" s="223"/>
      <c r="D329" s="223">
        <v>1</v>
      </c>
      <c r="E329" s="223"/>
      <c r="F329" s="284"/>
      <c r="G329" s="285" t="s">
        <v>3226</v>
      </c>
      <c r="H329" s="285" t="s">
        <v>11490</v>
      </c>
      <c r="I329" s="285" t="s">
        <v>11494</v>
      </c>
      <c r="J329" s="229" t="s">
        <v>3507</v>
      </c>
      <c r="K329" s="233">
        <v>1898</v>
      </c>
      <c r="L329" s="303">
        <v>170</v>
      </c>
      <c r="M329" s="244" t="s">
        <v>11495</v>
      </c>
      <c r="N329" s="255" t="s">
        <v>3213</v>
      </c>
      <c r="O329" s="255" t="s">
        <v>3214</v>
      </c>
      <c r="P329" s="319" t="s">
        <v>11496</v>
      </c>
      <c r="Q329" s="244"/>
      <c r="R329" s="255"/>
      <c r="S329" s="231"/>
      <c r="T329" s="311"/>
      <c r="U329" s="224" t="s">
        <v>6297</v>
      </c>
      <c r="V329" s="228"/>
    </row>
    <row r="330" spans="2:22" s="227" customFormat="1" ht="150" x14ac:dyDescent="0.25">
      <c r="B330" s="235" t="s">
        <v>6570</v>
      </c>
      <c r="C330" s="235"/>
      <c r="D330" s="235">
        <v>1</v>
      </c>
      <c r="E330" s="235" t="s">
        <v>11156</v>
      </c>
      <c r="F330" s="284" t="s">
        <v>7863</v>
      </c>
      <c r="G330" s="284" t="s">
        <v>8726</v>
      </c>
      <c r="H330" s="284" t="s">
        <v>6427</v>
      </c>
      <c r="I330" s="284" t="s">
        <v>6426</v>
      </c>
      <c r="J330" s="229" t="s">
        <v>3526</v>
      </c>
      <c r="K330" s="233">
        <v>1864</v>
      </c>
      <c r="L330" s="303">
        <v>508</v>
      </c>
      <c r="M330" s="229" t="s">
        <v>7862</v>
      </c>
      <c r="N330" s="231" t="s">
        <v>3213</v>
      </c>
      <c r="O330" s="231" t="s">
        <v>3214</v>
      </c>
      <c r="P330" s="311" t="s">
        <v>7861</v>
      </c>
      <c r="Q330" s="229"/>
      <c r="R330" s="231"/>
      <c r="S330" s="231"/>
      <c r="T330" s="311"/>
      <c r="U330" s="224" t="s">
        <v>6298</v>
      </c>
      <c r="V330" s="225"/>
    </row>
    <row r="331" spans="2:22" s="227" customFormat="1" ht="50" x14ac:dyDescent="0.25">
      <c r="B331" s="235" t="s">
        <v>6574</v>
      </c>
      <c r="C331" s="235"/>
      <c r="D331" s="235">
        <v>1</v>
      </c>
      <c r="E331" s="235" t="s">
        <v>10471</v>
      </c>
      <c r="F331" s="284"/>
      <c r="G331" s="284" t="s">
        <v>3226</v>
      </c>
      <c r="H331" s="285" t="s">
        <v>7644</v>
      </c>
      <c r="I331" s="285" t="s">
        <v>7627</v>
      </c>
      <c r="J331" s="229" t="s">
        <v>7593</v>
      </c>
      <c r="K331" s="233">
        <v>1901</v>
      </c>
      <c r="L331" s="303">
        <v>276</v>
      </c>
      <c r="M331" s="229" t="s">
        <v>7629</v>
      </c>
      <c r="N331" s="231" t="s">
        <v>3213</v>
      </c>
      <c r="O331" s="231" t="s">
        <v>3215</v>
      </c>
      <c r="P331" s="311" t="s">
        <v>7628</v>
      </c>
      <c r="Q331" s="229"/>
      <c r="R331" s="231"/>
      <c r="S331" s="231"/>
      <c r="T331" s="311"/>
      <c r="U331" s="224" t="s">
        <v>6298</v>
      </c>
      <c r="V331" s="228"/>
    </row>
    <row r="332" spans="2:22" s="227" customFormat="1" ht="87.5" x14ac:dyDescent="0.25">
      <c r="B332" s="235" t="s">
        <v>6574</v>
      </c>
      <c r="C332" s="235"/>
      <c r="D332" s="235">
        <v>1</v>
      </c>
      <c r="E332" s="235"/>
      <c r="F332" s="284"/>
      <c r="G332" s="284" t="s">
        <v>3226</v>
      </c>
      <c r="H332" s="284" t="s">
        <v>7644</v>
      </c>
      <c r="I332" s="284" t="s">
        <v>3314</v>
      </c>
      <c r="J332" s="229" t="s">
        <v>3533</v>
      </c>
      <c r="K332" s="233">
        <v>1905</v>
      </c>
      <c r="L332" s="303">
        <v>235</v>
      </c>
      <c r="M332" s="229" t="s">
        <v>3315</v>
      </c>
      <c r="N332" s="231" t="s">
        <v>3213</v>
      </c>
      <c r="O332" s="231" t="s">
        <v>3215</v>
      </c>
      <c r="P332" s="311" t="s">
        <v>3316</v>
      </c>
      <c r="Q332" s="229"/>
      <c r="R332" s="231"/>
      <c r="S332" s="231"/>
      <c r="T332" s="311"/>
      <c r="U332" s="224" t="s">
        <v>6296</v>
      </c>
      <c r="V332" s="228"/>
    </row>
    <row r="333" spans="2:22" s="227" customFormat="1" ht="150" x14ac:dyDescent="0.25">
      <c r="B333" s="223" t="s">
        <v>6571</v>
      </c>
      <c r="C333" s="223"/>
      <c r="D333" s="235">
        <v>1</v>
      </c>
      <c r="E333" s="235" t="s">
        <v>11156</v>
      </c>
      <c r="F333" s="284" t="s">
        <v>8922</v>
      </c>
      <c r="G333" s="285" t="s">
        <v>8923</v>
      </c>
      <c r="H333" s="285" t="s">
        <v>7644</v>
      </c>
      <c r="I333" s="285" t="s">
        <v>8921</v>
      </c>
      <c r="J333" s="229" t="s">
        <v>4564</v>
      </c>
      <c r="K333" s="233">
        <v>1889</v>
      </c>
      <c r="L333" s="303">
        <v>666</v>
      </c>
      <c r="M333" s="244" t="s">
        <v>8920</v>
      </c>
      <c r="N333" s="255" t="s">
        <v>3213</v>
      </c>
      <c r="O333" s="255" t="s">
        <v>3215</v>
      </c>
      <c r="P333" s="311" t="s">
        <v>8924</v>
      </c>
      <c r="Q333" s="229"/>
      <c r="R333" s="255"/>
      <c r="S333" s="231"/>
      <c r="T333" s="311"/>
      <c r="U333" s="224" t="s">
        <v>6298</v>
      </c>
      <c r="V333" s="228"/>
    </row>
    <row r="334" spans="2:22" s="227" customFormat="1" ht="150" x14ac:dyDescent="0.25">
      <c r="B334" s="235" t="s">
        <v>6571</v>
      </c>
      <c r="C334" s="235"/>
      <c r="D334" s="235">
        <v>2</v>
      </c>
      <c r="E334" s="235" t="s">
        <v>11156</v>
      </c>
      <c r="F334" s="284" t="s">
        <v>11265</v>
      </c>
      <c r="G334" s="284" t="s">
        <v>11258</v>
      </c>
      <c r="H334" s="285" t="s">
        <v>7644</v>
      </c>
      <c r="I334" s="285" t="s">
        <v>11257</v>
      </c>
      <c r="J334" s="229" t="s">
        <v>11259</v>
      </c>
      <c r="K334" s="233">
        <v>1872</v>
      </c>
      <c r="L334" s="303">
        <v>52</v>
      </c>
      <c r="M334" s="229" t="s">
        <v>11260</v>
      </c>
      <c r="N334" s="231" t="s">
        <v>3213</v>
      </c>
      <c r="O334" s="231" t="s">
        <v>3214</v>
      </c>
      <c r="P334" s="311" t="s">
        <v>11266</v>
      </c>
      <c r="Q334" s="229" t="s">
        <v>11260</v>
      </c>
      <c r="R334" s="231" t="s">
        <v>3213</v>
      </c>
      <c r="S334" s="231" t="s">
        <v>3216</v>
      </c>
      <c r="T334" s="311" t="s">
        <v>11267</v>
      </c>
      <c r="U334" s="224" t="s">
        <v>6298</v>
      </c>
      <c r="V334" s="228"/>
    </row>
    <row r="335" spans="2:22" s="227" customFormat="1" ht="37.5" x14ac:dyDescent="0.25">
      <c r="B335" s="223" t="s">
        <v>6574</v>
      </c>
      <c r="C335" s="223"/>
      <c r="D335" s="235">
        <v>2</v>
      </c>
      <c r="E335" s="235" t="s">
        <v>10471</v>
      </c>
      <c r="F335" s="284"/>
      <c r="G335" s="285" t="s">
        <v>3226</v>
      </c>
      <c r="H335" s="285" t="s">
        <v>7644</v>
      </c>
      <c r="I335" s="285" t="s">
        <v>9245</v>
      </c>
      <c r="J335" s="306" t="s">
        <v>6100</v>
      </c>
      <c r="K335" s="233">
        <v>1892</v>
      </c>
      <c r="L335" s="303">
        <v>327</v>
      </c>
      <c r="M335" s="244" t="s">
        <v>9244</v>
      </c>
      <c r="N335" s="255" t="s">
        <v>3213</v>
      </c>
      <c r="O335" s="255" t="s">
        <v>3214</v>
      </c>
      <c r="P335" s="319" t="s">
        <v>9243</v>
      </c>
      <c r="Q335" s="229" t="s">
        <v>9247</v>
      </c>
      <c r="R335" s="255" t="s">
        <v>3213</v>
      </c>
      <c r="S335" s="255" t="s">
        <v>3214</v>
      </c>
      <c r="T335" s="311" t="s">
        <v>9246</v>
      </c>
      <c r="U335" s="224" t="s">
        <v>6298</v>
      </c>
      <c r="V335" s="228"/>
    </row>
    <row r="336" spans="2:22" s="227" customFormat="1" ht="37.5" x14ac:dyDescent="0.25">
      <c r="B336" s="235" t="s">
        <v>6574</v>
      </c>
      <c r="C336" s="235"/>
      <c r="D336" s="235">
        <v>1</v>
      </c>
      <c r="E336" s="235" t="s">
        <v>10471</v>
      </c>
      <c r="F336" s="284"/>
      <c r="G336" s="284" t="s">
        <v>3226</v>
      </c>
      <c r="H336" s="285" t="s">
        <v>7644</v>
      </c>
      <c r="I336" s="285" t="s">
        <v>7067</v>
      </c>
      <c r="J336" s="229" t="s">
        <v>7070</v>
      </c>
      <c r="K336" s="233">
        <v>1858</v>
      </c>
      <c r="L336" s="303">
        <v>96</v>
      </c>
      <c r="M336" s="229" t="s">
        <v>7068</v>
      </c>
      <c r="N336" s="231" t="s">
        <v>3213</v>
      </c>
      <c r="O336" s="231" t="s">
        <v>3215</v>
      </c>
      <c r="P336" s="311" t="s">
        <v>7865</v>
      </c>
      <c r="Q336" s="229"/>
      <c r="R336" s="231"/>
      <c r="S336" s="231"/>
      <c r="T336" s="311"/>
      <c r="U336" s="224" t="s">
        <v>6298</v>
      </c>
      <c r="V336" s="228"/>
    </row>
    <row r="337" spans="2:22" s="227" customFormat="1" ht="37.5" x14ac:dyDescent="0.25">
      <c r="B337" s="235" t="s">
        <v>6574</v>
      </c>
      <c r="C337" s="235"/>
      <c r="D337" s="235">
        <v>1</v>
      </c>
      <c r="E337" s="235" t="s">
        <v>10471</v>
      </c>
      <c r="F337" s="284"/>
      <c r="G337" s="284" t="s">
        <v>3226</v>
      </c>
      <c r="H337" s="285" t="s">
        <v>7644</v>
      </c>
      <c r="I337" s="285" t="s">
        <v>7065</v>
      </c>
      <c r="J337" s="229" t="s">
        <v>7070</v>
      </c>
      <c r="K337" s="233">
        <v>1858</v>
      </c>
      <c r="L337" s="303">
        <v>96</v>
      </c>
      <c r="M337" s="229" t="s">
        <v>7068</v>
      </c>
      <c r="N337" s="231" t="s">
        <v>3213</v>
      </c>
      <c r="O337" s="231" t="s">
        <v>3215</v>
      </c>
      <c r="P337" s="311" t="s">
        <v>7864</v>
      </c>
      <c r="Q337" s="229"/>
      <c r="R337" s="231"/>
      <c r="S337" s="231"/>
      <c r="T337" s="311"/>
      <c r="U337" s="224" t="s">
        <v>6298</v>
      </c>
      <c r="V337" s="228"/>
    </row>
    <row r="338" spans="2:22" s="267" customFormat="1" ht="150" x14ac:dyDescent="0.25">
      <c r="B338" s="235" t="s">
        <v>6570</v>
      </c>
      <c r="C338" s="235"/>
      <c r="D338" s="235">
        <v>1</v>
      </c>
      <c r="E338" s="235" t="s">
        <v>11156</v>
      </c>
      <c r="F338" s="284" t="s">
        <v>7069</v>
      </c>
      <c r="G338" s="284" t="s">
        <v>3247</v>
      </c>
      <c r="H338" s="285" t="s">
        <v>7644</v>
      </c>
      <c r="I338" s="285" t="s">
        <v>7066</v>
      </c>
      <c r="J338" s="229" t="s">
        <v>7070</v>
      </c>
      <c r="K338" s="233">
        <v>1858</v>
      </c>
      <c r="L338" s="303">
        <v>95</v>
      </c>
      <c r="M338" s="229" t="s">
        <v>7068</v>
      </c>
      <c r="N338" s="231" t="s">
        <v>3213</v>
      </c>
      <c r="O338" s="231" t="s">
        <v>3215</v>
      </c>
      <c r="P338" s="311" t="s">
        <v>7866</v>
      </c>
      <c r="Q338" s="229"/>
      <c r="R338" s="231"/>
      <c r="S338" s="231"/>
      <c r="T338" s="311"/>
      <c r="U338" s="224" t="s">
        <v>6298</v>
      </c>
      <c r="V338" s="228"/>
    </row>
    <row r="339" spans="2:22" s="267" customFormat="1" ht="75" x14ac:dyDescent="0.25">
      <c r="B339" s="235" t="s">
        <v>6574</v>
      </c>
      <c r="C339" s="235"/>
      <c r="D339" s="235">
        <v>2</v>
      </c>
      <c r="E339" s="235"/>
      <c r="F339" s="284"/>
      <c r="G339" s="284" t="s">
        <v>3226</v>
      </c>
      <c r="H339" s="285" t="s">
        <v>7644</v>
      </c>
      <c r="I339" s="285" t="s">
        <v>7716</v>
      </c>
      <c r="J339" s="229" t="s">
        <v>7417</v>
      </c>
      <c r="K339" s="233">
        <v>1912</v>
      </c>
      <c r="L339" s="303">
        <v>171</v>
      </c>
      <c r="M339" s="229" t="s">
        <v>7718</v>
      </c>
      <c r="N339" s="231" t="s">
        <v>3213</v>
      </c>
      <c r="O339" s="231" t="s">
        <v>3216</v>
      </c>
      <c r="P339" s="311" t="s">
        <v>7717</v>
      </c>
      <c r="Q339" s="229" t="s">
        <v>8617</v>
      </c>
      <c r="R339" s="231" t="s">
        <v>3213</v>
      </c>
      <c r="S339" s="231" t="s">
        <v>3216</v>
      </c>
      <c r="T339" s="311" t="s">
        <v>7719</v>
      </c>
      <c r="U339" s="224" t="s">
        <v>6298</v>
      </c>
      <c r="V339" s="228"/>
    </row>
    <row r="340" spans="2:22" s="267" customFormat="1" ht="150" hidden="1" x14ac:dyDescent="0.25">
      <c r="B340" s="223" t="s">
        <v>11154</v>
      </c>
      <c r="C340" s="223"/>
      <c r="D340" s="223">
        <v>0</v>
      </c>
      <c r="E340" s="223"/>
      <c r="F340" s="284" t="s">
        <v>11630</v>
      </c>
      <c r="G340" s="285" t="s">
        <v>11924</v>
      </c>
      <c r="H340" s="285" t="s">
        <v>11411</v>
      </c>
      <c r="I340" s="285" t="s">
        <v>11634</v>
      </c>
      <c r="J340" s="229" t="s">
        <v>3545</v>
      </c>
      <c r="K340" s="233">
        <v>1895</v>
      </c>
      <c r="L340" s="303">
        <v>505</v>
      </c>
      <c r="M340" s="282" t="s">
        <v>11632</v>
      </c>
      <c r="N340" s="277" t="s">
        <v>3213</v>
      </c>
      <c r="O340" s="277" t="s">
        <v>3214</v>
      </c>
      <c r="P340" s="315" t="s">
        <v>11633</v>
      </c>
      <c r="Q340" s="244"/>
      <c r="R340" s="255"/>
      <c r="S340" s="231"/>
      <c r="T340" s="311"/>
      <c r="U340" s="224" t="s">
        <v>6297</v>
      </c>
      <c r="V340" s="225"/>
    </row>
    <row r="341" spans="2:22" s="267" customFormat="1" ht="37.5" x14ac:dyDescent="0.25">
      <c r="B341" s="223" t="s">
        <v>6574</v>
      </c>
      <c r="C341" s="223"/>
      <c r="D341" s="223">
        <v>1</v>
      </c>
      <c r="E341" s="223"/>
      <c r="F341" s="284"/>
      <c r="G341" s="285" t="s">
        <v>3226</v>
      </c>
      <c r="H341" s="285" t="s">
        <v>11411</v>
      </c>
      <c r="I341" s="285" t="s">
        <v>11806</v>
      </c>
      <c r="J341" s="229" t="s">
        <v>3520</v>
      </c>
      <c r="K341" s="233">
        <v>1866</v>
      </c>
      <c r="L341" s="303">
        <v>254</v>
      </c>
      <c r="M341" s="244" t="s">
        <v>11803</v>
      </c>
      <c r="N341" s="255" t="s">
        <v>3213</v>
      </c>
      <c r="O341" s="255" t="s">
        <v>3215</v>
      </c>
      <c r="P341" s="319" t="s">
        <v>11804</v>
      </c>
      <c r="Q341" s="244"/>
      <c r="R341" s="255"/>
      <c r="S341" s="231"/>
      <c r="T341" s="311"/>
      <c r="U341" s="224" t="s">
        <v>6297</v>
      </c>
      <c r="V341" s="225"/>
    </row>
    <row r="342" spans="2:22" s="227" customFormat="1" ht="37.5" x14ac:dyDescent="0.25">
      <c r="B342" s="223" t="s">
        <v>6574</v>
      </c>
      <c r="C342" s="223"/>
      <c r="D342" s="223">
        <v>1</v>
      </c>
      <c r="E342" s="223"/>
      <c r="F342" s="284"/>
      <c r="G342" s="285" t="s">
        <v>3226</v>
      </c>
      <c r="H342" s="285" t="s">
        <v>11411</v>
      </c>
      <c r="I342" s="296" t="s">
        <v>11807</v>
      </c>
      <c r="J342" s="229" t="s">
        <v>3520</v>
      </c>
      <c r="K342" s="233">
        <v>1867</v>
      </c>
      <c r="L342" s="303" t="s">
        <v>11149</v>
      </c>
      <c r="M342" s="244" t="s">
        <v>11803</v>
      </c>
      <c r="N342" s="255" t="s">
        <v>3213</v>
      </c>
      <c r="O342" s="255" t="s">
        <v>3215</v>
      </c>
      <c r="P342" s="319" t="s">
        <v>11805</v>
      </c>
      <c r="Q342" s="244"/>
      <c r="R342" s="255"/>
      <c r="S342" s="231"/>
      <c r="T342" s="311"/>
      <c r="U342" s="224" t="s">
        <v>6297</v>
      </c>
      <c r="V342" s="225"/>
    </row>
    <row r="343" spans="2:22" s="227" customFormat="1" ht="150" x14ac:dyDescent="0.25">
      <c r="B343" s="223" t="s">
        <v>6570</v>
      </c>
      <c r="C343" s="223"/>
      <c r="D343" s="223">
        <v>1</v>
      </c>
      <c r="E343" s="223"/>
      <c r="F343" s="284" t="s">
        <v>11410</v>
      </c>
      <c r="G343" s="285" t="s">
        <v>8700</v>
      </c>
      <c r="H343" s="285" t="s">
        <v>11411</v>
      </c>
      <c r="I343" s="285" t="s">
        <v>11405</v>
      </c>
      <c r="J343" s="229" t="s">
        <v>3520</v>
      </c>
      <c r="K343" s="233">
        <v>1868</v>
      </c>
      <c r="L343" s="303">
        <v>536</v>
      </c>
      <c r="M343" s="282" t="s">
        <v>11412</v>
      </c>
      <c r="N343" s="277" t="s">
        <v>3213</v>
      </c>
      <c r="O343" s="277" t="s">
        <v>3215</v>
      </c>
      <c r="P343" s="314" t="s">
        <v>11413</v>
      </c>
      <c r="Q343" s="244"/>
      <c r="R343" s="255"/>
      <c r="S343" s="231"/>
      <c r="T343" s="311"/>
      <c r="U343" s="224" t="s">
        <v>6297</v>
      </c>
      <c r="V343" s="225"/>
    </row>
    <row r="344" spans="2:22" s="227" customFormat="1" ht="162.5" hidden="1" x14ac:dyDescent="0.25">
      <c r="B344" s="223" t="s">
        <v>6572</v>
      </c>
      <c r="C344" s="223"/>
      <c r="D344" s="235">
        <v>0</v>
      </c>
      <c r="E344" s="235"/>
      <c r="F344" s="284" t="s">
        <v>9221</v>
      </c>
      <c r="G344" s="285" t="s">
        <v>9231</v>
      </c>
      <c r="H344" s="285" t="s">
        <v>9177</v>
      </c>
      <c r="I344" s="285" t="s">
        <v>9222</v>
      </c>
      <c r="J344" s="229" t="s">
        <v>3513</v>
      </c>
      <c r="K344" s="233">
        <v>1892</v>
      </c>
      <c r="L344" s="303">
        <v>422</v>
      </c>
      <c r="M344" s="282" t="s">
        <v>9223</v>
      </c>
      <c r="N344" s="277" t="s">
        <v>3213</v>
      </c>
      <c r="O344" s="277" t="s">
        <v>3214</v>
      </c>
      <c r="P344" s="314" t="s">
        <v>9224</v>
      </c>
      <c r="Q344" s="279" t="s">
        <v>9226</v>
      </c>
      <c r="R344" s="277" t="s">
        <v>3213</v>
      </c>
      <c r="S344" s="277" t="s">
        <v>3214</v>
      </c>
      <c r="T344" s="312" t="s">
        <v>9225</v>
      </c>
      <c r="U344" s="224" t="s">
        <v>6297</v>
      </c>
      <c r="V344" s="225"/>
    </row>
    <row r="345" spans="2:22" s="227" customFormat="1" ht="150" x14ac:dyDescent="0.25">
      <c r="B345" s="223" t="s">
        <v>6571</v>
      </c>
      <c r="C345" s="223"/>
      <c r="D345" s="235">
        <v>0</v>
      </c>
      <c r="E345" s="235"/>
      <c r="F345" s="284" t="s">
        <v>9175</v>
      </c>
      <c r="G345" s="285" t="s">
        <v>9174</v>
      </c>
      <c r="H345" s="285" t="s">
        <v>9177</v>
      </c>
      <c r="I345" s="285" t="s">
        <v>9126</v>
      </c>
      <c r="J345" s="229" t="s">
        <v>3484</v>
      </c>
      <c r="K345" s="233">
        <v>1905</v>
      </c>
      <c r="L345" s="303">
        <v>208</v>
      </c>
      <c r="M345" s="282" t="s">
        <v>9171</v>
      </c>
      <c r="N345" s="277" t="s">
        <v>3213</v>
      </c>
      <c r="O345" s="277" t="s">
        <v>3214</v>
      </c>
      <c r="P345" s="314" t="s">
        <v>9172</v>
      </c>
      <c r="Q345" s="282" t="s">
        <v>9171</v>
      </c>
      <c r="R345" s="277" t="s">
        <v>3213</v>
      </c>
      <c r="S345" s="277" t="s">
        <v>3214</v>
      </c>
      <c r="T345" s="312" t="s">
        <v>9173</v>
      </c>
      <c r="U345" s="224" t="s">
        <v>6297</v>
      </c>
      <c r="V345" s="228"/>
    </row>
    <row r="346" spans="2:22" s="227" customFormat="1" ht="150" x14ac:dyDescent="0.25">
      <c r="B346" s="223" t="s">
        <v>6570</v>
      </c>
      <c r="C346" s="223"/>
      <c r="D346" s="223">
        <v>0</v>
      </c>
      <c r="E346" s="223"/>
      <c r="F346" s="284" t="s">
        <v>10603</v>
      </c>
      <c r="G346" s="285" t="s">
        <v>8700</v>
      </c>
      <c r="H346" s="285" t="s">
        <v>10602</v>
      </c>
      <c r="I346" s="291" t="s">
        <v>10601</v>
      </c>
      <c r="J346" s="229" t="s">
        <v>4571</v>
      </c>
      <c r="K346" s="233">
        <v>1887</v>
      </c>
      <c r="L346" s="303">
        <v>237</v>
      </c>
      <c r="M346" s="282" t="s">
        <v>10604</v>
      </c>
      <c r="N346" s="277" t="s">
        <v>3213</v>
      </c>
      <c r="O346" s="277" t="s">
        <v>3214</v>
      </c>
      <c r="P346" s="314" t="s">
        <v>10605</v>
      </c>
      <c r="Q346" s="244"/>
      <c r="R346" s="255"/>
      <c r="S346" s="231"/>
      <c r="T346" s="311"/>
      <c r="U346" s="224" t="s">
        <v>6297</v>
      </c>
      <c r="V346" s="228"/>
    </row>
    <row r="347" spans="2:22" s="227" customFormat="1" ht="50" x14ac:dyDescent="0.25">
      <c r="B347" s="223" t="s">
        <v>6574</v>
      </c>
      <c r="C347" s="223"/>
      <c r="D347" s="223">
        <v>0</v>
      </c>
      <c r="E347" s="223"/>
      <c r="F347" s="284"/>
      <c r="G347" s="285" t="s">
        <v>8867</v>
      </c>
      <c r="H347" s="284" t="s">
        <v>4156</v>
      </c>
      <c r="I347" s="285" t="s">
        <v>10717</v>
      </c>
      <c r="J347" s="229" t="s">
        <v>6080</v>
      </c>
      <c r="K347" s="233">
        <v>1917</v>
      </c>
      <c r="L347" s="303">
        <v>96</v>
      </c>
      <c r="M347" s="282" t="s">
        <v>10716</v>
      </c>
      <c r="N347" s="277" t="s">
        <v>3213</v>
      </c>
      <c r="O347" s="277" t="s">
        <v>3214</v>
      </c>
      <c r="P347" s="314" t="s">
        <v>10718</v>
      </c>
      <c r="Q347" s="282" t="s">
        <v>10719</v>
      </c>
      <c r="R347" s="277" t="s">
        <v>3213</v>
      </c>
      <c r="S347" s="278" t="s">
        <v>3214</v>
      </c>
      <c r="T347" s="312" t="s">
        <v>10720</v>
      </c>
      <c r="U347" s="224" t="s">
        <v>6297</v>
      </c>
      <c r="V347" s="228"/>
    </row>
    <row r="348" spans="2:22" s="227" customFormat="1" ht="62.5" x14ac:dyDescent="0.25">
      <c r="B348" s="235" t="s">
        <v>6574</v>
      </c>
      <c r="C348" s="235"/>
      <c r="D348" s="235">
        <v>1</v>
      </c>
      <c r="E348" s="235"/>
      <c r="F348" s="284"/>
      <c r="G348" s="284" t="s">
        <v>3226</v>
      </c>
      <c r="H348" s="284" t="s">
        <v>4156</v>
      </c>
      <c r="I348" s="284" t="s">
        <v>11157</v>
      </c>
      <c r="J348" s="229" t="s">
        <v>4112</v>
      </c>
      <c r="K348" s="233">
        <v>1931</v>
      </c>
      <c r="L348" s="303">
        <v>255</v>
      </c>
      <c r="M348" s="229" t="s">
        <v>4155</v>
      </c>
      <c r="N348" s="231" t="s">
        <v>3213</v>
      </c>
      <c r="O348" s="231" t="s">
        <v>3214</v>
      </c>
      <c r="P348" s="311" t="s">
        <v>4157</v>
      </c>
      <c r="Q348" s="229"/>
      <c r="R348" s="231"/>
      <c r="S348" s="231"/>
      <c r="T348" s="311"/>
      <c r="U348" s="224" t="s">
        <v>6298</v>
      </c>
      <c r="V348" s="228"/>
    </row>
    <row r="349" spans="2:22" s="227" customFormat="1" ht="162.5" hidden="1" x14ac:dyDescent="0.25">
      <c r="B349" s="223" t="s">
        <v>6572</v>
      </c>
      <c r="C349" s="223"/>
      <c r="D349" s="235">
        <v>1</v>
      </c>
      <c r="E349" s="235"/>
      <c r="F349" s="284" t="s">
        <v>9965</v>
      </c>
      <c r="G349" s="285" t="s">
        <v>9966</v>
      </c>
      <c r="H349" s="285" t="s">
        <v>9345</v>
      </c>
      <c r="I349" s="285" t="s">
        <v>9949</v>
      </c>
      <c r="J349" s="229" t="s">
        <v>9948</v>
      </c>
      <c r="K349" s="233">
        <v>1817</v>
      </c>
      <c r="L349" s="303">
        <v>386</v>
      </c>
      <c r="M349" s="244" t="s">
        <v>9954</v>
      </c>
      <c r="N349" s="255" t="s">
        <v>3213</v>
      </c>
      <c r="O349" s="255" t="s">
        <v>3214</v>
      </c>
      <c r="P349" s="319" t="s">
        <v>9955</v>
      </c>
      <c r="Q349" s="282" t="s">
        <v>9940</v>
      </c>
      <c r="R349" s="277" t="s">
        <v>3213</v>
      </c>
      <c r="S349" s="277" t="s">
        <v>3215</v>
      </c>
      <c r="T349" s="312" t="s">
        <v>9956</v>
      </c>
      <c r="U349" s="224" t="s">
        <v>6298</v>
      </c>
      <c r="V349" s="228"/>
    </row>
    <row r="350" spans="2:22" s="227" customFormat="1" ht="162.5" hidden="1" x14ac:dyDescent="0.25">
      <c r="B350" s="223" t="s">
        <v>6572</v>
      </c>
      <c r="C350" s="223"/>
      <c r="D350" s="235">
        <v>1</v>
      </c>
      <c r="E350" s="235"/>
      <c r="F350" s="284" t="s">
        <v>9967</v>
      </c>
      <c r="G350" s="285" t="s">
        <v>6880</v>
      </c>
      <c r="H350" s="285" t="s">
        <v>9345</v>
      </c>
      <c r="I350" s="285" t="s">
        <v>9950</v>
      </c>
      <c r="J350" s="229" t="s">
        <v>9948</v>
      </c>
      <c r="K350" s="233">
        <v>1817</v>
      </c>
      <c r="L350" s="303">
        <v>436</v>
      </c>
      <c r="M350" s="244" t="s">
        <v>9954</v>
      </c>
      <c r="N350" s="255" t="s">
        <v>3213</v>
      </c>
      <c r="O350" s="255" t="s">
        <v>3214</v>
      </c>
      <c r="P350" s="319" t="s">
        <v>9957</v>
      </c>
      <c r="Q350" s="282" t="s">
        <v>9940</v>
      </c>
      <c r="R350" s="277" t="s">
        <v>3213</v>
      </c>
      <c r="S350" s="277" t="s">
        <v>3215</v>
      </c>
      <c r="T350" s="312" t="s">
        <v>9961</v>
      </c>
      <c r="U350" s="224" t="s">
        <v>6298</v>
      </c>
      <c r="V350" s="228"/>
    </row>
    <row r="351" spans="2:22" s="227" customFormat="1" ht="162.5" hidden="1" x14ac:dyDescent="0.25">
      <c r="B351" s="223" t="s">
        <v>6572</v>
      </c>
      <c r="C351" s="223"/>
      <c r="D351" s="235">
        <v>1</v>
      </c>
      <c r="E351" s="235"/>
      <c r="F351" s="284" t="s">
        <v>9968</v>
      </c>
      <c r="G351" s="285" t="s">
        <v>9969</v>
      </c>
      <c r="H351" s="285" t="s">
        <v>9345</v>
      </c>
      <c r="I351" s="285" t="s">
        <v>9951</v>
      </c>
      <c r="J351" s="229" t="s">
        <v>9948</v>
      </c>
      <c r="K351" s="233">
        <v>1817</v>
      </c>
      <c r="L351" s="303">
        <v>524</v>
      </c>
      <c r="M351" s="244" t="s">
        <v>9954</v>
      </c>
      <c r="N351" s="255" t="s">
        <v>3213</v>
      </c>
      <c r="O351" s="255" t="s">
        <v>3214</v>
      </c>
      <c r="P351" s="319" t="s">
        <v>9958</v>
      </c>
      <c r="Q351" s="282" t="s">
        <v>9940</v>
      </c>
      <c r="R351" s="277" t="s">
        <v>3213</v>
      </c>
      <c r="S351" s="277" t="s">
        <v>3215</v>
      </c>
      <c r="T351" s="312" t="s">
        <v>9962</v>
      </c>
      <c r="U351" s="224" t="s">
        <v>6298</v>
      </c>
      <c r="V351" s="228"/>
    </row>
    <row r="352" spans="2:22" s="227" customFormat="1" ht="162.5" hidden="1" x14ac:dyDescent="0.25">
      <c r="B352" s="223" t="s">
        <v>6572</v>
      </c>
      <c r="C352" s="223"/>
      <c r="D352" s="235">
        <v>1</v>
      </c>
      <c r="E352" s="235"/>
      <c r="F352" s="284" t="s">
        <v>9970</v>
      </c>
      <c r="G352" s="285" t="s">
        <v>9971</v>
      </c>
      <c r="H352" s="285" t="s">
        <v>9345</v>
      </c>
      <c r="I352" s="285" t="s">
        <v>9952</v>
      </c>
      <c r="J352" s="229" t="s">
        <v>9948</v>
      </c>
      <c r="K352" s="233">
        <v>1817</v>
      </c>
      <c r="L352" s="303">
        <v>458</v>
      </c>
      <c r="M352" s="244" t="s">
        <v>9954</v>
      </c>
      <c r="N352" s="255" t="s">
        <v>3213</v>
      </c>
      <c r="O352" s="255" t="s">
        <v>3214</v>
      </c>
      <c r="P352" s="319" t="s">
        <v>9959</v>
      </c>
      <c r="Q352" s="282" t="s">
        <v>9940</v>
      </c>
      <c r="R352" s="277" t="s">
        <v>3213</v>
      </c>
      <c r="S352" s="277" t="s">
        <v>3215</v>
      </c>
      <c r="T352" s="312" t="s">
        <v>9963</v>
      </c>
      <c r="U352" s="224" t="s">
        <v>6298</v>
      </c>
      <c r="V352" s="228"/>
    </row>
    <row r="353" spans="2:22" s="227" customFormat="1" ht="162.5" hidden="1" x14ac:dyDescent="0.25">
      <c r="B353" s="223" t="s">
        <v>6572</v>
      </c>
      <c r="C353" s="223"/>
      <c r="D353" s="235">
        <v>1</v>
      </c>
      <c r="E353" s="235"/>
      <c r="F353" s="284" t="s">
        <v>9972</v>
      </c>
      <c r="G353" s="285" t="s">
        <v>9973</v>
      </c>
      <c r="H353" s="285" t="s">
        <v>9345</v>
      </c>
      <c r="I353" s="285" t="s">
        <v>9953</v>
      </c>
      <c r="J353" s="229" t="s">
        <v>9948</v>
      </c>
      <c r="K353" s="233">
        <v>1817</v>
      </c>
      <c r="L353" s="303">
        <v>427</v>
      </c>
      <c r="M353" s="244" t="s">
        <v>9954</v>
      </c>
      <c r="N353" s="255" t="s">
        <v>3213</v>
      </c>
      <c r="O353" s="255" t="s">
        <v>3214</v>
      </c>
      <c r="P353" s="319" t="s">
        <v>9960</v>
      </c>
      <c r="Q353" s="282" t="s">
        <v>9940</v>
      </c>
      <c r="R353" s="277" t="s">
        <v>3213</v>
      </c>
      <c r="S353" s="277" t="s">
        <v>3215</v>
      </c>
      <c r="T353" s="312" t="s">
        <v>9964</v>
      </c>
      <c r="U353" s="224" t="s">
        <v>6298</v>
      </c>
      <c r="V353" s="228"/>
    </row>
    <row r="354" spans="2:22" s="227" customFormat="1" ht="25" x14ac:dyDescent="0.25">
      <c r="B354" s="235" t="s">
        <v>6574</v>
      </c>
      <c r="C354" s="235"/>
      <c r="D354" s="235">
        <v>1</v>
      </c>
      <c r="E354" s="235"/>
      <c r="F354" s="284"/>
      <c r="G354" s="284" t="s">
        <v>3226</v>
      </c>
      <c r="H354" s="284" t="s">
        <v>5051</v>
      </c>
      <c r="I354" s="284" t="s">
        <v>5054</v>
      </c>
      <c r="J354" s="229" t="s">
        <v>5055</v>
      </c>
      <c r="K354" s="233">
        <v>1897</v>
      </c>
      <c r="L354" s="303">
        <v>331</v>
      </c>
      <c r="M354" s="229" t="s">
        <v>5053</v>
      </c>
      <c r="N354" s="231" t="s">
        <v>3213</v>
      </c>
      <c r="O354" s="231" t="s">
        <v>3215</v>
      </c>
      <c r="P354" s="311" t="s">
        <v>5052</v>
      </c>
      <c r="Q354" s="229"/>
      <c r="R354" s="231"/>
      <c r="S354" s="231"/>
      <c r="T354" s="311"/>
      <c r="U354" s="224" t="s">
        <v>6296</v>
      </c>
      <c r="V354" s="266"/>
    </row>
    <row r="355" spans="2:22" s="227" customFormat="1" ht="37.5" x14ac:dyDescent="0.25">
      <c r="B355" s="235" t="s">
        <v>6574</v>
      </c>
      <c r="C355" s="235"/>
      <c r="D355" s="235">
        <v>0</v>
      </c>
      <c r="E355" s="235"/>
      <c r="F355" s="284"/>
      <c r="G355" s="284" t="s">
        <v>8867</v>
      </c>
      <c r="H355" s="284" t="s">
        <v>5051</v>
      </c>
      <c r="I355" s="284" t="s">
        <v>5728</v>
      </c>
      <c r="J355" s="229" t="s">
        <v>5729</v>
      </c>
      <c r="K355" s="233">
        <v>1896</v>
      </c>
      <c r="L355" s="303">
        <v>341</v>
      </c>
      <c r="M355" s="279" t="s">
        <v>5727</v>
      </c>
      <c r="N355" s="278" t="s">
        <v>3213</v>
      </c>
      <c r="O355" s="278" t="s">
        <v>3214</v>
      </c>
      <c r="P355" s="312" t="s">
        <v>5730</v>
      </c>
      <c r="Q355" s="279" t="s">
        <v>8640</v>
      </c>
      <c r="R355" s="278" t="s">
        <v>3213</v>
      </c>
      <c r="S355" s="278" t="s">
        <v>3214</v>
      </c>
      <c r="T355" s="312" t="s">
        <v>5731</v>
      </c>
      <c r="U355" s="224" t="s">
        <v>6296</v>
      </c>
      <c r="V355" s="266"/>
    </row>
    <row r="356" spans="2:22" s="227" customFormat="1" ht="25" x14ac:dyDescent="0.25">
      <c r="B356" s="235" t="s">
        <v>6574</v>
      </c>
      <c r="C356" s="235"/>
      <c r="D356" s="235">
        <v>1</v>
      </c>
      <c r="E356" s="235"/>
      <c r="F356" s="284"/>
      <c r="G356" s="284" t="s">
        <v>3226</v>
      </c>
      <c r="H356" s="284" t="s">
        <v>3455</v>
      </c>
      <c r="I356" s="284" t="s">
        <v>3454</v>
      </c>
      <c r="J356" s="229" t="s">
        <v>3543</v>
      </c>
      <c r="K356" s="233">
        <v>1936</v>
      </c>
      <c r="L356" s="303">
        <v>282</v>
      </c>
      <c r="M356" s="229" t="s">
        <v>3456</v>
      </c>
      <c r="N356" s="231" t="s">
        <v>3213</v>
      </c>
      <c r="O356" s="231" t="s">
        <v>3214</v>
      </c>
      <c r="P356" s="311" t="s">
        <v>3453</v>
      </c>
      <c r="Q356" s="229"/>
      <c r="R356" s="231"/>
      <c r="S356" s="231"/>
      <c r="T356" s="311"/>
      <c r="U356" s="224" t="s">
        <v>6297</v>
      </c>
      <c r="V356" s="266"/>
    </row>
    <row r="357" spans="2:22" s="227" customFormat="1" ht="150" x14ac:dyDescent="0.25">
      <c r="B357" s="235" t="s">
        <v>6570</v>
      </c>
      <c r="C357" s="235"/>
      <c r="D357" s="235">
        <v>0</v>
      </c>
      <c r="E357" s="235"/>
      <c r="F357" s="284" t="s">
        <v>6302</v>
      </c>
      <c r="G357" s="284" t="s">
        <v>8868</v>
      </c>
      <c r="H357" s="284" t="s">
        <v>3455</v>
      </c>
      <c r="I357" s="284" t="s">
        <v>6303</v>
      </c>
      <c r="J357" s="229" t="s">
        <v>3838</v>
      </c>
      <c r="K357" s="233">
        <v>1937</v>
      </c>
      <c r="L357" s="303">
        <v>268</v>
      </c>
      <c r="M357" s="279" t="s">
        <v>6304</v>
      </c>
      <c r="N357" s="278" t="s">
        <v>3213</v>
      </c>
      <c r="O357" s="278" t="s">
        <v>3215</v>
      </c>
      <c r="P357" s="312" t="s">
        <v>6305</v>
      </c>
      <c r="Q357" s="279" t="s">
        <v>8641</v>
      </c>
      <c r="R357" s="278" t="s">
        <v>3213</v>
      </c>
      <c r="S357" s="278" t="s">
        <v>3215</v>
      </c>
      <c r="T357" s="312" t="s">
        <v>6306</v>
      </c>
      <c r="U357" s="224" t="s">
        <v>6297</v>
      </c>
      <c r="V357" s="266"/>
    </row>
    <row r="358" spans="2:22" s="227" customFormat="1" ht="50" x14ac:dyDescent="0.25">
      <c r="B358" s="223" t="s">
        <v>6574</v>
      </c>
      <c r="C358" s="223"/>
      <c r="D358" s="223">
        <v>1</v>
      </c>
      <c r="E358" s="223"/>
      <c r="F358" s="284"/>
      <c r="G358" s="285" t="s">
        <v>3226</v>
      </c>
      <c r="H358" s="285" t="s">
        <v>10721</v>
      </c>
      <c r="I358" s="285" t="s">
        <v>10722</v>
      </c>
      <c r="J358" s="229" t="s">
        <v>3513</v>
      </c>
      <c r="K358" s="233">
        <v>1882</v>
      </c>
      <c r="L358" s="303">
        <v>538</v>
      </c>
      <c r="M358" s="244" t="s">
        <v>10723</v>
      </c>
      <c r="N358" s="255" t="s">
        <v>3213</v>
      </c>
      <c r="O358" s="255" t="s">
        <v>3214</v>
      </c>
      <c r="P358" s="319" t="s">
        <v>10724</v>
      </c>
      <c r="Q358" s="244"/>
      <c r="R358" s="255"/>
      <c r="S358" s="231"/>
      <c r="T358" s="311"/>
      <c r="U358" s="224" t="s">
        <v>6297</v>
      </c>
      <c r="V358" s="228"/>
    </row>
    <row r="359" spans="2:22" s="227" customFormat="1" ht="37.5" x14ac:dyDescent="0.25">
      <c r="B359" s="235" t="s">
        <v>6574</v>
      </c>
      <c r="C359" s="235"/>
      <c r="D359" s="235">
        <v>1</v>
      </c>
      <c r="E359" s="235" t="s">
        <v>11141</v>
      </c>
      <c r="F359" s="284"/>
      <c r="G359" s="284" t="s">
        <v>3226</v>
      </c>
      <c r="H359" s="284" t="s">
        <v>4393</v>
      </c>
      <c r="I359" s="284" t="s">
        <v>4398</v>
      </c>
      <c r="J359" s="229" t="s">
        <v>3490</v>
      </c>
      <c r="K359" s="233">
        <v>1879</v>
      </c>
      <c r="L359" s="303">
        <v>576</v>
      </c>
      <c r="M359" s="229" t="s">
        <v>4399</v>
      </c>
      <c r="N359" s="231" t="s">
        <v>3213</v>
      </c>
      <c r="O359" s="231" t="s">
        <v>3214</v>
      </c>
      <c r="P359" s="311" t="s">
        <v>4397</v>
      </c>
      <c r="Q359" s="229"/>
      <c r="R359" s="231"/>
      <c r="S359" s="231"/>
      <c r="T359" s="311"/>
      <c r="U359" s="224" t="s">
        <v>6298</v>
      </c>
      <c r="V359" s="228"/>
    </row>
    <row r="360" spans="2:22" s="227" customFormat="1" ht="25" x14ac:dyDescent="0.25">
      <c r="B360" s="235" t="s">
        <v>6574</v>
      </c>
      <c r="C360" s="235"/>
      <c r="D360" s="235">
        <v>0</v>
      </c>
      <c r="E360" s="235"/>
      <c r="F360" s="284"/>
      <c r="G360" s="284" t="s">
        <v>8705</v>
      </c>
      <c r="H360" s="284" t="s">
        <v>4393</v>
      </c>
      <c r="I360" s="284" t="s">
        <v>4395</v>
      </c>
      <c r="J360" s="229" t="s">
        <v>3490</v>
      </c>
      <c r="K360" s="233">
        <v>1875</v>
      </c>
      <c r="L360" s="303">
        <v>450</v>
      </c>
      <c r="M360" s="279" t="s">
        <v>4394</v>
      </c>
      <c r="N360" s="278" t="s">
        <v>3213</v>
      </c>
      <c r="O360" s="278" t="s">
        <v>3214</v>
      </c>
      <c r="P360" s="312" t="s">
        <v>4396</v>
      </c>
      <c r="Q360" s="229"/>
      <c r="R360" s="231"/>
      <c r="S360" s="231"/>
      <c r="T360" s="311"/>
      <c r="U360" s="224" t="s">
        <v>6298</v>
      </c>
      <c r="V360" s="228"/>
    </row>
    <row r="361" spans="2:22" s="227" customFormat="1" ht="150" x14ac:dyDescent="0.25">
      <c r="B361" s="235" t="s">
        <v>6570</v>
      </c>
      <c r="C361" s="235"/>
      <c r="D361" s="235">
        <v>1</v>
      </c>
      <c r="E361" s="235" t="s">
        <v>11156</v>
      </c>
      <c r="F361" s="284" t="s">
        <v>7116</v>
      </c>
      <c r="G361" s="284" t="s">
        <v>8726</v>
      </c>
      <c r="H361" s="285" t="s">
        <v>6445</v>
      </c>
      <c r="I361" s="285" t="s">
        <v>6446</v>
      </c>
      <c r="J361" s="229" t="s">
        <v>3503</v>
      </c>
      <c r="K361" s="233">
        <v>1843</v>
      </c>
      <c r="L361" s="303">
        <v>520</v>
      </c>
      <c r="M361" s="229" t="s">
        <v>7125</v>
      </c>
      <c r="N361" s="231" t="s">
        <v>3213</v>
      </c>
      <c r="O361" s="231" t="s">
        <v>3214</v>
      </c>
      <c r="P361" s="311" t="s">
        <v>7867</v>
      </c>
      <c r="Q361" s="229"/>
      <c r="R361" s="231"/>
      <c r="S361" s="231"/>
      <c r="T361" s="311"/>
      <c r="U361" s="224" t="s">
        <v>6298</v>
      </c>
      <c r="V361" s="228"/>
    </row>
    <row r="362" spans="2:22" s="227" customFormat="1" ht="150" x14ac:dyDescent="0.25">
      <c r="B362" s="235" t="s">
        <v>6570</v>
      </c>
      <c r="C362" s="235"/>
      <c r="D362" s="235">
        <v>2</v>
      </c>
      <c r="E362" s="235" t="s">
        <v>11156</v>
      </c>
      <c r="F362" s="284" t="s">
        <v>7114</v>
      </c>
      <c r="G362" s="284" t="s">
        <v>3247</v>
      </c>
      <c r="H362" s="285" t="s">
        <v>6445</v>
      </c>
      <c r="I362" s="285" t="s">
        <v>7112</v>
      </c>
      <c r="J362" s="229" t="s">
        <v>3503</v>
      </c>
      <c r="K362" s="233">
        <v>1858</v>
      </c>
      <c r="L362" s="303">
        <v>470</v>
      </c>
      <c r="M362" s="229" t="s">
        <v>7868</v>
      </c>
      <c r="N362" s="231" t="s">
        <v>3213</v>
      </c>
      <c r="O362" s="231" t="s">
        <v>3215</v>
      </c>
      <c r="P362" s="311" t="s">
        <v>7870</v>
      </c>
      <c r="Q362" s="229" t="s">
        <v>7868</v>
      </c>
      <c r="R362" s="231" t="s">
        <v>3213</v>
      </c>
      <c r="S362" s="231" t="s">
        <v>3215</v>
      </c>
      <c r="T362" s="311" t="s">
        <v>7871</v>
      </c>
      <c r="U362" s="224" t="s">
        <v>6298</v>
      </c>
      <c r="V362" s="228"/>
    </row>
    <row r="363" spans="2:22" s="227" customFormat="1" ht="150" x14ac:dyDescent="0.25">
      <c r="B363" s="235" t="s">
        <v>6570</v>
      </c>
      <c r="C363" s="235"/>
      <c r="D363" s="235">
        <v>2</v>
      </c>
      <c r="E363" s="235" t="s">
        <v>11156</v>
      </c>
      <c r="F363" s="284" t="s">
        <v>7115</v>
      </c>
      <c r="G363" s="284" t="s">
        <v>3247</v>
      </c>
      <c r="H363" s="285" t="s">
        <v>6445</v>
      </c>
      <c r="I363" s="285" t="s">
        <v>7113</v>
      </c>
      <c r="J363" s="229" t="s">
        <v>3503</v>
      </c>
      <c r="K363" s="233">
        <v>1858</v>
      </c>
      <c r="L363" s="303">
        <v>483</v>
      </c>
      <c r="M363" s="229" t="s">
        <v>7868</v>
      </c>
      <c r="N363" s="231" t="s">
        <v>3213</v>
      </c>
      <c r="O363" s="231" t="s">
        <v>3215</v>
      </c>
      <c r="P363" s="311" t="s">
        <v>7869</v>
      </c>
      <c r="Q363" s="229" t="s">
        <v>7868</v>
      </c>
      <c r="R363" s="231" t="s">
        <v>3213</v>
      </c>
      <c r="S363" s="231" t="s">
        <v>3215</v>
      </c>
      <c r="T363" s="311" t="s">
        <v>7872</v>
      </c>
      <c r="U363" s="224" t="s">
        <v>6298</v>
      </c>
      <c r="V363" s="228"/>
    </row>
    <row r="364" spans="2:22" s="227" customFormat="1" ht="37.5" x14ac:dyDescent="0.25">
      <c r="B364" s="235" t="s">
        <v>6574</v>
      </c>
      <c r="C364" s="235"/>
      <c r="D364" s="235">
        <v>1</v>
      </c>
      <c r="E364" s="235"/>
      <c r="F364" s="284"/>
      <c r="G364" s="284" t="s">
        <v>3226</v>
      </c>
      <c r="H364" s="284" t="s">
        <v>5071</v>
      </c>
      <c r="I364" s="287" t="s">
        <v>5072</v>
      </c>
      <c r="J364" s="229" t="s">
        <v>3835</v>
      </c>
      <c r="K364" s="233">
        <v>1898</v>
      </c>
      <c r="L364" s="303">
        <v>287</v>
      </c>
      <c r="M364" s="229" t="s">
        <v>5073</v>
      </c>
      <c r="N364" s="231" t="s">
        <v>3213</v>
      </c>
      <c r="O364" s="231" t="s">
        <v>3215</v>
      </c>
      <c r="P364" s="311" t="s">
        <v>5074</v>
      </c>
      <c r="Q364" s="229"/>
      <c r="R364" s="231"/>
      <c r="S364" s="231"/>
      <c r="T364" s="311"/>
      <c r="U364" s="224" t="s">
        <v>6296</v>
      </c>
      <c r="V364" s="228"/>
    </row>
    <row r="365" spans="2:22" s="227" customFormat="1" ht="37.5" x14ac:dyDescent="0.25">
      <c r="B365" s="223" t="s">
        <v>6574</v>
      </c>
      <c r="C365" s="223"/>
      <c r="D365" s="235">
        <v>1</v>
      </c>
      <c r="E365" s="235" t="s">
        <v>11141</v>
      </c>
      <c r="F365" s="284"/>
      <c r="G365" s="285" t="s">
        <v>3226</v>
      </c>
      <c r="H365" s="285" t="s">
        <v>9107</v>
      </c>
      <c r="I365" s="285" t="s">
        <v>9109</v>
      </c>
      <c r="J365" s="229" t="s">
        <v>9112</v>
      </c>
      <c r="K365" s="233">
        <v>1818</v>
      </c>
      <c r="L365" s="303">
        <v>462</v>
      </c>
      <c r="M365" s="244" t="s">
        <v>9108</v>
      </c>
      <c r="N365" s="255" t="s">
        <v>3213</v>
      </c>
      <c r="O365" s="255" t="s">
        <v>3214</v>
      </c>
      <c r="P365" s="311" t="s">
        <v>9113</v>
      </c>
      <c r="Q365" s="229"/>
      <c r="R365" s="255"/>
      <c r="S365" s="231"/>
      <c r="T365" s="311"/>
      <c r="U365" s="224" t="s">
        <v>6298</v>
      </c>
      <c r="V365" s="228"/>
    </row>
    <row r="366" spans="2:22" s="227" customFormat="1" ht="37.5" x14ac:dyDescent="0.25">
      <c r="B366" s="223" t="s">
        <v>6574</v>
      </c>
      <c r="C366" s="223"/>
      <c r="D366" s="235">
        <v>1</v>
      </c>
      <c r="E366" s="235" t="s">
        <v>11141</v>
      </c>
      <c r="F366" s="284"/>
      <c r="G366" s="285" t="s">
        <v>3226</v>
      </c>
      <c r="H366" s="285" t="s">
        <v>9107</v>
      </c>
      <c r="I366" s="285" t="s">
        <v>9110</v>
      </c>
      <c r="J366" s="229" t="s">
        <v>9112</v>
      </c>
      <c r="K366" s="233">
        <v>1818</v>
      </c>
      <c r="L366" s="303">
        <v>495</v>
      </c>
      <c r="M366" s="244" t="s">
        <v>9108</v>
      </c>
      <c r="N366" s="255" t="s">
        <v>3213</v>
      </c>
      <c r="O366" s="255" t="s">
        <v>3214</v>
      </c>
      <c r="P366" s="311" t="s">
        <v>9114</v>
      </c>
      <c r="Q366" s="229"/>
      <c r="R366" s="255"/>
      <c r="S366" s="231"/>
      <c r="T366" s="311"/>
      <c r="U366" s="224" t="s">
        <v>6298</v>
      </c>
      <c r="V366" s="228"/>
    </row>
    <row r="367" spans="2:22" s="227" customFormat="1" ht="37.5" x14ac:dyDescent="0.25">
      <c r="B367" s="223" t="s">
        <v>6574</v>
      </c>
      <c r="C367" s="223"/>
      <c r="D367" s="235">
        <v>1</v>
      </c>
      <c r="E367" s="235" t="s">
        <v>11141</v>
      </c>
      <c r="F367" s="284"/>
      <c r="G367" s="285" t="s">
        <v>3226</v>
      </c>
      <c r="H367" s="285" t="s">
        <v>9107</v>
      </c>
      <c r="I367" s="285" t="s">
        <v>9111</v>
      </c>
      <c r="J367" s="229" t="s">
        <v>9112</v>
      </c>
      <c r="K367" s="233">
        <v>1818</v>
      </c>
      <c r="L367" s="303">
        <v>359</v>
      </c>
      <c r="M367" s="244" t="s">
        <v>9108</v>
      </c>
      <c r="N367" s="255" t="s">
        <v>3213</v>
      </c>
      <c r="O367" s="255" t="s">
        <v>3214</v>
      </c>
      <c r="P367" s="311" t="s">
        <v>9115</v>
      </c>
      <c r="Q367" s="229"/>
      <c r="R367" s="255"/>
      <c r="S367" s="231"/>
      <c r="T367" s="311"/>
      <c r="U367" s="224" t="s">
        <v>6298</v>
      </c>
      <c r="V367" s="228"/>
    </row>
    <row r="368" spans="2:22" s="227" customFormat="1" ht="150" x14ac:dyDescent="0.25">
      <c r="B368" s="223" t="s">
        <v>6571</v>
      </c>
      <c r="C368" s="223"/>
      <c r="D368" s="223">
        <v>1</v>
      </c>
      <c r="E368" s="223" t="s">
        <v>11156</v>
      </c>
      <c r="F368" s="284" t="s">
        <v>9203</v>
      </c>
      <c r="G368" s="285" t="s">
        <v>9227</v>
      </c>
      <c r="H368" s="285" t="s">
        <v>9207</v>
      </c>
      <c r="I368" s="285" t="s">
        <v>9189</v>
      </c>
      <c r="J368" s="229" t="s">
        <v>9193</v>
      </c>
      <c r="K368" s="233">
        <v>1861</v>
      </c>
      <c r="L368" s="303">
        <v>725</v>
      </c>
      <c r="M368" s="282" t="s">
        <v>9194</v>
      </c>
      <c r="N368" s="277" t="s">
        <v>3213</v>
      </c>
      <c r="O368" s="277" t="s">
        <v>3214</v>
      </c>
      <c r="P368" s="314" t="s">
        <v>9195</v>
      </c>
      <c r="Q368" s="244" t="s">
        <v>9194</v>
      </c>
      <c r="R368" s="255" t="s">
        <v>3213</v>
      </c>
      <c r="S368" s="255" t="s">
        <v>3214</v>
      </c>
      <c r="T368" s="311" t="s">
        <v>9199</v>
      </c>
      <c r="U368" s="224" t="s">
        <v>6298</v>
      </c>
      <c r="V368" s="228"/>
    </row>
    <row r="369" spans="2:22" s="227" customFormat="1" ht="150" hidden="1" x14ac:dyDescent="0.25">
      <c r="B369" s="223" t="s">
        <v>6572</v>
      </c>
      <c r="C369" s="223"/>
      <c r="D369" s="223">
        <v>1</v>
      </c>
      <c r="E369" s="223"/>
      <c r="F369" s="284" t="s">
        <v>9206</v>
      </c>
      <c r="G369" s="285" t="s">
        <v>9230</v>
      </c>
      <c r="H369" s="285" t="s">
        <v>9207</v>
      </c>
      <c r="I369" s="285" t="s">
        <v>9192</v>
      </c>
      <c r="J369" s="229" t="s">
        <v>9193</v>
      </c>
      <c r="K369" s="233">
        <v>1861</v>
      </c>
      <c r="L369" s="303">
        <v>792</v>
      </c>
      <c r="M369" s="282" t="s">
        <v>9194</v>
      </c>
      <c r="N369" s="277" t="s">
        <v>3213</v>
      </c>
      <c r="O369" s="277" t="s">
        <v>3214</v>
      </c>
      <c r="P369" s="314" t="s">
        <v>9196</v>
      </c>
      <c r="Q369" s="244" t="s">
        <v>9194</v>
      </c>
      <c r="R369" s="255" t="s">
        <v>3213</v>
      </c>
      <c r="S369" s="255" t="s">
        <v>3214</v>
      </c>
      <c r="T369" s="311" t="s">
        <v>9202</v>
      </c>
      <c r="U369" s="224" t="s">
        <v>6298</v>
      </c>
      <c r="V369" s="228"/>
    </row>
    <row r="370" spans="2:22" s="227" customFormat="1" ht="150" hidden="1" x14ac:dyDescent="0.25">
      <c r="B370" s="223" t="s">
        <v>6572</v>
      </c>
      <c r="C370" s="223"/>
      <c r="D370" s="223">
        <v>1</v>
      </c>
      <c r="E370" s="223"/>
      <c r="F370" s="284" t="s">
        <v>9204</v>
      </c>
      <c r="G370" s="285" t="s">
        <v>9228</v>
      </c>
      <c r="H370" s="285" t="s">
        <v>9207</v>
      </c>
      <c r="I370" s="285" t="s">
        <v>9190</v>
      </c>
      <c r="J370" s="229" t="s">
        <v>9193</v>
      </c>
      <c r="K370" s="233">
        <v>1861</v>
      </c>
      <c r="L370" s="303">
        <v>644</v>
      </c>
      <c r="M370" s="282" t="s">
        <v>9194</v>
      </c>
      <c r="N370" s="277" t="s">
        <v>3213</v>
      </c>
      <c r="O370" s="277" t="s">
        <v>3214</v>
      </c>
      <c r="P370" s="314" t="s">
        <v>9197</v>
      </c>
      <c r="Q370" s="244" t="s">
        <v>9194</v>
      </c>
      <c r="R370" s="255" t="s">
        <v>3213</v>
      </c>
      <c r="S370" s="255" t="s">
        <v>3214</v>
      </c>
      <c r="T370" s="311" t="s">
        <v>9200</v>
      </c>
      <c r="U370" s="224" t="s">
        <v>6298</v>
      </c>
      <c r="V370" s="225"/>
    </row>
    <row r="371" spans="2:22" s="227" customFormat="1" ht="150" hidden="1" x14ac:dyDescent="0.25">
      <c r="B371" s="223" t="s">
        <v>6572</v>
      </c>
      <c r="C371" s="223"/>
      <c r="D371" s="223">
        <v>1</v>
      </c>
      <c r="E371" s="223"/>
      <c r="F371" s="284" t="s">
        <v>9205</v>
      </c>
      <c r="G371" s="285" t="s">
        <v>9229</v>
      </c>
      <c r="H371" s="285" t="s">
        <v>9207</v>
      </c>
      <c r="I371" s="285" t="s">
        <v>9191</v>
      </c>
      <c r="J371" s="229" t="s">
        <v>9193</v>
      </c>
      <c r="K371" s="233">
        <v>1863</v>
      </c>
      <c r="L371" s="303">
        <v>771</v>
      </c>
      <c r="M371" s="282" t="s">
        <v>9194</v>
      </c>
      <c r="N371" s="277" t="s">
        <v>3213</v>
      </c>
      <c r="O371" s="277" t="s">
        <v>3214</v>
      </c>
      <c r="P371" s="314" t="s">
        <v>9198</v>
      </c>
      <c r="Q371" s="244" t="s">
        <v>9194</v>
      </c>
      <c r="R371" s="255" t="s">
        <v>3213</v>
      </c>
      <c r="S371" s="255" t="s">
        <v>3214</v>
      </c>
      <c r="T371" s="311" t="s">
        <v>9201</v>
      </c>
      <c r="U371" s="224" t="s">
        <v>6298</v>
      </c>
      <c r="V371" s="225"/>
    </row>
    <row r="372" spans="2:22" s="227" customFormat="1" ht="25" x14ac:dyDescent="0.25">
      <c r="B372" s="223" t="s">
        <v>6574</v>
      </c>
      <c r="C372" s="223"/>
      <c r="D372" s="223">
        <v>1</v>
      </c>
      <c r="E372" s="223"/>
      <c r="F372" s="284"/>
      <c r="G372" s="285" t="s">
        <v>3226</v>
      </c>
      <c r="H372" s="285" t="s">
        <v>11840</v>
      </c>
      <c r="I372" s="285" t="s">
        <v>11841</v>
      </c>
      <c r="J372" s="229" t="s">
        <v>3513</v>
      </c>
      <c r="K372" s="233">
        <v>1882</v>
      </c>
      <c r="L372" s="303">
        <v>410</v>
      </c>
      <c r="M372" s="244" t="s">
        <v>11839</v>
      </c>
      <c r="N372" s="255" t="s">
        <v>3213</v>
      </c>
      <c r="O372" s="255" t="s">
        <v>3215</v>
      </c>
      <c r="P372" s="319" t="s">
        <v>11838</v>
      </c>
      <c r="Q372" s="244"/>
      <c r="R372" s="255"/>
      <c r="S372" s="231"/>
      <c r="T372" s="311"/>
      <c r="U372" s="224" t="s">
        <v>6297</v>
      </c>
      <c r="V372" s="225"/>
    </row>
    <row r="373" spans="2:22" s="227" customFormat="1" ht="62.5" x14ac:dyDescent="0.25">
      <c r="B373" s="235" t="s">
        <v>6574</v>
      </c>
      <c r="C373" s="235"/>
      <c r="D373" s="235">
        <v>0</v>
      </c>
      <c r="E373" s="235"/>
      <c r="F373" s="284"/>
      <c r="G373" s="284" t="s">
        <v>8705</v>
      </c>
      <c r="H373" s="284" t="s">
        <v>5019</v>
      </c>
      <c r="I373" s="284" t="s">
        <v>5020</v>
      </c>
      <c r="J373" s="229" t="s">
        <v>5021</v>
      </c>
      <c r="K373" s="233">
        <v>1908</v>
      </c>
      <c r="L373" s="303">
        <v>88</v>
      </c>
      <c r="M373" s="279" t="s">
        <v>5022</v>
      </c>
      <c r="N373" s="278" t="s">
        <v>3213</v>
      </c>
      <c r="O373" s="278" t="s">
        <v>3215</v>
      </c>
      <c r="P373" s="312" t="s">
        <v>5023</v>
      </c>
      <c r="Q373" s="229"/>
      <c r="R373" s="231"/>
      <c r="S373" s="231"/>
      <c r="T373" s="311"/>
      <c r="U373" s="224" t="s">
        <v>6296</v>
      </c>
      <c r="V373" s="225"/>
    </row>
    <row r="374" spans="2:22" s="227" customFormat="1" ht="62.5" x14ac:dyDescent="0.25">
      <c r="B374" s="235" t="s">
        <v>6574</v>
      </c>
      <c r="C374" s="235"/>
      <c r="D374" s="235">
        <v>1</v>
      </c>
      <c r="E374" s="235"/>
      <c r="F374" s="284"/>
      <c r="G374" s="284" t="s">
        <v>3226</v>
      </c>
      <c r="H374" s="285" t="s">
        <v>2736</v>
      </c>
      <c r="I374" s="285" t="s">
        <v>7117</v>
      </c>
      <c r="J374" s="229" t="s">
        <v>7498</v>
      </c>
      <c r="K374" s="233">
        <v>1812</v>
      </c>
      <c r="L374" s="303">
        <v>174</v>
      </c>
      <c r="M374" s="256" t="s">
        <v>7126</v>
      </c>
      <c r="N374" s="231" t="s">
        <v>3213</v>
      </c>
      <c r="O374" s="231" t="s">
        <v>3214</v>
      </c>
      <c r="P374" s="313" t="s">
        <v>7499</v>
      </c>
      <c r="Q374" s="256"/>
      <c r="R374" s="231"/>
      <c r="S374" s="231"/>
      <c r="T374" s="311"/>
      <c r="U374" s="224" t="s">
        <v>6297</v>
      </c>
      <c r="V374" s="225"/>
    </row>
    <row r="375" spans="2:22" s="227" customFormat="1" ht="150" x14ac:dyDescent="0.25">
      <c r="B375" s="235" t="s">
        <v>6570</v>
      </c>
      <c r="C375" s="235"/>
      <c r="D375" s="235">
        <v>0</v>
      </c>
      <c r="E375" s="235"/>
      <c r="F375" s="284" t="s">
        <v>11197</v>
      </c>
      <c r="G375" s="284" t="s">
        <v>8700</v>
      </c>
      <c r="H375" s="284" t="s">
        <v>4930</v>
      </c>
      <c r="I375" s="284" t="s">
        <v>11198</v>
      </c>
      <c r="J375" s="229" t="s">
        <v>6414</v>
      </c>
      <c r="K375" s="233">
        <v>1828</v>
      </c>
      <c r="L375" s="303">
        <v>495</v>
      </c>
      <c r="M375" s="279" t="s">
        <v>11199</v>
      </c>
      <c r="N375" s="278" t="s">
        <v>3213</v>
      </c>
      <c r="O375" s="278" t="s">
        <v>3215</v>
      </c>
      <c r="P375" s="312" t="s">
        <v>11200</v>
      </c>
      <c r="Q375" s="229"/>
      <c r="R375" s="231"/>
      <c r="S375" s="231"/>
      <c r="T375" s="311"/>
      <c r="U375" s="224" t="s">
        <v>6298</v>
      </c>
      <c r="V375" s="228"/>
    </row>
    <row r="376" spans="2:22" s="227" customFormat="1" ht="150" hidden="1" x14ac:dyDescent="0.25">
      <c r="B376" s="235" t="s">
        <v>6573</v>
      </c>
      <c r="C376" s="235"/>
      <c r="D376" s="235">
        <v>1</v>
      </c>
      <c r="E376" s="235"/>
      <c r="F376" s="284" t="s">
        <v>11201</v>
      </c>
      <c r="G376" s="284" t="s">
        <v>7876</v>
      </c>
      <c r="H376" s="284" t="s">
        <v>4930</v>
      </c>
      <c r="I376" s="284" t="s">
        <v>6412</v>
      </c>
      <c r="J376" s="229" t="s">
        <v>3513</v>
      </c>
      <c r="K376" s="233">
        <v>1846</v>
      </c>
      <c r="L376" s="303">
        <v>601</v>
      </c>
      <c r="M376" s="229" t="s">
        <v>7875</v>
      </c>
      <c r="N376" s="231" t="s">
        <v>3213</v>
      </c>
      <c r="O376" s="231" t="s">
        <v>3215</v>
      </c>
      <c r="P376" s="311" t="s">
        <v>7873</v>
      </c>
      <c r="Q376" s="229"/>
      <c r="R376" s="231"/>
      <c r="S376" s="231"/>
      <c r="T376" s="311"/>
      <c r="U376" s="224" t="s">
        <v>6297</v>
      </c>
      <c r="V376" s="228"/>
    </row>
    <row r="377" spans="2:22" s="227" customFormat="1" ht="150" hidden="1" x14ac:dyDescent="0.25">
      <c r="B377" s="235" t="s">
        <v>6573</v>
      </c>
      <c r="C377" s="235"/>
      <c r="D377" s="235">
        <v>1</v>
      </c>
      <c r="E377" s="235"/>
      <c r="F377" s="284" t="s">
        <v>11202</v>
      </c>
      <c r="G377" s="284" t="s">
        <v>7877</v>
      </c>
      <c r="H377" s="284" t="s">
        <v>4930</v>
      </c>
      <c r="I377" s="284" t="s">
        <v>6413</v>
      </c>
      <c r="J377" s="229" t="s">
        <v>3513</v>
      </c>
      <c r="K377" s="233">
        <v>1846</v>
      </c>
      <c r="L377" s="303">
        <v>845</v>
      </c>
      <c r="M377" s="229" t="s">
        <v>7875</v>
      </c>
      <c r="N377" s="231" t="s">
        <v>3213</v>
      </c>
      <c r="O377" s="231" t="s">
        <v>3215</v>
      </c>
      <c r="P377" s="311" t="s">
        <v>7874</v>
      </c>
      <c r="Q377" s="229"/>
      <c r="R377" s="231"/>
      <c r="S377" s="231"/>
      <c r="T377" s="311"/>
      <c r="U377" s="224" t="s">
        <v>6297</v>
      </c>
      <c r="V377" s="228"/>
    </row>
    <row r="378" spans="2:22" s="227" customFormat="1" ht="150" x14ac:dyDescent="0.25">
      <c r="B378" s="235" t="s">
        <v>9120</v>
      </c>
      <c r="C378" s="235"/>
      <c r="D378" s="235">
        <v>2</v>
      </c>
      <c r="E378" s="235"/>
      <c r="F378" s="284" t="s">
        <v>4939</v>
      </c>
      <c r="G378" s="284" t="s">
        <v>11203</v>
      </c>
      <c r="H378" s="284" t="s">
        <v>4930</v>
      </c>
      <c r="I378" s="284" t="s">
        <v>4931</v>
      </c>
      <c r="J378" s="229" t="s">
        <v>4937</v>
      </c>
      <c r="K378" s="233">
        <v>1858</v>
      </c>
      <c r="L378" s="303">
        <v>560</v>
      </c>
      <c r="M378" s="229" t="s">
        <v>4938</v>
      </c>
      <c r="N378" s="231" t="s">
        <v>3213</v>
      </c>
      <c r="O378" s="231" t="s">
        <v>3215</v>
      </c>
      <c r="P378" s="311" t="s">
        <v>11194</v>
      </c>
      <c r="Q378" s="229" t="s">
        <v>8642</v>
      </c>
      <c r="R378" s="231" t="s">
        <v>3213</v>
      </c>
      <c r="S378" s="231" t="s">
        <v>3215</v>
      </c>
      <c r="T378" s="311" t="s">
        <v>4941</v>
      </c>
      <c r="U378" s="224" t="s">
        <v>6297</v>
      </c>
      <c r="V378" s="228"/>
    </row>
    <row r="379" spans="2:22" s="227" customFormat="1" ht="150" x14ac:dyDescent="0.25">
      <c r="B379" s="235" t="s">
        <v>9120</v>
      </c>
      <c r="C379" s="235"/>
      <c r="D379" s="235">
        <v>2</v>
      </c>
      <c r="E379" s="235"/>
      <c r="F379" s="284" t="s">
        <v>4939</v>
      </c>
      <c r="G379" s="284" t="s">
        <v>11203</v>
      </c>
      <c r="H379" s="284" t="s">
        <v>4930</v>
      </c>
      <c r="I379" s="284" t="s">
        <v>4932</v>
      </c>
      <c r="J379" s="229" t="s">
        <v>4937</v>
      </c>
      <c r="K379" s="233">
        <v>1858</v>
      </c>
      <c r="L379" s="303">
        <v>542</v>
      </c>
      <c r="M379" s="229" t="s">
        <v>4938</v>
      </c>
      <c r="N379" s="231" t="s">
        <v>3213</v>
      </c>
      <c r="O379" s="231" t="s">
        <v>3215</v>
      </c>
      <c r="P379" s="311" t="s">
        <v>11195</v>
      </c>
      <c r="Q379" s="229" t="s">
        <v>8642</v>
      </c>
      <c r="R379" s="231" t="s">
        <v>3213</v>
      </c>
      <c r="S379" s="231" t="s">
        <v>3215</v>
      </c>
      <c r="T379" s="311" t="s">
        <v>4942</v>
      </c>
      <c r="U379" s="224" t="s">
        <v>6297</v>
      </c>
      <c r="V379" s="228"/>
    </row>
    <row r="380" spans="2:22" s="227" customFormat="1" ht="150" x14ac:dyDescent="0.25">
      <c r="B380" s="235" t="s">
        <v>9120</v>
      </c>
      <c r="C380" s="235"/>
      <c r="D380" s="235">
        <v>2</v>
      </c>
      <c r="E380" s="235"/>
      <c r="F380" s="284" t="s">
        <v>4940</v>
      </c>
      <c r="G380" s="284" t="s">
        <v>11203</v>
      </c>
      <c r="H380" s="284" t="s">
        <v>4930</v>
      </c>
      <c r="I380" s="284" t="s">
        <v>4933</v>
      </c>
      <c r="J380" s="229" t="s">
        <v>4937</v>
      </c>
      <c r="K380" s="233">
        <v>1864</v>
      </c>
      <c r="L380" s="303">
        <v>476</v>
      </c>
      <c r="M380" s="229" t="s">
        <v>4938</v>
      </c>
      <c r="N380" s="231" t="s">
        <v>3213</v>
      </c>
      <c r="O380" s="231" t="s">
        <v>3215</v>
      </c>
      <c r="P380" s="311" t="s">
        <v>11196</v>
      </c>
      <c r="Q380" s="229" t="s">
        <v>8642</v>
      </c>
      <c r="R380" s="231" t="s">
        <v>3213</v>
      </c>
      <c r="S380" s="231" t="s">
        <v>3215</v>
      </c>
      <c r="T380" s="311" t="s">
        <v>4943</v>
      </c>
      <c r="U380" s="224" t="s">
        <v>6297</v>
      </c>
      <c r="V380" s="228"/>
    </row>
    <row r="381" spans="2:22" s="227" customFormat="1" ht="87.5" x14ac:dyDescent="0.25">
      <c r="B381" s="235" t="s">
        <v>6574</v>
      </c>
      <c r="C381" s="235"/>
      <c r="D381" s="235">
        <v>0</v>
      </c>
      <c r="E381" s="235"/>
      <c r="F381" s="284"/>
      <c r="G381" s="284" t="s">
        <v>8705</v>
      </c>
      <c r="H381" s="284" t="s">
        <v>5834</v>
      </c>
      <c r="I381" s="284" t="s">
        <v>5836</v>
      </c>
      <c r="J381" s="229" t="s">
        <v>5837</v>
      </c>
      <c r="K381" s="233">
        <v>1930</v>
      </c>
      <c r="L381" s="303">
        <v>208</v>
      </c>
      <c r="M381" s="279" t="s">
        <v>5835</v>
      </c>
      <c r="N381" s="278" t="s">
        <v>3213</v>
      </c>
      <c r="O381" s="278" t="s">
        <v>3215</v>
      </c>
      <c r="P381" s="312" t="s">
        <v>7878</v>
      </c>
      <c r="Q381" s="229"/>
      <c r="R381" s="231"/>
      <c r="S381" s="231"/>
      <c r="T381" s="311"/>
      <c r="U381" s="224" t="s">
        <v>6298</v>
      </c>
      <c r="V381" s="228"/>
    </row>
    <row r="382" spans="2:22" s="227" customFormat="1" ht="150" x14ac:dyDescent="0.25">
      <c r="B382" s="223" t="s">
        <v>6571</v>
      </c>
      <c r="C382" s="223"/>
      <c r="D382" s="223">
        <v>1</v>
      </c>
      <c r="E382" s="223"/>
      <c r="F382" s="284" t="s">
        <v>10087</v>
      </c>
      <c r="G382" s="285" t="s">
        <v>10089</v>
      </c>
      <c r="H382" s="285" t="s">
        <v>10088</v>
      </c>
      <c r="I382" s="285" t="s">
        <v>11270</v>
      </c>
      <c r="J382" s="229" t="s">
        <v>3485</v>
      </c>
      <c r="K382" s="233">
        <v>1889</v>
      </c>
      <c r="L382" s="303">
        <v>319</v>
      </c>
      <c r="M382" s="244" t="s">
        <v>10090</v>
      </c>
      <c r="N382" s="255" t="s">
        <v>3213</v>
      </c>
      <c r="O382" s="255" t="s">
        <v>3214</v>
      </c>
      <c r="P382" s="319" t="s">
        <v>10091</v>
      </c>
      <c r="Q382" s="229"/>
      <c r="R382" s="255"/>
      <c r="S382" s="231"/>
      <c r="T382" s="311"/>
      <c r="U382" s="224" t="s">
        <v>6297</v>
      </c>
      <c r="V382" s="228"/>
    </row>
    <row r="383" spans="2:22" s="227" customFormat="1" ht="25" x14ac:dyDescent="0.25">
      <c r="B383" s="223" t="s">
        <v>6574</v>
      </c>
      <c r="C383" s="223"/>
      <c r="D383" s="235">
        <v>1</v>
      </c>
      <c r="E383" s="235" t="s">
        <v>11141</v>
      </c>
      <c r="F383" s="284"/>
      <c r="G383" s="285" t="s">
        <v>3226</v>
      </c>
      <c r="H383" s="285" t="s">
        <v>9119</v>
      </c>
      <c r="I383" s="285" t="s">
        <v>9118</v>
      </c>
      <c r="J383" s="229" t="s">
        <v>3485</v>
      </c>
      <c r="K383" s="233">
        <v>1883</v>
      </c>
      <c r="L383" s="303">
        <v>310</v>
      </c>
      <c r="M383" s="244" t="s">
        <v>9117</v>
      </c>
      <c r="N383" s="255" t="s">
        <v>3213</v>
      </c>
      <c r="O383" s="255" t="s">
        <v>3214</v>
      </c>
      <c r="P383" s="311" t="s">
        <v>9116</v>
      </c>
      <c r="Q383" s="229"/>
      <c r="R383" s="255"/>
      <c r="S383" s="231"/>
      <c r="T383" s="311"/>
      <c r="U383" s="224" t="s">
        <v>6298</v>
      </c>
      <c r="V383" s="228"/>
    </row>
    <row r="384" spans="2:22" s="227" customFormat="1" ht="50" x14ac:dyDescent="0.25">
      <c r="B384" s="235" t="s">
        <v>6574</v>
      </c>
      <c r="C384" s="235"/>
      <c r="D384" s="235">
        <v>2</v>
      </c>
      <c r="E384" s="235"/>
      <c r="F384" s="284"/>
      <c r="G384" s="284" t="s">
        <v>3226</v>
      </c>
      <c r="H384" s="284" t="s">
        <v>4051</v>
      </c>
      <c r="I384" s="284" t="s">
        <v>4054</v>
      </c>
      <c r="J384" s="229" t="s">
        <v>4052</v>
      </c>
      <c r="K384" s="233">
        <v>1853</v>
      </c>
      <c r="L384" s="303">
        <v>108</v>
      </c>
      <c r="M384" s="229" t="s">
        <v>4050</v>
      </c>
      <c r="N384" s="231" t="s">
        <v>3213</v>
      </c>
      <c r="O384" s="231" t="s">
        <v>3215</v>
      </c>
      <c r="P384" s="311" t="s">
        <v>4049</v>
      </c>
      <c r="Q384" s="229" t="s">
        <v>8634</v>
      </c>
      <c r="R384" s="231" t="s">
        <v>3213</v>
      </c>
      <c r="S384" s="231" t="s">
        <v>3215</v>
      </c>
      <c r="T384" s="311" t="s">
        <v>4053</v>
      </c>
      <c r="U384" s="224" t="s">
        <v>6296</v>
      </c>
      <c r="V384" s="228"/>
    </row>
    <row r="385" spans="2:22" s="227" customFormat="1" ht="150" x14ac:dyDescent="0.25">
      <c r="B385" s="235" t="s">
        <v>6570</v>
      </c>
      <c r="C385" s="235"/>
      <c r="D385" s="235">
        <v>1</v>
      </c>
      <c r="E385" s="235" t="s">
        <v>11156</v>
      </c>
      <c r="F385" s="284" t="s">
        <v>5226</v>
      </c>
      <c r="G385" s="284" t="s">
        <v>3247</v>
      </c>
      <c r="H385" s="284" t="s">
        <v>5223</v>
      </c>
      <c r="I385" s="284" t="s">
        <v>5222</v>
      </c>
      <c r="J385" s="229" t="s">
        <v>5225</v>
      </c>
      <c r="K385" s="233">
        <v>1945</v>
      </c>
      <c r="L385" s="303">
        <v>340</v>
      </c>
      <c r="M385" s="229" t="s">
        <v>5224</v>
      </c>
      <c r="N385" s="231" t="s">
        <v>3213</v>
      </c>
      <c r="O385" s="231" t="s">
        <v>3214</v>
      </c>
      <c r="P385" s="311" t="s">
        <v>5221</v>
      </c>
      <c r="Q385" s="229"/>
      <c r="R385" s="231"/>
      <c r="S385" s="231"/>
      <c r="T385" s="311"/>
      <c r="U385" s="224" t="s">
        <v>6298</v>
      </c>
      <c r="V385" s="228"/>
    </row>
    <row r="386" spans="2:22" s="227" customFormat="1" ht="37.5" x14ac:dyDescent="0.25">
      <c r="B386" s="337" t="s">
        <v>6574</v>
      </c>
      <c r="C386" s="337" t="s">
        <v>8259</v>
      </c>
      <c r="D386" s="235">
        <v>0</v>
      </c>
      <c r="E386" s="235"/>
      <c r="F386" s="344"/>
      <c r="G386" s="345" t="s">
        <v>8867</v>
      </c>
      <c r="H386" s="345" t="s">
        <v>4706</v>
      </c>
      <c r="I386" s="345" t="s">
        <v>4707</v>
      </c>
      <c r="J386" s="346" t="s">
        <v>4007</v>
      </c>
      <c r="K386" s="342">
        <v>1910</v>
      </c>
      <c r="L386" s="347">
        <v>257</v>
      </c>
      <c r="M386" s="348" t="s">
        <v>4708</v>
      </c>
      <c r="N386" s="349" t="s">
        <v>3213</v>
      </c>
      <c r="O386" s="349" t="s">
        <v>3215</v>
      </c>
      <c r="P386" s="350" t="s">
        <v>4709</v>
      </c>
      <c r="Q386" s="348" t="s">
        <v>4708</v>
      </c>
      <c r="R386" s="349" t="s">
        <v>3213</v>
      </c>
      <c r="S386" s="349" t="s">
        <v>3214</v>
      </c>
      <c r="T386" s="350" t="s">
        <v>4710</v>
      </c>
      <c r="U386" s="224" t="s">
        <v>6297</v>
      </c>
      <c r="V386" s="225"/>
    </row>
    <row r="387" spans="2:22" s="227" customFormat="1" ht="25" x14ac:dyDescent="0.25">
      <c r="B387" s="223" t="s">
        <v>6574</v>
      </c>
      <c r="C387" s="223"/>
      <c r="D387" s="223">
        <v>0</v>
      </c>
      <c r="E387" s="223"/>
      <c r="F387" s="284"/>
      <c r="G387" s="285" t="s">
        <v>8705</v>
      </c>
      <c r="H387" s="285" t="s">
        <v>6500</v>
      </c>
      <c r="I387" s="285" t="s">
        <v>10925</v>
      </c>
      <c r="J387" s="229" t="s">
        <v>3843</v>
      </c>
      <c r="K387" s="233">
        <v>1925</v>
      </c>
      <c r="L387" s="303">
        <v>114</v>
      </c>
      <c r="M387" s="282" t="s">
        <v>10926</v>
      </c>
      <c r="N387" s="277" t="s">
        <v>3213</v>
      </c>
      <c r="O387" s="277" t="s">
        <v>3214</v>
      </c>
      <c r="P387" s="314" t="s">
        <v>10927</v>
      </c>
      <c r="Q387" s="244"/>
      <c r="R387" s="255"/>
      <c r="S387" s="231"/>
      <c r="T387" s="311"/>
      <c r="U387" s="224" t="s">
        <v>6296</v>
      </c>
      <c r="V387" s="228"/>
    </row>
    <row r="388" spans="2:22" s="227" customFormat="1" ht="150" x14ac:dyDescent="0.25">
      <c r="B388" s="235" t="s">
        <v>6570</v>
      </c>
      <c r="C388" s="235"/>
      <c r="D388" s="235">
        <v>0</v>
      </c>
      <c r="E388" s="235"/>
      <c r="F388" s="284" t="s">
        <v>7118</v>
      </c>
      <c r="G388" s="284" t="s">
        <v>8700</v>
      </c>
      <c r="H388" s="285" t="s">
        <v>6500</v>
      </c>
      <c r="I388" s="296" t="s">
        <v>6501</v>
      </c>
      <c r="J388" s="229" t="s">
        <v>3675</v>
      </c>
      <c r="K388" s="233">
        <v>1922</v>
      </c>
      <c r="L388" s="303">
        <v>303</v>
      </c>
      <c r="M388" s="279" t="s">
        <v>7879</v>
      </c>
      <c r="N388" s="277" t="s">
        <v>3213</v>
      </c>
      <c r="O388" s="278" t="s">
        <v>3215</v>
      </c>
      <c r="P388" s="312" t="s">
        <v>7880</v>
      </c>
      <c r="Q388" s="229"/>
      <c r="R388" s="255"/>
      <c r="S388" s="231"/>
      <c r="T388" s="311"/>
      <c r="U388" s="224" t="s">
        <v>6298</v>
      </c>
      <c r="V388" s="225"/>
    </row>
    <row r="389" spans="2:22" s="227" customFormat="1" ht="150" x14ac:dyDescent="0.25">
      <c r="B389" s="223" t="s">
        <v>6570</v>
      </c>
      <c r="C389" s="223"/>
      <c r="D389" s="223">
        <v>0</v>
      </c>
      <c r="E389" s="223"/>
      <c r="F389" s="284" t="s">
        <v>10463</v>
      </c>
      <c r="G389" s="285" t="s">
        <v>8700</v>
      </c>
      <c r="H389" s="285" t="s">
        <v>6500</v>
      </c>
      <c r="I389" s="285" t="s">
        <v>9692</v>
      </c>
      <c r="J389" s="229" t="s">
        <v>10464</v>
      </c>
      <c r="K389" s="233">
        <v>1941</v>
      </c>
      <c r="L389" s="303">
        <v>216</v>
      </c>
      <c r="M389" s="282" t="s">
        <v>10465</v>
      </c>
      <c r="N389" s="277" t="s">
        <v>3213</v>
      </c>
      <c r="O389" s="277" t="s">
        <v>3214</v>
      </c>
      <c r="P389" s="314" t="s">
        <v>10466</v>
      </c>
      <c r="Q389" s="244"/>
      <c r="R389" s="255"/>
      <c r="S389" s="231"/>
      <c r="T389" s="311"/>
      <c r="U389" s="224" t="s">
        <v>6296</v>
      </c>
      <c r="V389" s="225"/>
    </row>
    <row r="390" spans="2:22" s="227" customFormat="1" ht="50" x14ac:dyDescent="0.25">
      <c r="B390" s="235" t="s">
        <v>6574</v>
      </c>
      <c r="C390" s="235"/>
      <c r="D390" s="235">
        <v>1</v>
      </c>
      <c r="E390" s="235"/>
      <c r="F390" s="284"/>
      <c r="G390" s="284" t="s">
        <v>3226</v>
      </c>
      <c r="H390" s="284" t="s">
        <v>3875</v>
      </c>
      <c r="I390" s="284" t="s">
        <v>3878</v>
      </c>
      <c r="J390" s="229" t="s">
        <v>3877</v>
      </c>
      <c r="K390" s="233">
        <v>1853</v>
      </c>
      <c r="L390" s="303">
        <v>115</v>
      </c>
      <c r="M390" s="229" t="s">
        <v>3876</v>
      </c>
      <c r="N390" s="255" t="s">
        <v>3213</v>
      </c>
      <c r="O390" s="231" t="s">
        <v>3215</v>
      </c>
      <c r="P390" s="311" t="s">
        <v>3879</v>
      </c>
      <c r="Q390" s="229"/>
      <c r="R390" s="255"/>
      <c r="S390" s="231"/>
      <c r="T390" s="311"/>
      <c r="U390" s="224" t="s">
        <v>6296</v>
      </c>
      <c r="V390" s="228"/>
    </row>
    <row r="391" spans="2:22" s="227" customFormat="1" ht="62.5" x14ac:dyDescent="0.25">
      <c r="B391" s="235" t="s">
        <v>6574</v>
      </c>
      <c r="C391" s="235"/>
      <c r="D391" s="235">
        <v>1</v>
      </c>
      <c r="E391" s="235"/>
      <c r="F391" s="284"/>
      <c r="G391" s="284" t="s">
        <v>3226</v>
      </c>
      <c r="H391" s="284" t="s">
        <v>3895</v>
      </c>
      <c r="I391" s="284" t="s">
        <v>3893</v>
      </c>
      <c r="J391" s="229" t="s">
        <v>3894</v>
      </c>
      <c r="K391" s="233">
        <v>1845</v>
      </c>
      <c r="L391" s="303">
        <v>27</v>
      </c>
      <c r="M391" s="229" t="s">
        <v>3896</v>
      </c>
      <c r="N391" s="255" t="s">
        <v>3213</v>
      </c>
      <c r="O391" s="231" t="s">
        <v>3214</v>
      </c>
      <c r="P391" s="311" t="s">
        <v>3897</v>
      </c>
      <c r="Q391" s="229"/>
      <c r="R391" s="255"/>
      <c r="S391" s="231"/>
      <c r="T391" s="311"/>
      <c r="U391" s="224" t="s">
        <v>6296</v>
      </c>
      <c r="V391" s="228"/>
    </row>
    <row r="392" spans="2:22" s="227" customFormat="1" ht="62.5" x14ac:dyDescent="0.25">
      <c r="B392" s="223" t="s">
        <v>6574</v>
      </c>
      <c r="C392" s="223"/>
      <c r="D392" s="223">
        <v>1</v>
      </c>
      <c r="E392" s="223"/>
      <c r="F392" s="284"/>
      <c r="G392" s="285" t="s">
        <v>3226</v>
      </c>
      <c r="H392" s="285" t="s">
        <v>11470</v>
      </c>
      <c r="I392" s="285" t="s">
        <v>11474</v>
      </c>
      <c r="J392" s="229" t="s">
        <v>11471</v>
      </c>
      <c r="K392" s="233">
        <v>1899</v>
      </c>
      <c r="L392" s="303">
        <v>248</v>
      </c>
      <c r="M392" s="244" t="s">
        <v>11472</v>
      </c>
      <c r="N392" s="255" t="s">
        <v>3213</v>
      </c>
      <c r="O392" s="255" t="s">
        <v>3214</v>
      </c>
      <c r="P392" s="319" t="s">
        <v>11473</v>
      </c>
      <c r="Q392" s="244"/>
      <c r="R392" s="255"/>
      <c r="S392" s="231"/>
      <c r="T392" s="311"/>
      <c r="U392" s="224" t="s">
        <v>6298</v>
      </c>
      <c r="V392" s="228"/>
    </row>
    <row r="393" spans="2:22" s="227" customFormat="1" ht="37.5" x14ac:dyDescent="0.25">
      <c r="B393" s="223" t="s">
        <v>6574</v>
      </c>
      <c r="C393" s="223"/>
      <c r="D393" s="223">
        <v>1</v>
      </c>
      <c r="E393" s="223" t="s">
        <v>10471</v>
      </c>
      <c r="F393" s="284"/>
      <c r="G393" s="285" t="s">
        <v>3226</v>
      </c>
      <c r="H393" s="285" t="s">
        <v>10527</v>
      </c>
      <c r="I393" s="285" t="s">
        <v>9755</v>
      </c>
      <c r="J393" s="229" t="s">
        <v>3883</v>
      </c>
      <c r="K393" s="233">
        <v>1893</v>
      </c>
      <c r="L393" s="303">
        <v>572</v>
      </c>
      <c r="M393" s="244" t="s">
        <v>10528</v>
      </c>
      <c r="N393" s="255" t="s">
        <v>3213</v>
      </c>
      <c r="O393" s="255" t="s">
        <v>3214</v>
      </c>
      <c r="P393" s="319" t="s">
        <v>10529</v>
      </c>
      <c r="Q393" s="244"/>
      <c r="R393" s="255"/>
      <c r="S393" s="231"/>
      <c r="T393" s="311"/>
      <c r="U393" s="224" t="s">
        <v>6298</v>
      </c>
      <c r="V393" s="228"/>
    </row>
    <row r="394" spans="2:22" s="227" customFormat="1" ht="25" x14ac:dyDescent="0.25">
      <c r="B394" s="235" t="s">
        <v>6574</v>
      </c>
      <c r="C394" s="235"/>
      <c r="D394" s="235">
        <v>1</v>
      </c>
      <c r="E394" s="235"/>
      <c r="F394" s="284"/>
      <c r="G394" s="284" t="s">
        <v>3226</v>
      </c>
      <c r="H394" s="285" t="s">
        <v>3188</v>
      </c>
      <c r="I394" s="285" t="s">
        <v>7835</v>
      </c>
      <c r="J394" s="241" t="s">
        <v>7834</v>
      </c>
      <c r="K394" s="233">
        <v>1875</v>
      </c>
      <c r="L394" s="303">
        <v>160</v>
      </c>
      <c r="M394" s="229" t="s">
        <v>7833</v>
      </c>
      <c r="N394" s="255" t="s">
        <v>3213</v>
      </c>
      <c r="O394" s="231" t="s">
        <v>3214</v>
      </c>
      <c r="P394" s="311" t="s">
        <v>7836</v>
      </c>
      <c r="Q394" s="229"/>
      <c r="R394" s="255"/>
      <c r="S394" s="231"/>
      <c r="T394" s="311"/>
      <c r="U394" s="224" t="s">
        <v>6298</v>
      </c>
      <c r="V394" s="228"/>
    </row>
    <row r="395" spans="2:22" s="227" customFormat="1" ht="25" x14ac:dyDescent="0.25">
      <c r="B395" s="235" t="s">
        <v>6574</v>
      </c>
      <c r="C395" s="235"/>
      <c r="D395" s="235">
        <v>1</v>
      </c>
      <c r="E395" s="235" t="s">
        <v>10471</v>
      </c>
      <c r="F395" s="284"/>
      <c r="G395" s="284" t="s">
        <v>3226</v>
      </c>
      <c r="H395" s="284" t="s">
        <v>4137</v>
      </c>
      <c r="I395" s="284" t="s">
        <v>4141</v>
      </c>
      <c r="J395" s="229" t="s">
        <v>4143</v>
      </c>
      <c r="K395" s="233">
        <v>1929</v>
      </c>
      <c r="L395" s="303">
        <v>231</v>
      </c>
      <c r="M395" s="229" t="s">
        <v>4142</v>
      </c>
      <c r="N395" s="255" t="s">
        <v>3213</v>
      </c>
      <c r="O395" s="231" t="s">
        <v>3214</v>
      </c>
      <c r="P395" s="311" t="s">
        <v>4144</v>
      </c>
      <c r="Q395" s="229"/>
      <c r="R395" s="255"/>
      <c r="S395" s="231"/>
      <c r="T395" s="311"/>
      <c r="U395" s="224" t="s">
        <v>6298</v>
      </c>
      <c r="V395" s="228"/>
    </row>
    <row r="396" spans="2:22" s="227" customFormat="1" ht="75" x14ac:dyDescent="0.25">
      <c r="B396" s="223" t="s">
        <v>6574</v>
      </c>
      <c r="C396" s="223"/>
      <c r="D396" s="223">
        <v>0</v>
      </c>
      <c r="E396" s="223"/>
      <c r="F396" s="284"/>
      <c r="G396" s="285" t="s">
        <v>8705</v>
      </c>
      <c r="H396" s="285" t="s">
        <v>4137</v>
      </c>
      <c r="I396" s="285" t="s">
        <v>9422</v>
      </c>
      <c r="J396" s="229" t="s">
        <v>9397</v>
      </c>
      <c r="K396" s="233">
        <v>1931</v>
      </c>
      <c r="L396" s="303">
        <v>152</v>
      </c>
      <c r="M396" s="282" t="s">
        <v>9423</v>
      </c>
      <c r="N396" s="277" t="s">
        <v>3213</v>
      </c>
      <c r="O396" s="277" t="s">
        <v>3214</v>
      </c>
      <c r="P396" s="314" t="s">
        <v>10530</v>
      </c>
      <c r="Q396" s="244"/>
      <c r="R396" s="255"/>
      <c r="S396" s="231"/>
      <c r="T396" s="311"/>
      <c r="U396" s="224" t="s">
        <v>6298</v>
      </c>
      <c r="V396" s="228"/>
    </row>
    <row r="397" spans="2:22" s="227" customFormat="1" ht="50" x14ac:dyDescent="0.25">
      <c r="B397" s="235" t="s">
        <v>6574</v>
      </c>
      <c r="C397" s="235"/>
      <c r="D397" s="235">
        <v>0</v>
      </c>
      <c r="E397" s="235"/>
      <c r="F397" s="284"/>
      <c r="G397" s="284" t="s">
        <v>8705</v>
      </c>
      <c r="H397" s="284" t="s">
        <v>4137</v>
      </c>
      <c r="I397" s="284" t="s">
        <v>4139</v>
      </c>
      <c r="J397" s="229" t="s">
        <v>4138</v>
      </c>
      <c r="K397" s="233">
        <v>1929</v>
      </c>
      <c r="L397" s="303">
        <v>287</v>
      </c>
      <c r="M397" s="279" t="s">
        <v>4136</v>
      </c>
      <c r="N397" s="277" t="s">
        <v>3213</v>
      </c>
      <c r="O397" s="278" t="s">
        <v>3214</v>
      </c>
      <c r="P397" s="312" t="s">
        <v>4140</v>
      </c>
      <c r="Q397" s="229"/>
      <c r="R397" s="255"/>
      <c r="S397" s="231"/>
      <c r="T397" s="311"/>
      <c r="U397" s="224" t="s">
        <v>6297</v>
      </c>
      <c r="V397" s="228"/>
    </row>
    <row r="398" spans="2:22" s="227" customFormat="1" ht="25" x14ac:dyDescent="0.25">
      <c r="B398" s="223" t="s">
        <v>6574</v>
      </c>
      <c r="C398" s="223"/>
      <c r="D398" s="223">
        <v>0</v>
      </c>
      <c r="E398" s="223"/>
      <c r="F398" s="284"/>
      <c r="G398" s="285" t="s">
        <v>8705</v>
      </c>
      <c r="H398" s="284" t="s">
        <v>4137</v>
      </c>
      <c r="I398" s="285" t="s">
        <v>9424</v>
      </c>
      <c r="J398" s="229" t="s">
        <v>9425</v>
      </c>
      <c r="K398" s="233">
        <v>1932</v>
      </c>
      <c r="L398" s="303">
        <v>203</v>
      </c>
      <c r="M398" s="282" t="s">
        <v>9426</v>
      </c>
      <c r="N398" s="277" t="s">
        <v>3213</v>
      </c>
      <c r="O398" s="277" t="s">
        <v>3214</v>
      </c>
      <c r="P398" s="314" t="s">
        <v>10531</v>
      </c>
      <c r="Q398" s="244"/>
      <c r="R398" s="255"/>
      <c r="S398" s="231"/>
      <c r="T398" s="311"/>
      <c r="U398" s="224" t="s">
        <v>6298</v>
      </c>
      <c r="V398" s="228"/>
    </row>
    <row r="399" spans="2:22" s="227" customFormat="1" ht="100" x14ac:dyDescent="0.25">
      <c r="B399" s="235" t="s">
        <v>6574</v>
      </c>
      <c r="C399" s="235"/>
      <c r="D399" s="235">
        <v>1</v>
      </c>
      <c r="E399" s="235" t="s">
        <v>10471</v>
      </c>
      <c r="F399" s="284"/>
      <c r="G399" s="284" t="s">
        <v>3226</v>
      </c>
      <c r="H399" s="285" t="s">
        <v>7557</v>
      </c>
      <c r="I399" s="297" t="s">
        <v>7558</v>
      </c>
      <c r="J399" s="229" t="s">
        <v>5544</v>
      </c>
      <c r="K399" s="233">
        <v>1925</v>
      </c>
      <c r="L399" s="303">
        <v>328</v>
      </c>
      <c r="M399" s="229" t="s">
        <v>7560</v>
      </c>
      <c r="N399" s="255" t="s">
        <v>3213</v>
      </c>
      <c r="O399" s="231" t="s">
        <v>4012</v>
      </c>
      <c r="P399" s="311" t="s">
        <v>7559</v>
      </c>
      <c r="Q399" s="229"/>
      <c r="R399" s="255"/>
      <c r="S399" s="231"/>
      <c r="T399" s="311"/>
      <c r="U399" s="224" t="s">
        <v>6298</v>
      </c>
      <c r="V399" s="228"/>
    </row>
    <row r="400" spans="2:22" s="227" customFormat="1" ht="87.5" x14ac:dyDescent="0.25">
      <c r="B400" s="235" t="s">
        <v>6574</v>
      </c>
      <c r="C400" s="235"/>
      <c r="D400" s="223">
        <v>1</v>
      </c>
      <c r="E400" s="223"/>
      <c r="F400" s="284"/>
      <c r="G400" s="284" t="s">
        <v>8819</v>
      </c>
      <c r="H400" s="284" t="s">
        <v>3855</v>
      </c>
      <c r="I400" s="284" t="s">
        <v>3857</v>
      </c>
      <c r="J400" s="229" t="s">
        <v>3700</v>
      </c>
      <c r="K400" s="233">
        <v>1884</v>
      </c>
      <c r="L400" s="303">
        <v>418</v>
      </c>
      <c r="M400" s="279" t="s">
        <v>3856</v>
      </c>
      <c r="N400" s="277" t="s">
        <v>3213</v>
      </c>
      <c r="O400" s="278" t="s">
        <v>3214</v>
      </c>
      <c r="P400" s="312" t="s">
        <v>3858</v>
      </c>
      <c r="Q400" s="229" t="s">
        <v>3856</v>
      </c>
      <c r="R400" s="255" t="s">
        <v>3213</v>
      </c>
      <c r="S400" s="231" t="s">
        <v>3214</v>
      </c>
      <c r="T400" s="311" t="s">
        <v>3859</v>
      </c>
      <c r="U400" s="224" t="s">
        <v>6297</v>
      </c>
      <c r="V400" s="228"/>
    </row>
    <row r="401" spans="2:22" s="227" customFormat="1" ht="50" x14ac:dyDescent="0.25">
      <c r="B401" s="235" t="s">
        <v>6574</v>
      </c>
      <c r="C401" s="235"/>
      <c r="D401" s="235">
        <v>1</v>
      </c>
      <c r="E401" s="235"/>
      <c r="F401" s="284"/>
      <c r="G401" s="284" t="s">
        <v>3226</v>
      </c>
      <c r="H401" s="285" t="s">
        <v>7120</v>
      </c>
      <c r="I401" s="285" t="s">
        <v>7119</v>
      </c>
      <c r="J401" s="229" t="s">
        <v>7121</v>
      </c>
      <c r="K401" s="233">
        <v>1789</v>
      </c>
      <c r="L401" s="303">
        <v>24</v>
      </c>
      <c r="M401" s="229" t="s">
        <v>7127</v>
      </c>
      <c r="N401" s="255" t="s">
        <v>3213</v>
      </c>
      <c r="O401" s="231" t="s">
        <v>3214</v>
      </c>
      <c r="P401" s="311" t="s">
        <v>7500</v>
      </c>
      <c r="Q401" s="229"/>
      <c r="R401" s="255"/>
      <c r="S401" s="231"/>
      <c r="T401" s="311"/>
      <c r="U401" s="224" t="s">
        <v>6296</v>
      </c>
      <c r="V401" s="228"/>
    </row>
    <row r="402" spans="2:22" s="227" customFormat="1" ht="25" x14ac:dyDescent="0.25">
      <c r="B402" s="235" t="s">
        <v>6574</v>
      </c>
      <c r="C402" s="235"/>
      <c r="D402" s="235">
        <v>1</v>
      </c>
      <c r="E402" s="235"/>
      <c r="F402" s="284"/>
      <c r="G402" s="284" t="s">
        <v>3226</v>
      </c>
      <c r="H402" s="284" t="s">
        <v>3342</v>
      </c>
      <c r="I402" s="284" t="s">
        <v>3344</v>
      </c>
      <c r="J402" s="229" t="s">
        <v>3484</v>
      </c>
      <c r="K402" s="233">
        <v>1898</v>
      </c>
      <c r="L402" s="303">
        <v>351</v>
      </c>
      <c r="M402" s="229" t="s">
        <v>3345</v>
      </c>
      <c r="N402" s="255" t="s">
        <v>3213</v>
      </c>
      <c r="O402" s="231" t="s">
        <v>3214</v>
      </c>
      <c r="P402" s="311" t="s">
        <v>3343</v>
      </c>
      <c r="Q402" s="229"/>
      <c r="R402" s="255"/>
      <c r="S402" s="231"/>
      <c r="T402" s="311"/>
      <c r="U402" s="224" t="s">
        <v>6297</v>
      </c>
      <c r="V402" s="228"/>
    </row>
    <row r="403" spans="2:22" s="227" customFormat="1" ht="75" x14ac:dyDescent="0.25">
      <c r="B403" s="235" t="s">
        <v>6574</v>
      </c>
      <c r="C403" s="235"/>
      <c r="D403" s="235">
        <v>1</v>
      </c>
      <c r="E403" s="235" t="s">
        <v>10471</v>
      </c>
      <c r="F403" s="284"/>
      <c r="G403" s="284" t="s">
        <v>3226</v>
      </c>
      <c r="H403" s="284" t="s">
        <v>3342</v>
      </c>
      <c r="I403" s="284" t="s">
        <v>3346</v>
      </c>
      <c r="J403" s="229" t="s">
        <v>3484</v>
      </c>
      <c r="K403" s="233">
        <v>1901</v>
      </c>
      <c r="L403" s="303">
        <v>369</v>
      </c>
      <c r="M403" s="229" t="s">
        <v>3348</v>
      </c>
      <c r="N403" s="255" t="s">
        <v>3213</v>
      </c>
      <c r="O403" s="231" t="s">
        <v>3214</v>
      </c>
      <c r="P403" s="311" t="s">
        <v>3347</v>
      </c>
      <c r="Q403" s="229"/>
      <c r="R403" s="255"/>
      <c r="S403" s="231"/>
      <c r="T403" s="311"/>
      <c r="U403" s="224" t="s">
        <v>6298</v>
      </c>
      <c r="V403" s="228"/>
    </row>
    <row r="404" spans="2:22" s="227" customFormat="1" ht="37.5" x14ac:dyDescent="0.25">
      <c r="B404" s="235" t="s">
        <v>6574</v>
      </c>
      <c r="C404" s="235"/>
      <c r="D404" s="235">
        <v>1</v>
      </c>
      <c r="E404" s="235" t="s">
        <v>11141</v>
      </c>
      <c r="F404" s="284"/>
      <c r="G404" s="284" t="s">
        <v>3226</v>
      </c>
      <c r="H404" s="285" t="s">
        <v>7622</v>
      </c>
      <c r="I404" s="285" t="s">
        <v>7624</v>
      </c>
      <c r="J404" s="229" t="s">
        <v>7626</v>
      </c>
      <c r="K404" s="233">
        <v>1858</v>
      </c>
      <c r="L404" s="303">
        <v>270</v>
      </c>
      <c r="M404" s="229" t="s">
        <v>7625</v>
      </c>
      <c r="N404" s="255" t="s">
        <v>3213</v>
      </c>
      <c r="O404" s="231" t="s">
        <v>3214</v>
      </c>
      <c r="P404" s="311" t="s">
        <v>7623</v>
      </c>
      <c r="Q404" s="229"/>
      <c r="R404" s="255"/>
      <c r="S404" s="231"/>
      <c r="T404" s="311"/>
      <c r="U404" s="224" t="s">
        <v>6298</v>
      </c>
      <c r="V404" s="225"/>
    </row>
    <row r="405" spans="2:22" s="227" customFormat="1" ht="150" x14ac:dyDescent="0.25">
      <c r="B405" s="235" t="s">
        <v>6570</v>
      </c>
      <c r="C405" s="235"/>
      <c r="D405" s="223">
        <v>1</v>
      </c>
      <c r="E405" s="223" t="s">
        <v>11156</v>
      </c>
      <c r="F405" s="284" t="s">
        <v>8219</v>
      </c>
      <c r="G405" s="284" t="s">
        <v>8700</v>
      </c>
      <c r="H405" s="285" t="s">
        <v>8222</v>
      </c>
      <c r="I405" s="285" t="s">
        <v>8160</v>
      </c>
      <c r="J405" s="229" t="s">
        <v>3516</v>
      </c>
      <c r="K405" s="233">
        <v>1862</v>
      </c>
      <c r="L405" s="303">
        <v>554</v>
      </c>
      <c r="M405" s="279" t="s">
        <v>8218</v>
      </c>
      <c r="N405" s="277" t="s">
        <v>3213</v>
      </c>
      <c r="O405" s="278" t="s">
        <v>3215</v>
      </c>
      <c r="P405" s="312" t="s">
        <v>8220</v>
      </c>
      <c r="Q405" s="229" t="s">
        <v>8218</v>
      </c>
      <c r="R405" s="255" t="s">
        <v>3213</v>
      </c>
      <c r="S405" s="231" t="s">
        <v>3215</v>
      </c>
      <c r="T405" s="311" t="s">
        <v>8221</v>
      </c>
      <c r="U405" s="224" t="s">
        <v>6298</v>
      </c>
      <c r="V405" s="228"/>
    </row>
    <row r="406" spans="2:22" s="227" customFormat="1" ht="150" hidden="1" x14ac:dyDescent="0.25">
      <c r="B406" s="235" t="s">
        <v>11154</v>
      </c>
      <c r="C406" s="235"/>
      <c r="D406" s="235">
        <v>0</v>
      </c>
      <c r="E406" s="235"/>
      <c r="F406" s="284" t="s">
        <v>7123</v>
      </c>
      <c r="G406" s="284" t="s">
        <v>8701</v>
      </c>
      <c r="H406" s="285" t="s">
        <v>6452</v>
      </c>
      <c r="I406" s="285" t="s">
        <v>6453</v>
      </c>
      <c r="J406" s="229" t="s">
        <v>7122</v>
      </c>
      <c r="K406" s="233">
        <v>1860</v>
      </c>
      <c r="L406" s="303">
        <v>204</v>
      </c>
      <c r="M406" s="279" t="s">
        <v>7128</v>
      </c>
      <c r="N406" s="277" t="s">
        <v>3213</v>
      </c>
      <c r="O406" s="278" t="s">
        <v>3214</v>
      </c>
      <c r="P406" s="312" t="s">
        <v>7881</v>
      </c>
      <c r="Q406" s="229"/>
      <c r="R406" s="255"/>
      <c r="S406" s="231"/>
      <c r="T406" s="311"/>
      <c r="U406" s="224" t="s">
        <v>6298</v>
      </c>
      <c r="V406" s="225"/>
    </row>
    <row r="407" spans="2:22" s="227" customFormat="1" ht="150" x14ac:dyDescent="0.25">
      <c r="B407" s="235" t="s">
        <v>9120</v>
      </c>
      <c r="C407" s="235"/>
      <c r="D407" s="235">
        <v>1</v>
      </c>
      <c r="E407" s="235"/>
      <c r="F407" s="284" t="s">
        <v>7883</v>
      </c>
      <c r="G407" s="284" t="s">
        <v>8823</v>
      </c>
      <c r="H407" s="285" t="s">
        <v>6435</v>
      </c>
      <c r="I407" s="285" t="s">
        <v>6436</v>
      </c>
      <c r="J407" s="229" t="s">
        <v>7882</v>
      </c>
      <c r="K407" s="233">
        <v>1811</v>
      </c>
      <c r="L407" s="303">
        <v>310</v>
      </c>
      <c r="M407" s="229" t="s">
        <v>7875</v>
      </c>
      <c r="N407" s="255" t="s">
        <v>3213</v>
      </c>
      <c r="O407" s="231" t="s">
        <v>3215</v>
      </c>
      <c r="P407" s="311" t="s">
        <v>7884</v>
      </c>
      <c r="Q407" s="279" t="s">
        <v>8618</v>
      </c>
      <c r="R407" s="277" t="s">
        <v>3213</v>
      </c>
      <c r="S407" s="278" t="s">
        <v>3215</v>
      </c>
      <c r="T407" s="312" t="s">
        <v>7885</v>
      </c>
      <c r="U407" s="224" t="s">
        <v>6298</v>
      </c>
      <c r="V407" s="225"/>
    </row>
    <row r="408" spans="2:22" s="227" customFormat="1" ht="62.5" x14ac:dyDescent="0.25">
      <c r="B408" s="235" t="s">
        <v>6574</v>
      </c>
      <c r="C408" s="235"/>
      <c r="D408" s="235">
        <v>1</v>
      </c>
      <c r="E408" s="235"/>
      <c r="F408" s="284"/>
      <c r="G408" s="284" t="s">
        <v>3226</v>
      </c>
      <c r="H408" s="284" t="s">
        <v>3860</v>
      </c>
      <c r="I408" s="302" t="s">
        <v>3863</v>
      </c>
      <c r="J408" s="241" t="s">
        <v>3862</v>
      </c>
      <c r="K408" s="233">
        <v>1870</v>
      </c>
      <c r="L408" s="303">
        <v>52</v>
      </c>
      <c r="M408" s="229" t="s">
        <v>3861</v>
      </c>
      <c r="N408" s="255" t="s">
        <v>3213</v>
      </c>
      <c r="O408" s="231" t="s">
        <v>3214</v>
      </c>
      <c r="P408" s="311" t="s">
        <v>3864</v>
      </c>
      <c r="Q408" s="229"/>
      <c r="R408" s="255"/>
      <c r="S408" s="231"/>
      <c r="T408" s="311"/>
      <c r="U408" s="224" t="s">
        <v>6296</v>
      </c>
      <c r="V408" s="225"/>
    </row>
    <row r="409" spans="2:22" s="227" customFormat="1" ht="150" x14ac:dyDescent="0.25">
      <c r="B409" s="235" t="s">
        <v>6570</v>
      </c>
      <c r="C409" s="235"/>
      <c r="D409" s="235">
        <v>1</v>
      </c>
      <c r="E409" s="235"/>
      <c r="F409" s="284" t="s">
        <v>7129</v>
      </c>
      <c r="G409" s="284" t="s">
        <v>3247</v>
      </c>
      <c r="H409" s="285" t="s">
        <v>6450</v>
      </c>
      <c r="I409" s="285" t="s">
        <v>6451</v>
      </c>
      <c r="J409" s="229" t="s">
        <v>3485</v>
      </c>
      <c r="K409" s="233">
        <v>1898</v>
      </c>
      <c r="L409" s="303">
        <v>823</v>
      </c>
      <c r="M409" s="229" t="s">
        <v>7130</v>
      </c>
      <c r="N409" s="255" t="s">
        <v>3213</v>
      </c>
      <c r="O409" s="231" t="s">
        <v>3214</v>
      </c>
      <c r="P409" s="311" t="s">
        <v>7886</v>
      </c>
      <c r="Q409" s="229"/>
      <c r="R409" s="255"/>
      <c r="S409" s="231"/>
      <c r="T409" s="311"/>
      <c r="U409" s="224" t="s">
        <v>6296</v>
      </c>
      <c r="V409" s="225"/>
    </row>
    <row r="410" spans="2:22" s="227" customFormat="1" ht="150" x14ac:dyDescent="0.25">
      <c r="B410" s="235" t="s">
        <v>6570</v>
      </c>
      <c r="C410" s="235"/>
      <c r="D410" s="223">
        <v>1</v>
      </c>
      <c r="E410" s="223" t="s">
        <v>11156</v>
      </c>
      <c r="F410" s="284" t="s">
        <v>7132</v>
      </c>
      <c r="G410" s="284" t="s">
        <v>8824</v>
      </c>
      <c r="H410" s="285" t="s">
        <v>6447</v>
      </c>
      <c r="I410" s="296" t="s">
        <v>7131</v>
      </c>
      <c r="J410" s="229" t="s">
        <v>7133</v>
      </c>
      <c r="K410" s="233">
        <v>1865</v>
      </c>
      <c r="L410" s="303">
        <v>146</v>
      </c>
      <c r="M410" s="279" t="s">
        <v>7887</v>
      </c>
      <c r="N410" s="277" t="s">
        <v>3213</v>
      </c>
      <c r="O410" s="278" t="s">
        <v>3215</v>
      </c>
      <c r="P410" s="312" t="s">
        <v>7888</v>
      </c>
      <c r="Q410" s="229" t="s">
        <v>7887</v>
      </c>
      <c r="R410" s="255" t="s">
        <v>3213</v>
      </c>
      <c r="S410" s="231" t="s">
        <v>3215</v>
      </c>
      <c r="T410" s="311" t="s">
        <v>7889</v>
      </c>
      <c r="U410" s="224" t="s">
        <v>6298</v>
      </c>
      <c r="V410" s="228"/>
    </row>
    <row r="411" spans="2:22" s="227" customFormat="1" ht="150" x14ac:dyDescent="0.25">
      <c r="B411" s="235" t="s">
        <v>6570</v>
      </c>
      <c r="C411" s="235"/>
      <c r="D411" s="235">
        <v>1</v>
      </c>
      <c r="E411" s="235" t="s">
        <v>11156</v>
      </c>
      <c r="F411" s="284" t="s">
        <v>7134</v>
      </c>
      <c r="G411" s="284" t="s">
        <v>7890</v>
      </c>
      <c r="H411" s="285" t="s">
        <v>6447</v>
      </c>
      <c r="I411" s="285" t="s">
        <v>6448</v>
      </c>
      <c r="J411" s="229" t="s">
        <v>7133</v>
      </c>
      <c r="K411" s="233">
        <v>1866</v>
      </c>
      <c r="L411" s="303">
        <v>136</v>
      </c>
      <c r="M411" s="229" t="s">
        <v>7892</v>
      </c>
      <c r="N411" s="255" t="s">
        <v>3213</v>
      </c>
      <c r="O411" s="231" t="s">
        <v>3215</v>
      </c>
      <c r="P411" s="311" t="s">
        <v>7891</v>
      </c>
      <c r="Q411" s="229"/>
      <c r="R411" s="255"/>
      <c r="S411" s="231"/>
      <c r="T411" s="311"/>
      <c r="U411" s="224" t="s">
        <v>6298</v>
      </c>
      <c r="V411" s="228"/>
    </row>
    <row r="412" spans="2:22" s="227" customFormat="1" ht="150" hidden="1" x14ac:dyDescent="0.25">
      <c r="B412" s="235" t="s">
        <v>6572</v>
      </c>
      <c r="C412" s="235"/>
      <c r="D412" s="235">
        <v>1</v>
      </c>
      <c r="E412" s="235"/>
      <c r="F412" s="284" t="s">
        <v>4891</v>
      </c>
      <c r="G412" s="284" t="s">
        <v>4897</v>
      </c>
      <c r="H412" s="284" t="s">
        <v>4889</v>
      </c>
      <c r="I412" s="284" t="s">
        <v>4892</v>
      </c>
      <c r="J412" s="229" t="s">
        <v>3513</v>
      </c>
      <c r="K412" s="233">
        <v>1880</v>
      </c>
      <c r="L412" s="303">
        <v>424</v>
      </c>
      <c r="M412" s="229" t="s">
        <v>4893</v>
      </c>
      <c r="N412" s="255" t="s">
        <v>3213</v>
      </c>
      <c r="O412" s="231" t="s">
        <v>3214</v>
      </c>
      <c r="P412" s="313" t="s">
        <v>4895</v>
      </c>
      <c r="Q412" s="229"/>
      <c r="R412" s="255"/>
      <c r="S412" s="231"/>
      <c r="T412" s="311"/>
      <c r="U412" s="224" t="s">
        <v>6297</v>
      </c>
      <c r="V412" s="228"/>
    </row>
    <row r="413" spans="2:22" s="227" customFormat="1" ht="150" hidden="1" x14ac:dyDescent="0.25">
      <c r="B413" s="235" t="s">
        <v>6572</v>
      </c>
      <c r="C413" s="235"/>
      <c r="D413" s="235">
        <v>1</v>
      </c>
      <c r="E413" s="235"/>
      <c r="F413" s="284" t="s">
        <v>4890</v>
      </c>
      <c r="G413" s="284" t="s">
        <v>4896</v>
      </c>
      <c r="H413" s="284" t="s">
        <v>4889</v>
      </c>
      <c r="I413" s="284" t="s">
        <v>4888</v>
      </c>
      <c r="J413" s="229" t="s">
        <v>3513</v>
      </c>
      <c r="K413" s="233">
        <v>1880</v>
      </c>
      <c r="L413" s="303">
        <v>392</v>
      </c>
      <c r="M413" s="229" t="s">
        <v>4893</v>
      </c>
      <c r="N413" s="255" t="s">
        <v>3213</v>
      </c>
      <c r="O413" s="231" t="s">
        <v>3214</v>
      </c>
      <c r="P413" s="311" t="s">
        <v>4894</v>
      </c>
      <c r="Q413" s="229"/>
      <c r="R413" s="255"/>
      <c r="S413" s="231"/>
      <c r="T413" s="311"/>
      <c r="U413" s="224" t="s">
        <v>6297</v>
      </c>
      <c r="V413" s="228"/>
    </row>
    <row r="414" spans="2:22" s="227" customFormat="1" ht="150" x14ac:dyDescent="0.25">
      <c r="B414" s="235" t="s">
        <v>6570</v>
      </c>
      <c r="C414" s="235"/>
      <c r="D414" s="235">
        <v>2</v>
      </c>
      <c r="E414" s="235"/>
      <c r="F414" s="284" t="s">
        <v>5167</v>
      </c>
      <c r="G414" s="284" t="s">
        <v>3247</v>
      </c>
      <c r="H414" s="284" t="s">
        <v>5163</v>
      </c>
      <c r="I414" s="284" t="s">
        <v>5165</v>
      </c>
      <c r="J414" s="229" t="s">
        <v>5166</v>
      </c>
      <c r="K414" s="233">
        <v>1859</v>
      </c>
      <c r="L414" s="303">
        <v>508</v>
      </c>
      <c r="M414" s="229" t="s">
        <v>5164</v>
      </c>
      <c r="N414" s="255" t="s">
        <v>3213</v>
      </c>
      <c r="O414" s="231" t="s">
        <v>3214</v>
      </c>
      <c r="P414" s="311" t="s">
        <v>5168</v>
      </c>
      <c r="Q414" s="229" t="s">
        <v>5164</v>
      </c>
      <c r="R414" s="255" t="s">
        <v>3213</v>
      </c>
      <c r="S414" s="231" t="s">
        <v>3216</v>
      </c>
      <c r="T414" s="311" t="s">
        <v>5169</v>
      </c>
      <c r="U414" s="224" t="s">
        <v>6297</v>
      </c>
      <c r="V414" s="228"/>
    </row>
    <row r="415" spans="2:22" s="227" customFormat="1" ht="37.5" x14ac:dyDescent="0.25">
      <c r="B415" s="235" t="s">
        <v>6574</v>
      </c>
      <c r="C415" s="235"/>
      <c r="D415" s="235">
        <v>1</v>
      </c>
      <c r="E415" s="235"/>
      <c r="F415" s="284"/>
      <c r="G415" s="284" t="s">
        <v>3226</v>
      </c>
      <c r="H415" s="285" t="s">
        <v>7136</v>
      </c>
      <c r="I415" s="285" t="s">
        <v>7135</v>
      </c>
      <c r="J415" s="229" t="s">
        <v>3523</v>
      </c>
      <c r="K415" s="233">
        <v>1936</v>
      </c>
      <c r="L415" s="303">
        <v>294</v>
      </c>
      <c r="M415" s="229" t="s">
        <v>7455</v>
      </c>
      <c r="N415" s="255" t="s">
        <v>3213</v>
      </c>
      <c r="O415" s="231" t="s">
        <v>3214</v>
      </c>
      <c r="P415" s="311" t="s">
        <v>7893</v>
      </c>
      <c r="Q415" s="229"/>
      <c r="R415" s="255"/>
      <c r="S415" s="231"/>
      <c r="T415" s="311"/>
      <c r="U415" s="224" t="s">
        <v>6296</v>
      </c>
      <c r="V415" s="228"/>
    </row>
    <row r="416" spans="2:22" s="227" customFormat="1" ht="25" x14ac:dyDescent="0.25">
      <c r="B416" s="235" t="s">
        <v>6574</v>
      </c>
      <c r="C416" s="235"/>
      <c r="D416" s="235">
        <v>1</v>
      </c>
      <c r="E416" s="235"/>
      <c r="F416" s="284"/>
      <c r="G416" s="284" t="s">
        <v>3226</v>
      </c>
      <c r="H416" s="285" t="s">
        <v>7895</v>
      </c>
      <c r="I416" s="285" t="s">
        <v>6809</v>
      </c>
      <c r="J416" s="229" t="s">
        <v>7897</v>
      </c>
      <c r="K416" s="233">
        <v>1861</v>
      </c>
      <c r="L416" s="303">
        <v>31</v>
      </c>
      <c r="M416" s="229" t="s">
        <v>7894</v>
      </c>
      <c r="N416" s="255" t="s">
        <v>3213</v>
      </c>
      <c r="O416" s="231" t="s">
        <v>3214</v>
      </c>
      <c r="P416" s="311" t="s">
        <v>7896</v>
      </c>
      <c r="Q416" s="229"/>
      <c r="R416" s="255"/>
      <c r="S416" s="231"/>
      <c r="T416" s="311"/>
      <c r="U416" s="224" t="s">
        <v>6296</v>
      </c>
      <c r="V416" s="228"/>
    </row>
    <row r="417" spans="2:22" s="227" customFormat="1" ht="150" x14ac:dyDescent="0.25">
      <c r="B417" s="223" t="s">
        <v>9120</v>
      </c>
      <c r="C417" s="223"/>
      <c r="D417" s="223">
        <v>2</v>
      </c>
      <c r="E417" s="223"/>
      <c r="F417" s="284" t="s">
        <v>11116</v>
      </c>
      <c r="G417" s="285" t="s">
        <v>11124</v>
      </c>
      <c r="H417" s="285" t="s">
        <v>11107</v>
      </c>
      <c r="I417" s="285" t="s">
        <v>11109</v>
      </c>
      <c r="J417" s="229" t="s">
        <v>5914</v>
      </c>
      <c r="K417" s="233">
        <v>1800</v>
      </c>
      <c r="L417" s="303">
        <v>470</v>
      </c>
      <c r="M417" s="244" t="s">
        <v>11106</v>
      </c>
      <c r="N417" s="255" t="s">
        <v>3213</v>
      </c>
      <c r="O417" s="231" t="s">
        <v>3215</v>
      </c>
      <c r="P417" s="319" t="s">
        <v>11123</v>
      </c>
      <c r="Q417" s="244" t="s">
        <v>11108</v>
      </c>
      <c r="R417" s="255" t="s">
        <v>3213</v>
      </c>
      <c r="S417" s="231" t="s">
        <v>3215</v>
      </c>
      <c r="T417" s="311" t="s">
        <v>11125</v>
      </c>
      <c r="U417" s="224" t="s">
        <v>6297</v>
      </c>
      <c r="V417" s="228"/>
    </row>
    <row r="418" spans="2:22" s="227" customFormat="1" ht="150" x14ac:dyDescent="0.25">
      <c r="B418" s="223" t="s">
        <v>9120</v>
      </c>
      <c r="C418" s="223"/>
      <c r="D418" s="223">
        <v>2</v>
      </c>
      <c r="E418" s="223"/>
      <c r="F418" s="284" t="s">
        <v>11117</v>
      </c>
      <c r="G418" s="285" t="s">
        <v>11124</v>
      </c>
      <c r="H418" s="285" t="s">
        <v>11107</v>
      </c>
      <c r="I418" s="285" t="s">
        <v>11110</v>
      </c>
      <c r="J418" s="229" t="s">
        <v>5914</v>
      </c>
      <c r="K418" s="233">
        <v>1800</v>
      </c>
      <c r="L418" s="303">
        <v>490</v>
      </c>
      <c r="M418" s="244" t="s">
        <v>11106</v>
      </c>
      <c r="N418" s="255" t="s">
        <v>3213</v>
      </c>
      <c r="O418" s="231" t="s">
        <v>3215</v>
      </c>
      <c r="P418" s="319" t="s">
        <v>11123</v>
      </c>
      <c r="Q418" s="244" t="s">
        <v>11108</v>
      </c>
      <c r="R418" s="255" t="s">
        <v>3213</v>
      </c>
      <c r="S418" s="231" t="s">
        <v>3215</v>
      </c>
      <c r="T418" s="311" t="s">
        <v>11126</v>
      </c>
      <c r="U418" s="224" t="s">
        <v>6297</v>
      </c>
      <c r="V418" s="228"/>
    </row>
    <row r="419" spans="2:22" s="227" customFormat="1" ht="150" x14ac:dyDescent="0.25">
      <c r="B419" s="223" t="s">
        <v>9120</v>
      </c>
      <c r="C419" s="223"/>
      <c r="D419" s="223">
        <v>2</v>
      </c>
      <c r="E419" s="223"/>
      <c r="F419" s="284" t="s">
        <v>11118</v>
      </c>
      <c r="G419" s="285" t="s">
        <v>11124</v>
      </c>
      <c r="H419" s="285" t="s">
        <v>11107</v>
      </c>
      <c r="I419" s="285" t="s">
        <v>11111</v>
      </c>
      <c r="J419" s="229" t="s">
        <v>5914</v>
      </c>
      <c r="K419" s="233">
        <v>1800</v>
      </c>
      <c r="L419" s="303">
        <v>496</v>
      </c>
      <c r="M419" s="244" t="s">
        <v>11106</v>
      </c>
      <c r="N419" s="255" t="s">
        <v>3213</v>
      </c>
      <c r="O419" s="231" t="s">
        <v>3215</v>
      </c>
      <c r="P419" s="319" t="s">
        <v>11123</v>
      </c>
      <c r="Q419" s="244" t="s">
        <v>11108</v>
      </c>
      <c r="R419" s="255" t="s">
        <v>3213</v>
      </c>
      <c r="S419" s="231" t="s">
        <v>3215</v>
      </c>
      <c r="T419" s="311" t="s">
        <v>11127</v>
      </c>
      <c r="U419" s="224" t="s">
        <v>6297</v>
      </c>
      <c r="V419" s="228"/>
    </row>
    <row r="420" spans="2:22" s="227" customFormat="1" ht="150" x14ac:dyDescent="0.25">
      <c r="B420" s="223" t="s">
        <v>9120</v>
      </c>
      <c r="C420" s="223"/>
      <c r="D420" s="223">
        <v>2</v>
      </c>
      <c r="E420" s="223"/>
      <c r="F420" s="284" t="s">
        <v>11119</v>
      </c>
      <c r="G420" s="285" t="s">
        <v>11124</v>
      </c>
      <c r="H420" s="285" t="s">
        <v>11107</v>
      </c>
      <c r="I420" s="285" t="s">
        <v>11112</v>
      </c>
      <c r="J420" s="229" t="s">
        <v>5914</v>
      </c>
      <c r="K420" s="233">
        <v>1801</v>
      </c>
      <c r="L420" s="303">
        <v>480</v>
      </c>
      <c r="M420" s="244" t="s">
        <v>11106</v>
      </c>
      <c r="N420" s="255" t="s">
        <v>3213</v>
      </c>
      <c r="O420" s="231" t="s">
        <v>3215</v>
      </c>
      <c r="P420" s="319" t="s">
        <v>11123</v>
      </c>
      <c r="Q420" s="244" t="s">
        <v>11108</v>
      </c>
      <c r="R420" s="255" t="s">
        <v>3213</v>
      </c>
      <c r="S420" s="231" t="s">
        <v>3215</v>
      </c>
      <c r="T420" s="311" t="s">
        <v>11128</v>
      </c>
      <c r="U420" s="224" t="s">
        <v>6297</v>
      </c>
      <c r="V420" s="228"/>
    </row>
    <row r="421" spans="2:22" s="227" customFormat="1" ht="150" x14ac:dyDescent="0.25">
      <c r="B421" s="223" t="s">
        <v>9120</v>
      </c>
      <c r="C421" s="223"/>
      <c r="D421" s="223">
        <v>2</v>
      </c>
      <c r="E421" s="223"/>
      <c r="F421" s="284" t="s">
        <v>11120</v>
      </c>
      <c r="G421" s="285" t="s">
        <v>11124</v>
      </c>
      <c r="H421" s="285" t="s">
        <v>11107</v>
      </c>
      <c r="I421" s="285" t="s">
        <v>11113</v>
      </c>
      <c r="J421" s="229" t="s">
        <v>5914</v>
      </c>
      <c r="K421" s="233">
        <v>1801</v>
      </c>
      <c r="L421" s="303">
        <v>514</v>
      </c>
      <c r="M421" s="244" t="s">
        <v>11106</v>
      </c>
      <c r="N421" s="255" t="s">
        <v>3213</v>
      </c>
      <c r="O421" s="231" t="s">
        <v>3215</v>
      </c>
      <c r="P421" s="319" t="s">
        <v>11123</v>
      </c>
      <c r="Q421" s="244" t="s">
        <v>11108</v>
      </c>
      <c r="R421" s="255" t="s">
        <v>3213</v>
      </c>
      <c r="S421" s="231" t="s">
        <v>3215</v>
      </c>
      <c r="T421" s="311" t="s">
        <v>11129</v>
      </c>
      <c r="U421" s="224" t="s">
        <v>6297</v>
      </c>
      <c r="V421" s="225"/>
    </row>
    <row r="422" spans="2:22" s="227" customFormat="1" ht="150" x14ac:dyDescent="0.25">
      <c r="B422" s="223" t="s">
        <v>9120</v>
      </c>
      <c r="C422" s="223"/>
      <c r="D422" s="223">
        <v>2</v>
      </c>
      <c r="E422" s="223"/>
      <c r="F422" s="284" t="s">
        <v>11121</v>
      </c>
      <c r="G422" s="285" t="s">
        <v>11124</v>
      </c>
      <c r="H422" s="285" t="s">
        <v>11107</v>
      </c>
      <c r="I422" s="285" t="s">
        <v>11114</v>
      </c>
      <c r="J422" s="229" t="s">
        <v>5914</v>
      </c>
      <c r="K422" s="233">
        <v>1801</v>
      </c>
      <c r="L422" s="303">
        <v>482</v>
      </c>
      <c r="M422" s="244" t="s">
        <v>11106</v>
      </c>
      <c r="N422" s="255" t="s">
        <v>3213</v>
      </c>
      <c r="O422" s="231" t="s">
        <v>3215</v>
      </c>
      <c r="P422" s="319" t="s">
        <v>11123</v>
      </c>
      <c r="Q422" s="244" t="s">
        <v>11108</v>
      </c>
      <c r="R422" s="255" t="s">
        <v>3213</v>
      </c>
      <c r="S422" s="231" t="s">
        <v>3215</v>
      </c>
      <c r="T422" s="311" t="s">
        <v>11130</v>
      </c>
      <c r="U422" s="224" t="s">
        <v>6297</v>
      </c>
      <c r="V422" s="228"/>
    </row>
    <row r="423" spans="2:22" s="227" customFormat="1" ht="150" x14ac:dyDescent="0.25">
      <c r="B423" s="223" t="s">
        <v>9120</v>
      </c>
      <c r="C423" s="223"/>
      <c r="D423" s="223">
        <v>2</v>
      </c>
      <c r="E423" s="223"/>
      <c r="F423" s="284" t="s">
        <v>11122</v>
      </c>
      <c r="G423" s="285" t="s">
        <v>11124</v>
      </c>
      <c r="H423" s="285" t="s">
        <v>11107</v>
      </c>
      <c r="I423" s="285" t="s">
        <v>11115</v>
      </c>
      <c r="J423" s="229" t="s">
        <v>5914</v>
      </c>
      <c r="K423" s="233">
        <v>1803</v>
      </c>
      <c r="L423" s="303">
        <v>466</v>
      </c>
      <c r="M423" s="244" t="s">
        <v>11106</v>
      </c>
      <c r="N423" s="255" t="s">
        <v>3213</v>
      </c>
      <c r="O423" s="231" t="s">
        <v>3215</v>
      </c>
      <c r="P423" s="319" t="s">
        <v>11123</v>
      </c>
      <c r="Q423" s="412" t="s">
        <v>11108</v>
      </c>
      <c r="R423" s="255" t="s">
        <v>3213</v>
      </c>
      <c r="S423" s="231" t="s">
        <v>3215</v>
      </c>
      <c r="T423" s="311" t="s">
        <v>11131</v>
      </c>
      <c r="U423" s="224" t="s">
        <v>6297</v>
      </c>
      <c r="V423" s="228"/>
    </row>
    <row r="424" spans="2:22" s="227" customFormat="1" ht="25" x14ac:dyDescent="0.25">
      <c r="B424" s="235" t="s">
        <v>6574</v>
      </c>
      <c r="C424" s="235"/>
      <c r="D424" s="235">
        <v>1</v>
      </c>
      <c r="E424" s="235"/>
      <c r="F424" s="286"/>
      <c r="G424" s="285" t="s">
        <v>3226</v>
      </c>
      <c r="H424" s="285" t="s">
        <v>789</v>
      </c>
      <c r="I424" s="285" t="s">
        <v>4599</v>
      </c>
      <c r="J424" s="232" t="s">
        <v>3481</v>
      </c>
      <c r="K424" s="236">
        <v>1920</v>
      </c>
      <c r="L424" s="304">
        <v>1004</v>
      </c>
      <c r="M424" s="230" t="s">
        <v>4600</v>
      </c>
      <c r="N424" s="255" t="s">
        <v>3213</v>
      </c>
      <c r="O424" s="231" t="s">
        <v>3214</v>
      </c>
      <c r="P424" s="311" t="s">
        <v>4598</v>
      </c>
      <c r="Q424" s="230"/>
      <c r="R424" s="255"/>
      <c r="S424" s="231"/>
      <c r="T424" s="311"/>
      <c r="U424" s="224" t="s">
        <v>6297</v>
      </c>
      <c r="V424" s="228"/>
    </row>
    <row r="425" spans="2:22" s="227" customFormat="1" ht="150" x14ac:dyDescent="0.25">
      <c r="B425" s="235" t="s">
        <v>9120</v>
      </c>
      <c r="C425" s="235"/>
      <c r="D425" s="223">
        <v>1</v>
      </c>
      <c r="E425" s="223"/>
      <c r="F425" s="286" t="s">
        <v>4601</v>
      </c>
      <c r="G425" s="285" t="s">
        <v>8825</v>
      </c>
      <c r="H425" s="285" t="s">
        <v>789</v>
      </c>
      <c r="I425" s="285" t="s">
        <v>920</v>
      </c>
      <c r="J425" s="232" t="s">
        <v>3523</v>
      </c>
      <c r="K425" s="236">
        <v>1907</v>
      </c>
      <c r="L425" s="304">
        <v>388</v>
      </c>
      <c r="M425" s="279" t="s">
        <v>4602</v>
      </c>
      <c r="N425" s="277" t="s">
        <v>3213</v>
      </c>
      <c r="O425" s="278" t="s">
        <v>3214</v>
      </c>
      <c r="P425" s="312" t="s">
        <v>4603</v>
      </c>
      <c r="Q425" s="230" t="s">
        <v>8619</v>
      </c>
      <c r="R425" s="255" t="s">
        <v>3213</v>
      </c>
      <c r="S425" s="231" t="s">
        <v>3214</v>
      </c>
      <c r="T425" s="311" t="s">
        <v>4604</v>
      </c>
      <c r="U425" s="224" t="s">
        <v>6298</v>
      </c>
      <c r="V425" s="228"/>
    </row>
    <row r="426" spans="2:22" s="227" customFormat="1" ht="37.5" x14ac:dyDescent="0.25">
      <c r="B426" s="235" t="s">
        <v>6574</v>
      </c>
      <c r="C426" s="235"/>
      <c r="D426" s="235">
        <v>1</v>
      </c>
      <c r="E426" s="235"/>
      <c r="F426" s="286"/>
      <c r="G426" s="285" t="s">
        <v>3226</v>
      </c>
      <c r="H426" s="285" t="s">
        <v>789</v>
      </c>
      <c r="I426" s="285" t="s">
        <v>1966</v>
      </c>
      <c r="J426" s="232" t="s">
        <v>4605</v>
      </c>
      <c r="K426" s="236">
        <v>1904</v>
      </c>
      <c r="L426" s="304">
        <v>47</v>
      </c>
      <c r="M426" s="230" t="s">
        <v>4606</v>
      </c>
      <c r="N426" s="255" t="s">
        <v>3213</v>
      </c>
      <c r="O426" s="231" t="s">
        <v>3214</v>
      </c>
      <c r="P426" s="311" t="s">
        <v>4607</v>
      </c>
      <c r="Q426" s="230"/>
      <c r="R426" s="255"/>
      <c r="S426" s="231"/>
      <c r="T426" s="311"/>
      <c r="U426" s="224" t="s">
        <v>6297</v>
      </c>
      <c r="V426" s="228"/>
    </row>
    <row r="427" spans="2:22" s="227" customFormat="1" ht="150" x14ac:dyDescent="0.25">
      <c r="B427" s="235" t="s">
        <v>6570</v>
      </c>
      <c r="C427" s="235"/>
      <c r="D427" s="235">
        <v>1</v>
      </c>
      <c r="E427" s="235"/>
      <c r="F427" s="284" t="s">
        <v>4868</v>
      </c>
      <c r="G427" s="284" t="s">
        <v>3247</v>
      </c>
      <c r="H427" s="284" t="s">
        <v>4863</v>
      </c>
      <c r="I427" s="284" t="s">
        <v>4864</v>
      </c>
      <c r="J427" s="229" t="s">
        <v>4865</v>
      </c>
      <c r="K427" s="233">
        <v>1856</v>
      </c>
      <c r="L427" s="303">
        <v>316</v>
      </c>
      <c r="M427" s="229" t="s">
        <v>4866</v>
      </c>
      <c r="N427" s="255" t="s">
        <v>3213</v>
      </c>
      <c r="O427" s="231" t="s">
        <v>3214</v>
      </c>
      <c r="P427" s="311" t="s">
        <v>4867</v>
      </c>
      <c r="Q427" s="229"/>
      <c r="R427" s="255"/>
      <c r="S427" s="231"/>
      <c r="T427" s="311"/>
      <c r="U427" s="224" t="s">
        <v>6297</v>
      </c>
      <c r="V427" s="228"/>
    </row>
    <row r="428" spans="2:22" s="227" customFormat="1" ht="75" x14ac:dyDescent="0.25">
      <c r="B428" s="223" t="s">
        <v>6574</v>
      </c>
      <c r="C428" s="223"/>
      <c r="D428" s="223">
        <v>1</v>
      </c>
      <c r="E428" s="223"/>
      <c r="F428" s="284"/>
      <c r="G428" s="285" t="s">
        <v>8819</v>
      </c>
      <c r="H428" s="285" t="s">
        <v>4244</v>
      </c>
      <c r="I428" s="285" t="s">
        <v>9396</v>
      </c>
      <c r="J428" s="229" t="s">
        <v>9397</v>
      </c>
      <c r="K428" s="233">
        <v>1937</v>
      </c>
      <c r="L428" s="303">
        <v>172</v>
      </c>
      <c r="M428" s="282" t="s">
        <v>9398</v>
      </c>
      <c r="N428" s="277" t="s">
        <v>3213</v>
      </c>
      <c r="O428" s="277" t="s">
        <v>3214</v>
      </c>
      <c r="P428" s="314" t="s">
        <v>10730</v>
      </c>
      <c r="Q428" s="244" t="s">
        <v>9398</v>
      </c>
      <c r="R428" s="255" t="s">
        <v>6822</v>
      </c>
      <c r="S428" s="231" t="s">
        <v>6823</v>
      </c>
      <c r="T428" s="311" t="s">
        <v>10731</v>
      </c>
      <c r="U428" s="224" t="s">
        <v>6297</v>
      </c>
      <c r="V428" s="228"/>
    </row>
    <row r="429" spans="2:22" s="227" customFormat="1" ht="37.5" x14ac:dyDescent="0.25">
      <c r="B429" s="235" t="s">
        <v>6574</v>
      </c>
      <c r="C429" s="235"/>
      <c r="D429" s="235">
        <v>0</v>
      </c>
      <c r="E429" s="235"/>
      <c r="F429" s="284"/>
      <c r="G429" s="284" t="s">
        <v>8867</v>
      </c>
      <c r="H429" s="284" t="s">
        <v>4244</v>
      </c>
      <c r="I429" s="284" t="s">
        <v>4245</v>
      </c>
      <c r="J429" s="229" t="s">
        <v>3795</v>
      </c>
      <c r="K429" s="233">
        <v>1919</v>
      </c>
      <c r="L429" s="303">
        <v>175</v>
      </c>
      <c r="M429" s="279" t="s">
        <v>4248</v>
      </c>
      <c r="N429" s="277" t="s">
        <v>3213</v>
      </c>
      <c r="O429" s="278" t="s">
        <v>3214</v>
      </c>
      <c r="P429" s="312" t="s">
        <v>4246</v>
      </c>
      <c r="Q429" s="279" t="s">
        <v>8644</v>
      </c>
      <c r="R429" s="277" t="s">
        <v>3213</v>
      </c>
      <c r="S429" s="278" t="s">
        <v>3214</v>
      </c>
      <c r="T429" s="312" t="s">
        <v>4247</v>
      </c>
      <c r="U429" s="224" t="s">
        <v>6297</v>
      </c>
      <c r="V429" s="225"/>
    </row>
    <row r="430" spans="2:22" s="227" customFormat="1" ht="150" x14ac:dyDescent="0.25">
      <c r="B430" s="235" t="s">
        <v>6570</v>
      </c>
      <c r="C430" s="235"/>
      <c r="D430" s="223">
        <v>1</v>
      </c>
      <c r="E430" s="223" t="s">
        <v>11156</v>
      </c>
      <c r="F430" s="284" t="s">
        <v>6363</v>
      </c>
      <c r="G430" s="284" t="s">
        <v>8700</v>
      </c>
      <c r="H430" s="284" t="s">
        <v>671</v>
      </c>
      <c r="I430" s="284" t="s">
        <v>6365</v>
      </c>
      <c r="J430" s="229" t="s">
        <v>3486</v>
      </c>
      <c r="K430" s="233">
        <v>1893</v>
      </c>
      <c r="L430" s="303">
        <v>343</v>
      </c>
      <c r="M430" s="279" t="s">
        <v>6364</v>
      </c>
      <c r="N430" s="277" t="s">
        <v>3213</v>
      </c>
      <c r="O430" s="278" t="s">
        <v>3215</v>
      </c>
      <c r="P430" s="312" t="s">
        <v>6366</v>
      </c>
      <c r="Q430" s="229" t="s">
        <v>8620</v>
      </c>
      <c r="R430" s="255" t="s">
        <v>3213</v>
      </c>
      <c r="S430" s="231" t="s">
        <v>3215</v>
      </c>
      <c r="T430" s="311" t="s">
        <v>6367</v>
      </c>
      <c r="U430" s="224" t="s">
        <v>6298</v>
      </c>
      <c r="V430" s="228"/>
    </row>
    <row r="431" spans="2:22" s="227" customFormat="1" ht="150" hidden="1" x14ac:dyDescent="0.25">
      <c r="B431" s="235" t="s">
        <v>6573</v>
      </c>
      <c r="C431" s="235"/>
      <c r="D431" s="223">
        <v>1</v>
      </c>
      <c r="E431" s="223"/>
      <c r="F431" s="286" t="s">
        <v>4611</v>
      </c>
      <c r="G431" s="285" t="s">
        <v>8826</v>
      </c>
      <c r="H431" s="285" t="s">
        <v>671</v>
      </c>
      <c r="I431" s="285" t="s">
        <v>4608</v>
      </c>
      <c r="J431" s="232" t="s">
        <v>3486</v>
      </c>
      <c r="K431" s="236">
        <v>1884</v>
      </c>
      <c r="L431" s="304">
        <v>354</v>
      </c>
      <c r="M431" s="279" t="s">
        <v>4610</v>
      </c>
      <c r="N431" s="277" t="s">
        <v>3213</v>
      </c>
      <c r="O431" s="278" t="s">
        <v>3214</v>
      </c>
      <c r="P431" s="312" t="s">
        <v>4613</v>
      </c>
      <c r="Q431" s="230" t="s">
        <v>8621</v>
      </c>
      <c r="R431" s="255" t="s">
        <v>3213</v>
      </c>
      <c r="S431" s="231" t="s">
        <v>3214</v>
      </c>
      <c r="T431" s="311" t="s">
        <v>4615</v>
      </c>
      <c r="U431" s="224" t="s">
        <v>6298</v>
      </c>
      <c r="V431" s="228"/>
    </row>
    <row r="432" spans="2:22" s="227" customFormat="1" ht="150" hidden="1" x14ac:dyDescent="0.25">
      <c r="B432" s="235" t="s">
        <v>6573</v>
      </c>
      <c r="C432" s="235"/>
      <c r="D432" s="223">
        <v>1</v>
      </c>
      <c r="E432" s="223"/>
      <c r="F432" s="286" t="s">
        <v>4612</v>
      </c>
      <c r="G432" s="285" t="s">
        <v>8827</v>
      </c>
      <c r="H432" s="285" t="s">
        <v>671</v>
      </c>
      <c r="I432" s="285" t="s">
        <v>4609</v>
      </c>
      <c r="J432" s="232" t="s">
        <v>3486</v>
      </c>
      <c r="K432" s="236">
        <v>1884</v>
      </c>
      <c r="L432" s="304">
        <v>334</v>
      </c>
      <c r="M432" s="279" t="s">
        <v>4610</v>
      </c>
      <c r="N432" s="277" t="s">
        <v>3213</v>
      </c>
      <c r="O432" s="278" t="s">
        <v>3214</v>
      </c>
      <c r="P432" s="312" t="s">
        <v>4614</v>
      </c>
      <c r="Q432" s="230" t="s">
        <v>8621</v>
      </c>
      <c r="R432" s="255" t="s">
        <v>3213</v>
      </c>
      <c r="S432" s="231" t="s">
        <v>3214</v>
      </c>
      <c r="T432" s="311" t="s">
        <v>4616</v>
      </c>
      <c r="U432" s="224" t="s">
        <v>6298</v>
      </c>
      <c r="V432" s="228"/>
    </row>
    <row r="433" spans="2:22" s="227" customFormat="1" ht="150" hidden="1" x14ac:dyDescent="0.25">
      <c r="B433" s="235" t="s">
        <v>6573</v>
      </c>
      <c r="C433" s="235"/>
      <c r="D433" s="223">
        <v>1</v>
      </c>
      <c r="E433" s="223"/>
      <c r="F433" s="286" t="s">
        <v>4617</v>
      </c>
      <c r="G433" s="285" t="s">
        <v>8828</v>
      </c>
      <c r="H433" s="285" t="s">
        <v>671</v>
      </c>
      <c r="I433" s="285" t="s">
        <v>926</v>
      </c>
      <c r="J433" s="232" t="s">
        <v>3486</v>
      </c>
      <c r="K433" s="236">
        <v>1888</v>
      </c>
      <c r="L433" s="304">
        <v>359</v>
      </c>
      <c r="M433" s="279" t="s">
        <v>4618</v>
      </c>
      <c r="N433" s="277" t="s">
        <v>3213</v>
      </c>
      <c r="O433" s="278" t="s">
        <v>3214</v>
      </c>
      <c r="P433" s="312" t="s">
        <v>4619</v>
      </c>
      <c r="Q433" s="230" t="s">
        <v>4618</v>
      </c>
      <c r="R433" s="255" t="s">
        <v>3213</v>
      </c>
      <c r="S433" s="231" t="s">
        <v>3214</v>
      </c>
      <c r="T433" s="311" t="s">
        <v>4620</v>
      </c>
      <c r="U433" s="224" t="s">
        <v>6298</v>
      </c>
      <c r="V433" s="228"/>
    </row>
    <row r="434" spans="2:22" s="227" customFormat="1" ht="150" hidden="1" x14ac:dyDescent="0.25">
      <c r="B434" s="235" t="s">
        <v>6572</v>
      </c>
      <c r="C434" s="235"/>
      <c r="D434" s="223">
        <v>0</v>
      </c>
      <c r="E434" s="223"/>
      <c r="F434" s="286" t="s">
        <v>5588</v>
      </c>
      <c r="G434" s="285" t="s">
        <v>11204</v>
      </c>
      <c r="H434" s="285" t="s">
        <v>671</v>
      </c>
      <c r="I434" s="285" t="s">
        <v>927</v>
      </c>
      <c r="J434" s="232" t="s">
        <v>3486</v>
      </c>
      <c r="K434" s="236">
        <v>1888</v>
      </c>
      <c r="L434" s="304">
        <v>343</v>
      </c>
      <c r="M434" s="279" t="s">
        <v>5589</v>
      </c>
      <c r="N434" s="277" t="s">
        <v>3213</v>
      </c>
      <c r="O434" s="278" t="s">
        <v>3214</v>
      </c>
      <c r="P434" s="312" t="s">
        <v>5590</v>
      </c>
      <c r="Q434" s="230"/>
      <c r="R434" s="255"/>
      <c r="S434" s="231"/>
      <c r="T434" s="311"/>
      <c r="U434" s="224" t="s">
        <v>6298</v>
      </c>
      <c r="V434" s="228"/>
    </row>
    <row r="435" spans="2:22" s="227" customFormat="1" ht="150" x14ac:dyDescent="0.25">
      <c r="B435" s="235" t="s">
        <v>6570</v>
      </c>
      <c r="C435" s="235"/>
      <c r="D435" s="223">
        <v>0</v>
      </c>
      <c r="E435" s="223"/>
      <c r="F435" s="286" t="s">
        <v>5592</v>
      </c>
      <c r="G435" s="285" t="s">
        <v>8731</v>
      </c>
      <c r="H435" s="285" t="s">
        <v>671</v>
      </c>
      <c r="I435" s="285" t="s">
        <v>711</v>
      </c>
      <c r="J435" s="232" t="s">
        <v>3486</v>
      </c>
      <c r="K435" s="236">
        <v>1886</v>
      </c>
      <c r="L435" s="304">
        <v>446</v>
      </c>
      <c r="M435" s="279" t="s">
        <v>5591</v>
      </c>
      <c r="N435" s="277" t="s">
        <v>3213</v>
      </c>
      <c r="O435" s="278" t="s">
        <v>3214</v>
      </c>
      <c r="P435" s="312" t="s">
        <v>5593</v>
      </c>
      <c r="Q435" s="230"/>
      <c r="R435" s="255"/>
      <c r="S435" s="231"/>
      <c r="T435" s="311"/>
      <c r="U435" s="224" t="s">
        <v>6298</v>
      </c>
      <c r="V435" s="228"/>
    </row>
    <row r="436" spans="2:22" s="227" customFormat="1" ht="62.5" x14ac:dyDescent="0.25">
      <c r="B436" s="235" t="s">
        <v>6574</v>
      </c>
      <c r="C436" s="235"/>
      <c r="D436" s="235">
        <v>1</v>
      </c>
      <c r="E436" s="235"/>
      <c r="F436" s="284"/>
      <c r="G436" s="284" t="s">
        <v>3226</v>
      </c>
      <c r="H436" s="284" t="s">
        <v>4499</v>
      </c>
      <c r="I436" s="284" t="s">
        <v>4501</v>
      </c>
      <c r="J436" s="229" t="s">
        <v>3486</v>
      </c>
      <c r="K436" s="233">
        <v>1889</v>
      </c>
      <c r="L436" s="303">
        <v>315</v>
      </c>
      <c r="M436" s="229" t="s">
        <v>4500</v>
      </c>
      <c r="N436" s="255" t="s">
        <v>3213</v>
      </c>
      <c r="O436" s="231" t="s">
        <v>3214</v>
      </c>
      <c r="P436" s="311" t="s">
        <v>4502</v>
      </c>
      <c r="Q436" s="229"/>
      <c r="R436" s="255"/>
      <c r="S436" s="231"/>
      <c r="T436" s="311"/>
      <c r="U436" s="224" t="s">
        <v>6297</v>
      </c>
      <c r="V436" s="228"/>
    </row>
    <row r="437" spans="2:22" s="227" customFormat="1" ht="37.5" x14ac:dyDescent="0.25">
      <c r="B437" s="223" t="s">
        <v>6574</v>
      </c>
      <c r="C437" s="223"/>
      <c r="D437" s="223">
        <v>2</v>
      </c>
      <c r="E437" s="223"/>
      <c r="F437" s="284"/>
      <c r="G437" s="285" t="s">
        <v>3226</v>
      </c>
      <c r="H437" s="285" t="s">
        <v>10733</v>
      </c>
      <c r="I437" s="285" t="s">
        <v>10732</v>
      </c>
      <c r="J437" s="229" t="s">
        <v>10734</v>
      </c>
      <c r="K437" s="233">
        <v>1921</v>
      </c>
      <c r="L437" s="303">
        <v>300</v>
      </c>
      <c r="M437" s="244" t="s">
        <v>10735</v>
      </c>
      <c r="N437" s="255" t="s">
        <v>3213</v>
      </c>
      <c r="O437" s="255" t="s">
        <v>4012</v>
      </c>
      <c r="P437" s="319" t="s">
        <v>10736</v>
      </c>
      <c r="Q437" s="244" t="s">
        <v>10738</v>
      </c>
      <c r="R437" s="255" t="s">
        <v>3213</v>
      </c>
      <c r="S437" s="255" t="s">
        <v>3214</v>
      </c>
      <c r="T437" s="311" t="s">
        <v>10737</v>
      </c>
      <c r="U437" s="224" t="s">
        <v>6297</v>
      </c>
      <c r="V437" s="228"/>
    </row>
    <row r="438" spans="2:22" s="227" customFormat="1" ht="150" x14ac:dyDescent="0.25">
      <c r="B438" s="235" t="s">
        <v>6570</v>
      </c>
      <c r="C438" s="235"/>
      <c r="D438" s="235">
        <v>0</v>
      </c>
      <c r="E438" s="235"/>
      <c r="F438" s="284" t="s">
        <v>7137</v>
      </c>
      <c r="G438" s="284" t="s">
        <v>8700</v>
      </c>
      <c r="H438" s="285" t="s">
        <v>6472</v>
      </c>
      <c r="I438" s="285" t="s">
        <v>6473</v>
      </c>
      <c r="J438" s="229" t="s">
        <v>3707</v>
      </c>
      <c r="K438" s="233">
        <v>1888</v>
      </c>
      <c r="L438" s="303">
        <v>402</v>
      </c>
      <c r="M438" s="279" t="s">
        <v>7942</v>
      </c>
      <c r="N438" s="277" t="s">
        <v>3213</v>
      </c>
      <c r="O438" s="278" t="s">
        <v>3214</v>
      </c>
      <c r="P438" s="312" t="s">
        <v>7941</v>
      </c>
      <c r="Q438" s="229"/>
      <c r="R438" s="255"/>
      <c r="S438" s="231"/>
      <c r="T438" s="311"/>
      <c r="U438" s="224" t="s">
        <v>6296</v>
      </c>
      <c r="V438" s="228"/>
    </row>
    <row r="439" spans="2:22" s="227" customFormat="1" ht="25" x14ac:dyDescent="0.25">
      <c r="B439" s="223" t="s">
        <v>6574</v>
      </c>
      <c r="C439" s="223"/>
      <c r="D439" s="235">
        <v>1</v>
      </c>
      <c r="E439" s="235" t="s">
        <v>11141</v>
      </c>
      <c r="F439" s="284"/>
      <c r="G439" s="285" t="s">
        <v>3226</v>
      </c>
      <c r="H439" s="285" t="s">
        <v>8935</v>
      </c>
      <c r="I439" s="285" t="s">
        <v>8934</v>
      </c>
      <c r="J439" s="229" t="s">
        <v>3503</v>
      </c>
      <c r="K439" s="233">
        <v>1861</v>
      </c>
      <c r="L439" s="303">
        <v>352</v>
      </c>
      <c r="M439" s="244" t="s">
        <v>8933</v>
      </c>
      <c r="N439" s="255" t="s">
        <v>3213</v>
      </c>
      <c r="O439" s="255" t="s">
        <v>3215</v>
      </c>
      <c r="P439" s="311" t="s">
        <v>8932</v>
      </c>
      <c r="Q439" s="229"/>
      <c r="R439" s="255"/>
      <c r="S439" s="231"/>
      <c r="T439" s="311"/>
      <c r="U439" s="224" t="s">
        <v>6298</v>
      </c>
      <c r="V439" s="228"/>
    </row>
    <row r="440" spans="2:22" s="227" customFormat="1" ht="37.5" x14ac:dyDescent="0.25">
      <c r="B440" s="235" t="s">
        <v>6574</v>
      </c>
      <c r="C440" s="235"/>
      <c r="D440" s="235">
        <v>1</v>
      </c>
      <c r="E440" s="235" t="s">
        <v>11141</v>
      </c>
      <c r="F440" s="284"/>
      <c r="G440" s="284" t="s">
        <v>3226</v>
      </c>
      <c r="H440" s="284" t="s">
        <v>892</v>
      </c>
      <c r="I440" s="284" t="s">
        <v>3955</v>
      </c>
      <c r="J440" s="229" t="s">
        <v>3948</v>
      </c>
      <c r="K440" s="233">
        <v>1889</v>
      </c>
      <c r="L440" s="303">
        <v>382</v>
      </c>
      <c r="M440" s="229" t="s">
        <v>3956</v>
      </c>
      <c r="N440" s="255" t="s">
        <v>3213</v>
      </c>
      <c r="O440" s="231" t="s">
        <v>3214</v>
      </c>
      <c r="P440" s="311" t="s">
        <v>3957</v>
      </c>
      <c r="Q440" s="229"/>
      <c r="R440" s="255"/>
      <c r="S440" s="231"/>
      <c r="T440" s="311"/>
      <c r="U440" s="224" t="s">
        <v>6298</v>
      </c>
      <c r="V440" s="228"/>
    </row>
    <row r="441" spans="2:22" s="227" customFormat="1" ht="37.5" x14ac:dyDescent="0.25">
      <c r="B441" s="223" t="s">
        <v>6574</v>
      </c>
      <c r="C441" s="223"/>
      <c r="D441" s="235">
        <v>0</v>
      </c>
      <c r="E441" s="235"/>
      <c r="F441" s="284"/>
      <c r="G441" s="285" t="s">
        <v>3226</v>
      </c>
      <c r="H441" s="285" t="s">
        <v>8939</v>
      </c>
      <c r="I441" s="285" t="s">
        <v>8940</v>
      </c>
      <c r="J441" s="229" t="s">
        <v>3482</v>
      </c>
      <c r="K441" s="233">
        <v>1904</v>
      </c>
      <c r="L441" s="303">
        <v>277</v>
      </c>
      <c r="M441" s="282" t="s">
        <v>8937</v>
      </c>
      <c r="N441" s="277" t="s">
        <v>3213</v>
      </c>
      <c r="O441" s="277" t="s">
        <v>3214</v>
      </c>
      <c r="P441" s="312" t="s">
        <v>8936</v>
      </c>
      <c r="Q441" s="279" t="s">
        <v>8937</v>
      </c>
      <c r="R441" s="277" t="s">
        <v>3213</v>
      </c>
      <c r="S441" s="278" t="s">
        <v>3214</v>
      </c>
      <c r="T441" s="312" t="s">
        <v>8938</v>
      </c>
      <c r="U441" s="224" t="s">
        <v>6298</v>
      </c>
      <c r="V441" s="228"/>
    </row>
    <row r="442" spans="2:22" s="227" customFormat="1" ht="150" x14ac:dyDescent="0.25">
      <c r="B442" s="223" t="s">
        <v>6570</v>
      </c>
      <c r="C442" s="223"/>
      <c r="D442" s="223">
        <v>1</v>
      </c>
      <c r="E442" s="223" t="s">
        <v>11156</v>
      </c>
      <c r="F442" s="284" t="s">
        <v>10347</v>
      </c>
      <c r="G442" s="285" t="s">
        <v>3247</v>
      </c>
      <c r="H442" s="285" t="s">
        <v>10337</v>
      </c>
      <c r="I442" s="285" t="s">
        <v>10339</v>
      </c>
      <c r="J442" s="229" t="s">
        <v>3503</v>
      </c>
      <c r="K442" s="233">
        <v>1867</v>
      </c>
      <c r="L442" s="303">
        <v>502</v>
      </c>
      <c r="M442" s="244" t="s">
        <v>10338</v>
      </c>
      <c r="N442" s="255" t="s">
        <v>3213</v>
      </c>
      <c r="O442" s="255" t="s">
        <v>3215</v>
      </c>
      <c r="P442" s="313" t="s">
        <v>10355</v>
      </c>
      <c r="Q442" s="229"/>
      <c r="R442" s="255"/>
      <c r="S442" s="231"/>
      <c r="T442" s="311"/>
      <c r="U442" s="224" t="s">
        <v>6298</v>
      </c>
      <c r="V442" s="228"/>
    </row>
    <row r="443" spans="2:22" s="227" customFormat="1" ht="150" x14ac:dyDescent="0.25">
      <c r="B443" s="223" t="s">
        <v>6570</v>
      </c>
      <c r="C443" s="223"/>
      <c r="D443" s="223">
        <v>1</v>
      </c>
      <c r="E443" s="223" t="s">
        <v>11156</v>
      </c>
      <c r="F443" s="284" t="s">
        <v>10348</v>
      </c>
      <c r="G443" s="285" t="s">
        <v>3247</v>
      </c>
      <c r="H443" s="285" t="s">
        <v>10337</v>
      </c>
      <c r="I443" s="285" t="s">
        <v>10340</v>
      </c>
      <c r="J443" s="229" t="s">
        <v>3503</v>
      </c>
      <c r="K443" s="233">
        <v>1868</v>
      </c>
      <c r="L443" s="303">
        <v>483</v>
      </c>
      <c r="M443" s="244" t="s">
        <v>10338</v>
      </c>
      <c r="N443" s="255" t="s">
        <v>3213</v>
      </c>
      <c r="O443" s="255" t="s">
        <v>3215</v>
      </c>
      <c r="P443" s="313" t="s">
        <v>10356</v>
      </c>
      <c r="Q443" s="229"/>
      <c r="R443" s="255"/>
      <c r="S443" s="231"/>
      <c r="T443" s="311"/>
      <c r="U443" s="224" t="s">
        <v>6298</v>
      </c>
      <c r="V443" s="228"/>
    </row>
    <row r="444" spans="2:22" s="227" customFormat="1" ht="150" x14ac:dyDescent="0.25">
      <c r="B444" s="223" t="s">
        <v>6570</v>
      </c>
      <c r="C444" s="223"/>
      <c r="D444" s="223">
        <v>1</v>
      </c>
      <c r="E444" s="223" t="s">
        <v>11156</v>
      </c>
      <c r="F444" s="284" t="s">
        <v>10349</v>
      </c>
      <c r="G444" s="285" t="s">
        <v>3247</v>
      </c>
      <c r="H444" s="285" t="s">
        <v>10337</v>
      </c>
      <c r="I444" s="285" t="s">
        <v>10341</v>
      </c>
      <c r="J444" s="229" t="s">
        <v>3503</v>
      </c>
      <c r="K444" s="233">
        <v>1869</v>
      </c>
      <c r="L444" s="303">
        <v>489</v>
      </c>
      <c r="M444" s="244" t="s">
        <v>10338</v>
      </c>
      <c r="N444" s="255" t="s">
        <v>3213</v>
      </c>
      <c r="O444" s="255" t="s">
        <v>3215</v>
      </c>
      <c r="P444" s="313" t="s">
        <v>10357</v>
      </c>
      <c r="Q444" s="229"/>
      <c r="R444" s="255"/>
      <c r="S444" s="231"/>
      <c r="T444" s="311"/>
      <c r="U444" s="224" t="s">
        <v>6298</v>
      </c>
      <c r="V444" s="228"/>
    </row>
    <row r="445" spans="2:22" s="227" customFormat="1" ht="150" x14ac:dyDescent="0.25">
      <c r="B445" s="223" t="s">
        <v>6570</v>
      </c>
      <c r="C445" s="223"/>
      <c r="D445" s="223">
        <v>1</v>
      </c>
      <c r="E445" s="223" t="s">
        <v>11156</v>
      </c>
      <c r="F445" s="284" t="s">
        <v>10350</v>
      </c>
      <c r="G445" s="285" t="s">
        <v>3247</v>
      </c>
      <c r="H445" s="285" t="s">
        <v>10337</v>
      </c>
      <c r="I445" s="285" t="s">
        <v>10342</v>
      </c>
      <c r="J445" s="229" t="s">
        <v>3503</v>
      </c>
      <c r="K445" s="233">
        <v>1870</v>
      </c>
      <c r="L445" s="303">
        <v>523</v>
      </c>
      <c r="M445" s="244" t="s">
        <v>10338</v>
      </c>
      <c r="N445" s="255" t="s">
        <v>3213</v>
      </c>
      <c r="O445" s="255" t="s">
        <v>3215</v>
      </c>
      <c r="P445" s="313" t="s">
        <v>10358</v>
      </c>
      <c r="Q445" s="229"/>
      <c r="R445" s="255"/>
      <c r="S445" s="231"/>
      <c r="T445" s="311"/>
      <c r="U445" s="224" t="s">
        <v>6298</v>
      </c>
      <c r="V445" s="228"/>
    </row>
    <row r="446" spans="2:22" s="227" customFormat="1" ht="150" x14ac:dyDescent="0.25">
      <c r="B446" s="223" t="s">
        <v>6570</v>
      </c>
      <c r="C446" s="223"/>
      <c r="D446" s="223">
        <v>1</v>
      </c>
      <c r="E446" s="223" t="s">
        <v>11156</v>
      </c>
      <c r="F446" s="284" t="s">
        <v>10351</v>
      </c>
      <c r="G446" s="285" t="s">
        <v>3247</v>
      </c>
      <c r="H446" s="285" t="s">
        <v>10337</v>
      </c>
      <c r="I446" s="285" t="s">
        <v>10343</v>
      </c>
      <c r="J446" s="229" t="s">
        <v>3503</v>
      </c>
      <c r="K446" s="233">
        <v>1873</v>
      </c>
      <c r="L446" s="303">
        <v>512</v>
      </c>
      <c r="M446" s="244" t="s">
        <v>10338</v>
      </c>
      <c r="N446" s="255" t="s">
        <v>3213</v>
      </c>
      <c r="O446" s="255" t="s">
        <v>3215</v>
      </c>
      <c r="P446" s="313" t="s">
        <v>10359</v>
      </c>
      <c r="Q446" s="229"/>
      <c r="R446" s="255"/>
      <c r="S446" s="231"/>
      <c r="T446" s="311"/>
      <c r="U446" s="224" t="s">
        <v>6298</v>
      </c>
      <c r="V446" s="228"/>
    </row>
    <row r="447" spans="2:22" s="227" customFormat="1" ht="150" x14ac:dyDescent="0.25">
      <c r="B447" s="223" t="s">
        <v>6570</v>
      </c>
      <c r="C447" s="223"/>
      <c r="D447" s="223">
        <v>1</v>
      </c>
      <c r="E447" s="223" t="s">
        <v>11156</v>
      </c>
      <c r="F447" s="284" t="s">
        <v>10352</v>
      </c>
      <c r="G447" s="285" t="s">
        <v>3247</v>
      </c>
      <c r="H447" s="285" t="s">
        <v>10337</v>
      </c>
      <c r="I447" s="285" t="s">
        <v>10344</v>
      </c>
      <c r="J447" s="229" t="s">
        <v>3503</v>
      </c>
      <c r="K447" s="233">
        <v>1874</v>
      </c>
      <c r="L447" s="303">
        <v>519</v>
      </c>
      <c r="M447" s="244" t="s">
        <v>10338</v>
      </c>
      <c r="N447" s="255" t="s">
        <v>3213</v>
      </c>
      <c r="O447" s="255" t="s">
        <v>3215</v>
      </c>
      <c r="P447" s="313" t="s">
        <v>10360</v>
      </c>
      <c r="Q447" s="229"/>
      <c r="R447" s="255"/>
      <c r="S447" s="231"/>
      <c r="T447" s="311"/>
      <c r="U447" s="224" t="s">
        <v>6298</v>
      </c>
      <c r="V447" s="228"/>
    </row>
    <row r="448" spans="2:22" s="227" customFormat="1" ht="150" x14ac:dyDescent="0.25">
      <c r="B448" s="223" t="s">
        <v>6570</v>
      </c>
      <c r="C448" s="223"/>
      <c r="D448" s="223">
        <v>1</v>
      </c>
      <c r="E448" s="223" t="s">
        <v>11156</v>
      </c>
      <c r="F448" s="284" t="s">
        <v>10353</v>
      </c>
      <c r="G448" s="285" t="s">
        <v>3247</v>
      </c>
      <c r="H448" s="285" t="s">
        <v>10337</v>
      </c>
      <c r="I448" s="285" t="s">
        <v>10345</v>
      </c>
      <c r="J448" s="229" t="s">
        <v>3503</v>
      </c>
      <c r="K448" s="233">
        <v>1875</v>
      </c>
      <c r="L448" s="303">
        <v>515</v>
      </c>
      <c r="M448" s="244" t="s">
        <v>10338</v>
      </c>
      <c r="N448" s="255" t="s">
        <v>3213</v>
      </c>
      <c r="O448" s="255" t="s">
        <v>3215</v>
      </c>
      <c r="P448" s="313" t="s">
        <v>10361</v>
      </c>
      <c r="Q448" s="229"/>
      <c r="R448" s="255"/>
      <c r="S448" s="231"/>
      <c r="T448" s="311"/>
      <c r="U448" s="224" t="s">
        <v>6298</v>
      </c>
      <c r="V448" s="228"/>
    </row>
    <row r="449" spans="2:22" s="227" customFormat="1" ht="150" x14ac:dyDescent="0.25">
      <c r="B449" s="223" t="s">
        <v>6570</v>
      </c>
      <c r="C449" s="223"/>
      <c r="D449" s="223">
        <v>1</v>
      </c>
      <c r="E449" s="223" t="s">
        <v>11156</v>
      </c>
      <c r="F449" s="284" t="s">
        <v>10354</v>
      </c>
      <c r="G449" s="285" t="s">
        <v>3247</v>
      </c>
      <c r="H449" s="285" t="s">
        <v>10337</v>
      </c>
      <c r="I449" s="285" t="s">
        <v>10346</v>
      </c>
      <c r="J449" s="229" t="s">
        <v>3503</v>
      </c>
      <c r="K449" s="233">
        <v>1876</v>
      </c>
      <c r="L449" s="303">
        <v>540</v>
      </c>
      <c r="M449" s="244" t="s">
        <v>10338</v>
      </c>
      <c r="N449" s="255" t="s">
        <v>3213</v>
      </c>
      <c r="O449" s="255" t="s">
        <v>3215</v>
      </c>
      <c r="P449" s="313" t="s">
        <v>10362</v>
      </c>
      <c r="Q449" s="229"/>
      <c r="R449" s="255"/>
      <c r="S449" s="231"/>
      <c r="T449" s="311"/>
      <c r="U449" s="224" t="s">
        <v>6298</v>
      </c>
      <c r="V449" s="228"/>
    </row>
    <row r="450" spans="2:22" s="227" customFormat="1" ht="62.5" x14ac:dyDescent="0.25">
      <c r="B450" s="235" t="s">
        <v>6574</v>
      </c>
      <c r="C450" s="235"/>
      <c r="D450" s="235">
        <v>0</v>
      </c>
      <c r="E450" s="235"/>
      <c r="F450" s="284"/>
      <c r="G450" s="284" t="s">
        <v>8705</v>
      </c>
      <c r="H450" s="284" t="s">
        <v>3968</v>
      </c>
      <c r="I450" s="284" t="s">
        <v>3970</v>
      </c>
      <c r="J450" s="229" t="s">
        <v>3517</v>
      </c>
      <c r="K450" s="233">
        <v>1924</v>
      </c>
      <c r="L450" s="303">
        <v>55</v>
      </c>
      <c r="M450" s="279" t="s">
        <v>3969</v>
      </c>
      <c r="N450" s="277" t="s">
        <v>3213</v>
      </c>
      <c r="O450" s="278" t="s">
        <v>3214</v>
      </c>
      <c r="P450" s="312" t="s">
        <v>3971</v>
      </c>
      <c r="Q450" s="229"/>
      <c r="R450" s="255"/>
      <c r="S450" s="231"/>
      <c r="T450" s="311"/>
      <c r="U450" s="224" t="s">
        <v>6296</v>
      </c>
      <c r="V450" s="228"/>
    </row>
    <row r="451" spans="2:22" s="227" customFormat="1" ht="150" x14ac:dyDescent="0.25">
      <c r="B451" s="223" t="s">
        <v>9120</v>
      </c>
      <c r="C451" s="223"/>
      <c r="D451" s="223">
        <v>1</v>
      </c>
      <c r="E451" s="223"/>
      <c r="F451" s="284" t="s">
        <v>11133</v>
      </c>
      <c r="G451" s="285" t="s">
        <v>11138</v>
      </c>
      <c r="H451" s="285" t="s">
        <v>9902</v>
      </c>
      <c r="I451" s="285" t="s">
        <v>9903</v>
      </c>
      <c r="J451" s="229" t="s">
        <v>11132</v>
      </c>
      <c r="K451" s="233">
        <v>1890</v>
      </c>
      <c r="L451" s="303">
        <v>366</v>
      </c>
      <c r="M451" s="244" t="s">
        <v>11134</v>
      </c>
      <c r="N451" s="255" t="s">
        <v>3213</v>
      </c>
      <c r="O451" s="231" t="s">
        <v>3215</v>
      </c>
      <c r="P451" s="319" t="s">
        <v>11135</v>
      </c>
      <c r="Q451" s="282" t="s">
        <v>11136</v>
      </c>
      <c r="R451" s="277" t="s">
        <v>3213</v>
      </c>
      <c r="S451" s="278" t="s">
        <v>3215</v>
      </c>
      <c r="T451" s="312" t="s">
        <v>11137</v>
      </c>
      <c r="U451" s="224" t="s">
        <v>6296</v>
      </c>
      <c r="V451" s="228"/>
    </row>
    <row r="452" spans="2:22" s="227" customFormat="1" ht="150" hidden="1" x14ac:dyDescent="0.25">
      <c r="B452" s="235" t="s">
        <v>6572</v>
      </c>
      <c r="C452" s="235"/>
      <c r="D452" s="235">
        <v>1</v>
      </c>
      <c r="E452" s="235"/>
      <c r="F452" s="284" t="s">
        <v>3280</v>
      </c>
      <c r="G452" s="284" t="s">
        <v>3281</v>
      </c>
      <c r="H452" s="284" t="s">
        <v>3277</v>
      </c>
      <c r="I452" s="284" t="s">
        <v>3278</v>
      </c>
      <c r="J452" s="229" t="s">
        <v>3535</v>
      </c>
      <c r="K452" s="233">
        <v>1884</v>
      </c>
      <c r="L452" s="303">
        <v>382</v>
      </c>
      <c r="M452" s="229" t="s">
        <v>3279</v>
      </c>
      <c r="N452" s="255" t="s">
        <v>3213</v>
      </c>
      <c r="O452" s="231" t="s">
        <v>3214</v>
      </c>
      <c r="P452" s="311" t="s">
        <v>4660</v>
      </c>
      <c r="Q452" s="229"/>
      <c r="R452" s="255"/>
      <c r="S452" s="231"/>
      <c r="T452" s="311"/>
      <c r="U452" s="224" t="s">
        <v>6298</v>
      </c>
      <c r="V452" s="228"/>
    </row>
    <row r="453" spans="2:22" s="227" customFormat="1" ht="87.5" x14ac:dyDescent="0.25">
      <c r="B453" s="235" t="s">
        <v>6574</v>
      </c>
      <c r="C453" s="235"/>
      <c r="D453" s="235">
        <v>1</v>
      </c>
      <c r="E453" s="235"/>
      <c r="F453" s="284"/>
      <c r="G453" s="284" t="s">
        <v>3226</v>
      </c>
      <c r="H453" s="285" t="s">
        <v>7830</v>
      </c>
      <c r="I453" s="285" t="s">
        <v>7831</v>
      </c>
      <c r="J453" s="229" t="s">
        <v>7832</v>
      </c>
      <c r="K453" s="233">
        <v>1895</v>
      </c>
      <c r="L453" s="303">
        <v>490</v>
      </c>
      <c r="M453" s="229" t="s">
        <v>7829</v>
      </c>
      <c r="N453" s="255" t="s">
        <v>3213</v>
      </c>
      <c r="O453" s="231" t="s">
        <v>3608</v>
      </c>
      <c r="P453" s="311" t="s">
        <v>7828</v>
      </c>
      <c r="Q453" s="229"/>
      <c r="R453" s="255"/>
      <c r="S453" s="231"/>
      <c r="T453" s="311"/>
      <c r="U453" s="224" t="s">
        <v>6298</v>
      </c>
      <c r="V453" s="228"/>
    </row>
    <row r="454" spans="2:22" s="227" customFormat="1" ht="87.5" x14ac:dyDescent="0.25">
      <c r="B454" s="235" t="s">
        <v>6574</v>
      </c>
      <c r="C454" s="235"/>
      <c r="D454" s="235">
        <v>0</v>
      </c>
      <c r="E454" s="235"/>
      <c r="F454" s="284"/>
      <c r="G454" s="284" t="s">
        <v>8705</v>
      </c>
      <c r="H454" s="285" t="s">
        <v>7675</v>
      </c>
      <c r="I454" s="284" t="s">
        <v>7676</v>
      </c>
      <c r="J454" s="229" t="s">
        <v>7417</v>
      </c>
      <c r="K454" s="233">
        <v>1913</v>
      </c>
      <c r="L454" s="303">
        <v>283</v>
      </c>
      <c r="M454" s="279" t="s">
        <v>7678</v>
      </c>
      <c r="N454" s="277" t="s">
        <v>3213</v>
      </c>
      <c r="O454" s="278" t="s">
        <v>3214</v>
      </c>
      <c r="P454" s="312" t="s">
        <v>7677</v>
      </c>
      <c r="Q454" s="229"/>
      <c r="R454" s="255"/>
      <c r="S454" s="231"/>
      <c r="T454" s="311"/>
      <c r="U454" s="224" t="s">
        <v>6298</v>
      </c>
      <c r="V454" s="228"/>
    </row>
    <row r="455" spans="2:22" s="227" customFormat="1" ht="37.5" x14ac:dyDescent="0.25">
      <c r="B455" s="235" t="s">
        <v>6574</v>
      </c>
      <c r="C455" s="235"/>
      <c r="D455" s="235">
        <v>0</v>
      </c>
      <c r="E455" s="235"/>
      <c r="F455" s="284"/>
      <c r="G455" s="284" t="s">
        <v>8867</v>
      </c>
      <c r="H455" s="284" t="s">
        <v>6223</v>
      </c>
      <c r="I455" s="284" t="s">
        <v>6224</v>
      </c>
      <c r="J455" s="229" t="s">
        <v>3835</v>
      </c>
      <c r="K455" s="233">
        <v>1895</v>
      </c>
      <c r="L455" s="303">
        <v>319</v>
      </c>
      <c r="M455" s="279" t="s">
        <v>6225</v>
      </c>
      <c r="N455" s="277" t="s">
        <v>3213</v>
      </c>
      <c r="O455" s="278" t="s">
        <v>3214</v>
      </c>
      <c r="P455" s="312" t="s">
        <v>6226</v>
      </c>
      <c r="Q455" s="279" t="s">
        <v>8645</v>
      </c>
      <c r="R455" s="277" t="s">
        <v>3213</v>
      </c>
      <c r="S455" s="278" t="s">
        <v>3214</v>
      </c>
      <c r="T455" s="312" t="s">
        <v>6227</v>
      </c>
      <c r="U455" s="224" t="s">
        <v>6296</v>
      </c>
      <c r="V455" s="228"/>
    </row>
    <row r="456" spans="2:22" s="227" customFormat="1" ht="150" hidden="1" x14ac:dyDescent="0.25">
      <c r="B456" s="223" t="s">
        <v>6572</v>
      </c>
      <c r="C456" s="223"/>
      <c r="D456" s="223">
        <v>0</v>
      </c>
      <c r="E456" s="223"/>
      <c r="F456" s="284" t="s">
        <v>11368</v>
      </c>
      <c r="G456" s="285" t="s">
        <v>11373</v>
      </c>
      <c r="H456" s="285" t="s">
        <v>6223</v>
      </c>
      <c r="I456" s="285" t="s">
        <v>11369</v>
      </c>
      <c r="J456" s="229" t="s">
        <v>11370</v>
      </c>
      <c r="K456" s="233">
        <v>1894</v>
      </c>
      <c r="L456" s="303">
        <v>83</v>
      </c>
      <c r="M456" s="282" t="s">
        <v>11371</v>
      </c>
      <c r="N456" s="277" t="s">
        <v>3213</v>
      </c>
      <c r="O456" s="277" t="s">
        <v>3214</v>
      </c>
      <c r="P456" s="314" t="s">
        <v>11372</v>
      </c>
      <c r="Q456" s="244"/>
      <c r="R456" s="255"/>
      <c r="S456" s="231"/>
      <c r="T456" s="311"/>
      <c r="U456" s="224" t="s">
        <v>6298</v>
      </c>
      <c r="V456" s="228"/>
    </row>
    <row r="457" spans="2:22" s="227" customFormat="1" ht="37.5" x14ac:dyDescent="0.25">
      <c r="B457" s="235" t="s">
        <v>6574</v>
      </c>
      <c r="C457" s="235"/>
      <c r="D457" s="235">
        <v>2</v>
      </c>
      <c r="E457" s="235"/>
      <c r="F457" s="284"/>
      <c r="G457" s="284" t="s">
        <v>3226</v>
      </c>
      <c r="H457" s="284" t="s">
        <v>4258</v>
      </c>
      <c r="I457" s="284" t="s">
        <v>4259</v>
      </c>
      <c r="J457" s="229" t="s">
        <v>4261</v>
      </c>
      <c r="K457" s="233">
        <v>1864</v>
      </c>
      <c r="L457" s="303">
        <v>305</v>
      </c>
      <c r="M457" s="229" t="s">
        <v>4260</v>
      </c>
      <c r="N457" s="255" t="s">
        <v>3213</v>
      </c>
      <c r="O457" s="231" t="s">
        <v>3215</v>
      </c>
      <c r="P457" s="316" t="s">
        <v>4262</v>
      </c>
      <c r="Q457" s="229" t="s">
        <v>4260</v>
      </c>
      <c r="R457" s="255" t="s">
        <v>3213</v>
      </c>
      <c r="S457" s="231" t="s">
        <v>3214</v>
      </c>
      <c r="T457" s="311" t="s">
        <v>4263</v>
      </c>
      <c r="U457" s="224" t="s">
        <v>6296</v>
      </c>
      <c r="V457" s="228"/>
    </row>
    <row r="458" spans="2:22" s="227" customFormat="1" ht="150" x14ac:dyDescent="0.25">
      <c r="B458" s="235" t="s">
        <v>6570</v>
      </c>
      <c r="C458" s="235"/>
      <c r="D458" s="235">
        <v>1</v>
      </c>
      <c r="E458" s="235" t="s">
        <v>11156</v>
      </c>
      <c r="F458" s="284" t="s">
        <v>7142</v>
      </c>
      <c r="G458" s="284" t="s">
        <v>3247</v>
      </c>
      <c r="H458" s="285" t="s">
        <v>6507</v>
      </c>
      <c r="I458" s="285" t="s">
        <v>7140</v>
      </c>
      <c r="J458" s="229" t="s">
        <v>7141</v>
      </c>
      <c r="K458" s="233">
        <v>1907</v>
      </c>
      <c r="L458" s="303">
        <v>17</v>
      </c>
      <c r="M458" s="229" t="s">
        <v>7943</v>
      </c>
      <c r="N458" s="255" t="s">
        <v>3213</v>
      </c>
      <c r="O458" s="231" t="s">
        <v>3216</v>
      </c>
      <c r="P458" s="313" t="s">
        <v>7944</v>
      </c>
      <c r="Q458" s="229"/>
      <c r="R458" s="255"/>
      <c r="S458" s="231"/>
      <c r="T458" s="311"/>
      <c r="U458" s="224" t="s">
        <v>6298</v>
      </c>
      <c r="V458" s="228"/>
    </row>
    <row r="459" spans="2:22" s="227" customFormat="1" ht="150" x14ac:dyDescent="0.25">
      <c r="B459" s="235" t="s">
        <v>6570</v>
      </c>
      <c r="C459" s="235"/>
      <c r="D459" s="235">
        <v>0</v>
      </c>
      <c r="E459" s="235"/>
      <c r="F459" s="284" t="s">
        <v>7143</v>
      </c>
      <c r="G459" s="284" t="s">
        <v>8700</v>
      </c>
      <c r="H459" s="285" t="s">
        <v>6507</v>
      </c>
      <c r="I459" s="285" t="s">
        <v>7144</v>
      </c>
      <c r="J459" s="229" t="s">
        <v>5944</v>
      </c>
      <c r="K459" s="233">
        <v>1878</v>
      </c>
      <c r="L459" s="303">
        <v>361</v>
      </c>
      <c r="M459" s="279" t="s">
        <v>7945</v>
      </c>
      <c r="N459" s="277" t="s">
        <v>3213</v>
      </c>
      <c r="O459" s="278" t="s">
        <v>3214</v>
      </c>
      <c r="P459" s="312" t="s">
        <v>7946</v>
      </c>
      <c r="Q459" s="229"/>
      <c r="R459" s="255"/>
      <c r="S459" s="231"/>
      <c r="T459" s="311"/>
      <c r="U459" s="224" t="s">
        <v>6298</v>
      </c>
      <c r="V459" s="228"/>
    </row>
    <row r="460" spans="2:22" s="227" customFormat="1" ht="150" x14ac:dyDescent="0.25">
      <c r="B460" s="235" t="s">
        <v>6570</v>
      </c>
      <c r="C460" s="235"/>
      <c r="D460" s="235">
        <v>1</v>
      </c>
      <c r="E460" s="235"/>
      <c r="F460" s="284" t="s">
        <v>5155</v>
      </c>
      <c r="G460" s="284" t="s">
        <v>3247</v>
      </c>
      <c r="H460" s="284" t="s">
        <v>5152</v>
      </c>
      <c r="I460" s="284" t="s">
        <v>5154</v>
      </c>
      <c r="J460" s="229" t="s">
        <v>4571</v>
      </c>
      <c r="K460" s="233">
        <v>1888</v>
      </c>
      <c r="L460" s="303">
        <v>361</v>
      </c>
      <c r="M460" s="229" t="s">
        <v>5153</v>
      </c>
      <c r="N460" s="255" t="s">
        <v>3213</v>
      </c>
      <c r="O460" s="231" t="s">
        <v>3215</v>
      </c>
      <c r="P460" s="313" t="s">
        <v>5156</v>
      </c>
      <c r="Q460" s="229"/>
      <c r="R460" s="255"/>
      <c r="S460" s="231"/>
      <c r="T460" s="311"/>
      <c r="U460" s="224" t="s">
        <v>6296</v>
      </c>
      <c r="V460" s="228"/>
    </row>
    <row r="461" spans="2:22" s="227" customFormat="1" ht="62.5" x14ac:dyDescent="0.25">
      <c r="B461" s="223" t="s">
        <v>6570</v>
      </c>
      <c r="C461" s="223"/>
      <c r="D461" s="223">
        <v>0</v>
      </c>
      <c r="E461" s="223"/>
      <c r="F461" s="284" t="s">
        <v>10291</v>
      </c>
      <c r="G461" s="285" t="s">
        <v>10290</v>
      </c>
      <c r="H461" s="285" t="s">
        <v>10286</v>
      </c>
      <c r="I461" s="285" t="s">
        <v>10287</v>
      </c>
      <c r="J461" s="229" t="s">
        <v>3883</v>
      </c>
      <c r="K461" s="233">
        <v>1920</v>
      </c>
      <c r="L461" s="303">
        <v>506</v>
      </c>
      <c r="M461" s="282" t="s">
        <v>10289</v>
      </c>
      <c r="N461" s="277" t="s">
        <v>3213</v>
      </c>
      <c r="O461" s="277" t="s">
        <v>3215</v>
      </c>
      <c r="P461" s="314" t="s">
        <v>10288</v>
      </c>
      <c r="Q461" s="229"/>
      <c r="R461" s="255"/>
      <c r="S461" s="231"/>
      <c r="T461" s="311"/>
      <c r="U461" s="224" t="s">
        <v>6298</v>
      </c>
      <c r="V461" s="228"/>
    </row>
    <row r="462" spans="2:22" s="227" customFormat="1" ht="37.5" x14ac:dyDescent="0.25">
      <c r="B462" s="223" t="s">
        <v>6574</v>
      </c>
      <c r="C462" s="223"/>
      <c r="D462" s="223">
        <v>0</v>
      </c>
      <c r="E462" s="223"/>
      <c r="F462" s="284"/>
      <c r="G462" s="285" t="s">
        <v>8705</v>
      </c>
      <c r="H462" s="285" t="s">
        <v>9449</v>
      </c>
      <c r="I462" s="285" t="s">
        <v>9450</v>
      </c>
      <c r="J462" s="229" t="s">
        <v>4498</v>
      </c>
      <c r="K462" s="233">
        <v>1897</v>
      </c>
      <c r="L462" s="303">
        <v>218</v>
      </c>
      <c r="M462" s="282" t="s">
        <v>9448</v>
      </c>
      <c r="N462" s="277" t="s">
        <v>3213</v>
      </c>
      <c r="O462" s="277" t="s">
        <v>3214</v>
      </c>
      <c r="P462" s="314" t="s">
        <v>10740</v>
      </c>
      <c r="Q462" s="244"/>
      <c r="R462" s="255"/>
      <c r="S462" s="231"/>
      <c r="T462" s="311"/>
      <c r="U462" s="224" t="s">
        <v>6297</v>
      </c>
      <c r="V462" s="228"/>
    </row>
    <row r="463" spans="2:22" s="227" customFormat="1" ht="75" x14ac:dyDescent="0.25">
      <c r="B463" s="223" t="s">
        <v>6574</v>
      </c>
      <c r="C463" s="223"/>
      <c r="D463" s="223">
        <v>1</v>
      </c>
      <c r="E463" s="223"/>
      <c r="F463" s="284"/>
      <c r="G463" s="285" t="s">
        <v>3226</v>
      </c>
      <c r="H463" s="285" t="s">
        <v>10741</v>
      </c>
      <c r="I463" s="285" t="s">
        <v>10742</v>
      </c>
      <c r="J463" s="229" t="s">
        <v>3486</v>
      </c>
      <c r="K463" s="233">
        <v>1876</v>
      </c>
      <c r="L463" s="303">
        <v>592</v>
      </c>
      <c r="M463" s="244" t="s">
        <v>10743</v>
      </c>
      <c r="N463" s="255" t="s">
        <v>3213</v>
      </c>
      <c r="O463" s="255" t="s">
        <v>3215</v>
      </c>
      <c r="P463" s="319" t="s">
        <v>10747</v>
      </c>
      <c r="Q463" s="244"/>
      <c r="R463" s="255"/>
      <c r="S463" s="231"/>
      <c r="T463" s="311"/>
      <c r="U463" s="224" t="s">
        <v>6297</v>
      </c>
      <c r="V463" s="228"/>
    </row>
    <row r="464" spans="2:22" s="227" customFormat="1" ht="75" x14ac:dyDescent="0.25">
      <c r="B464" s="223" t="s">
        <v>6574</v>
      </c>
      <c r="C464" s="223"/>
      <c r="D464" s="223">
        <v>1</v>
      </c>
      <c r="E464" s="223"/>
      <c r="F464" s="284"/>
      <c r="G464" s="285" t="s">
        <v>3226</v>
      </c>
      <c r="H464" s="285" t="s">
        <v>10741</v>
      </c>
      <c r="I464" s="285" t="s">
        <v>10744</v>
      </c>
      <c r="J464" s="229" t="s">
        <v>3486</v>
      </c>
      <c r="K464" s="233">
        <v>1876</v>
      </c>
      <c r="L464" s="303">
        <v>627</v>
      </c>
      <c r="M464" s="244" t="s">
        <v>10743</v>
      </c>
      <c r="N464" s="255" t="s">
        <v>3213</v>
      </c>
      <c r="O464" s="255" t="s">
        <v>3215</v>
      </c>
      <c r="P464" s="319" t="s">
        <v>10748</v>
      </c>
      <c r="Q464" s="244"/>
      <c r="R464" s="255"/>
      <c r="S464" s="231"/>
      <c r="T464" s="311"/>
      <c r="U464" s="224" t="s">
        <v>6297</v>
      </c>
      <c r="V464" s="223"/>
    </row>
    <row r="465" spans="2:22" s="227" customFormat="1" ht="75" x14ac:dyDescent="0.25">
      <c r="B465" s="223" t="s">
        <v>6574</v>
      </c>
      <c r="C465" s="223"/>
      <c r="D465" s="223">
        <v>1</v>
      </c>
      <c r="E465" s="223"/>
      <c r="F465" s="284"/>
      <c r="G465" s="285" t="s">
        <v>3226</v>
      </c>
      <c r="H465" s="285" t="s">
        <v>10741</v>
      </c>
      <c r="I465" s="285" t="s">
        <v>10745</v>
      </c>
      <c r="J465" s="229" t="s">
        <v>3486</v>
      </c>
      <c r="K465" s="233">
        <v>1877</v>
      </c>
      <c r="L465" s="303">
        <v>490</v>
      </c>
      <c r="M465" s="244" t="s">
        <v>10743</v>
      </c>
      <c r="N465" s="255" t="s">
        <v>3213</v>
      </c>
      <c r="O465" s="255" t="s">
        <v>3215</v>
      </c>
      <c r="P465" s="319" t="s">
        <v>10749</v>
      </c>
      <c r="Q465" s="244"/>
      <c r="R465" s="255"/>
      <c r="S465" s="231"/>
      <c r="T465" s="311"/>
      <c r="U465" s="224" t="s">
        <v>6297</v>
      </c>
      <c r="V465" s="228"/>
    </row>
    <row r="466" spans="2:22" s="227" customFormat="1" ht="75" x14ac:dyDescent="0.25">
      <c r="B466" s="223" t="s">
        <v>6574</v>
      </c>
      <c r="C466" s="223"/>
      <c r="D466" s="223">
        <v>1</v>
      </c>
      <c r="E466" s="223"/>
      <c r="F466" s="284"/>
      <c r="G466" s="285" t="s">
        <v>3226</v>
      </c>
      <c r="H466" s="285" t="s">
        <v>10741</v>
      </c>
      <c r="I466" s="285" t="s">
        <v>10746</v>
      </c>
      <c r="J466" s="229" t="s">
        <v>3486</v>
      </c>
      <c r="K466" s="233">
        <v>1877</v>
      </c>
      <c r="L466" s="303">
        <v>594</v>
      </c>
      <c r="M466" s="244" t="s">
        <v>10743</v>
      </c>
      <c r="N466" s="255" t="s">
        <v>3213</v>
      </c>
      <c r="O466" s="255" t="s">
        <v>3215</v>
      </c>
      <c r="P466" s="319" t="s">
        <v>10750</v>
      </c>
      <c r="Q466" s="244"/>
      <c r="R466" s="255"/>
      <c r="S466" s="231"/>
      <c r="T466" s="311"/>
      <c r="U466" s="224" t="s">
        <v>6297</v>
      </c>
      <c r="V466" s="228"/>
    </row>
    <row r="467" spans="2:22" s="227" customFormat="1" ht="162.5" hidden="1" x14ac:dyDescent="0.25">
      <c r="B467" s="235" t="s">
        <v>6573</v>
      </c>
      <c r="C467" s="235"/>
      <c r="D467" s="235">
        <v>2</v>
      </c>
      <c r="E467" s="235"/>
      <c r="F467" s="286" t="s">
        <v>4270</v>
      </c>
      <c r="G467" s="285" t="s">
        <v>4269</v>
      </c>
      <c r="H467" s="285" t="s">
        <v>712</v>
      </c>
      <c r="I467" s="285" t="s">
        <v>1725</v>
      </c>
      <c r="J467" s="232" t="s">
        <v>3548</v>
      </c>
      <c r="K467" s="236">
        <v>1893</v>
      </c>
      <c r="L467" s="304">
        <v>373</v>
      </c>
      <c r="M467" s="258" t="s">
        <v>4268</v>
      </c>
      <c r="N467" s="255" t="s">
        <v>3213</v>
      </c>
      <c r="O467" s="231" t="s">
        <v>3214</v>
      </c>
      <c r="P467" s="311" t="s">
        <v>4271</v>
      </c>
      <c r="Q467" s="258" t="s">
        <v>5591</v>
      </c>
      <c r="R467" s="255" t="s">
        <v>3213</v>
      </c>
      <c r="S467" s="231" t="s">
        <v>3214</v>
      </c>
      <c r="T467" s="311" t="s">
        <v>5594</v>
      </c>
      <c r="U467" s="224" t="s">
        <v>6298</v>
      </c>
      <c r="V467" s="228"/>
    </row>
    <row r="468" spans="2:22" s="227" customFormat="1" ht="37.5" x14ac:dyDescent="0.25">
      <c r="B468" s="235" t="s">
        <v>6574</v>
      </c>
      <c r="C468" s="235"/>
      <c r="D468" s="235">
        <v>0</v>
      </c>
      <c r="E468" s="235"/>
      <c r="F468" s="284"/>
      <c r="G468" s="284" t="s">
        <v>8867</v>
      </c>
      <c r="H468" s="284" t="s">
        <v>712</v>
      </c>
      <c r="I468" s="297" t="s">
        <v>4413</v>
      </c>
      <c r="J468" s="229" t="s">
        <v>4425</v>
      </c>
      <c r="K468" s="233">
        <v>1906</v>
      </c>
      <c r="L468" s="303">
        <v>321</v>
      </c>
      <c r="M468" s="279" t="s">
        <v>4408</v>
      </c>
      <c r="N468" s="277" t="s">
        <v>3213</v>
      </c>
      <c r="O468" s="278" t="s">
        <v>3214</v>
      </c>
      <c r="P468" s="312" t="s">
        <v>4419</v>
      </c>
      <c r="Q468" s="279" t="s">
        <v>4408</v>
      </c>
      <c r="R468" s="277" t="s">
        <v>3213</v>
      </c>
      <c r="S468" s="278" t="s">
        <v>3214</v>
      </c>
      <c r="T468" s="312" t="s">
        <v>4422</v>
      </c>
      <c r="U468" s="224" t="s">
        <v>6298</v>
      </c>
      <c r="V468" s="228"/>
    </row>
    <row r="469" spans="2:22" s="227" customFormat="1" ht="37.5" x14ac:dyDescent="0.25">
      <c r="B469" s="235" t="s">
        <v>6574</v>
      </c>
      <c r="C469" s="235"/>
      <c r="D469" s="223">
        <v>1</v>
      </c>
      <c r="E469" s="223" t="s">
        <v>11156</v>
      </c>
      <c r="F469" s="284"/>
      <c r="G469" s="284" t="s">
        <v>8819</v>
      </c>
      <c r="H469" s="284" t="s">
        <v>712</v>
      </c>
      <c r="I469" s="297" t="s">
        <v>4410</v>
      </c>
      <c r="J469" s="229" t="s">
        <v>4425</v>
      </c>
      <c r="K469" s="233">
        <v>1898</v>
      </c>
      <c r="L469" s="303">
        <v>323</v>
      </c>
      <c r="M469" s="279" t="s">
        <v>4408</v>
      </c>
      <c r="N469" s="277" t="s">
        <v>3213</v>
      </c>
      <c r="O469" s="278" t="s">
        <v>3214</v>
      </c>
      <c r="P469" s="312" t="s">
        <v>4416</v>
      </c>
      <c r="Q469" s="229" t="s">
        <v>4408</v>
      </c>
      <c r="R469" s="255" t="s">
        <v>3213</v>
      </c>
      <c r="S469" s="231" t="s">
        <v>3214</v>
      </c>
      <c r="T469" s="311" t="s">
        <v>4421</v>
      </c>
      <c r="U469" s="224" t="s">
        <v>6298</v>
      </c>
      <c r="V469" s="228"/>
    </row>
    <row r="470" spans="2:22" s="227" customFormat="1" ht="25" x14ac:dyDescent="0.25">
      <c r="B470" s="235" t="s">
        <v>6574</v>
      </c>
      <c r="C470" s="235"/>
      <c r="D470" s="235">
        <v>0</v>
      </c>
      <c r="E470" s="235"/>
      <c r="F470" s="284"/>
      <c r="G470" s="284" t="s">
        <v>8705</v>
      </c>
      <c r="H470" s="284" t="s">
        <v>712</v>
      </c>
      <c r="I470" s="297" t="s">
        <v>4409</v>
      </c>
      <c r="J470" s="229" t="s">
        <v>4425</v>
      </c>
      <c r="K470" s="233">
        <v>1896</v>
      </c>
      <c r="L470" s="303">
        <v>327</v>
      </c>
      <c r="M470" s="279" t="s">
        <v>4408</v>
      </c>
      <c r="N470" s="277" t="s">
        <v>3213</v>
      </c>
      <c r="O470" s="278" t="s">
        <v>3214</v>
      </c>
      <c r="P470" s="312" t="s">
        <v>4415</v>
      </c>
      <c r="Q470" s="229"/>
      <c r="R470" s="255"/>
      <c r="S470" s="231"/>
      <c r="T470" s="311"/>
      <c r="U470" s="224" t="s">
        <v>6298</v>
      </c>
      <c r="V470" s="228"/>
    </row>
    <row r="471" spans="2:22" s="227" customFormat="1" ht="25" x14ac:dyDescent="0.25">
      <c r="B471" s="235" t="s">
        <v>6574</v>
      </c>
      <c r="C471" s="235"/>
      <c r="D471" s="235">
        <v>0</v>
      </c>
      <c r="E471" s="235"/>
      <c r="F471" s="284"/>
      <c r="G471" s="284" t="s">
        <v>8705</v>
      </c>
      <c r="H471" s="284" t="s">
        <v>712</v>
      </c>
      <c r="I471" s="297" t="s">
        <v>4412</v>
      </c>
      <c r="J471" s="229" t="s">
        <v>4425</v>
      </c>
      <c r="K471" s="233">
        <v>1901</v>
      </c>
      <c r="L471" s="303">
        <v>311</v>
      </c>
      <c r="M471" s="279" t="s">
        <v>4408</v>
      </c>
      <c r="N471" s="277" t="s">
        <v>3213</v>
      </c>
      <c r="O471" s="278" t="s">
        <v>3214</v>
      </c>
      <c r="P471" s="312" t="s">
        <v>4418</v>
      </c>
      <c r="Q471" s="229"/>
      <c r="R471" s="255"/>
      <c r="S471" s="231"/>
      <c r="T471" s="311"/>
      <c r="U471" s="224" t="s">
        <v>6298</v>
      </c>
      <c r="V471" s="228"/>
    </row>
    <row r="472" spans="2:22" s="227" customFormat="1" ht="37.5" x14ac:dyDescent="0.25">
      <c r="B472" s="235" t="s">
        <v>6574</v>
      </c>
      <c r="C472" s="235"/>
      <c r="D472" s="235">
        <v>0</v>
      </c>
      <c r="E472" s="235"/>
      <c r="F472" s="284"/>
      <c r="G472" s="284" t="s">
        <v>8867</v>
      </c>
      <c r="H472" s="284" t="s">
        <v>712</v>
      </c>
      <c r="I472" s="297" t="s">
        <v>4414</v>
      </c>
      <c r="J472" s="229" t="s">
        <v>4425</v>
      </c>
      <c r="K472" s="233">
        <v>1909</v>
      </c>
      <c r="L472" s="303">
        <v>358</v>
      </c>
      <c r="M472" s="279" t="s">
        <v>4408</v>
      </c>
      <c r="N472" s="277" t="s">
        <v>3213</v>
      </c>
      <c r="O472" s="278" t="s">
        <v>3214</v>
      </c>
      <c r="P472" s="312" t="s">
        <v>4420</v>
      </c>
      <c r="Q472" s="279" t="s">
        <v>4408</v>
      </c>
      <c r="R472" s="277" t="s">
        <v>3213</v>
      </c>
      <c r="S472" s="278" t="s">
        <v>3214</v>
      </c>
      <c r="T472" s="312" t="s">
        <v>4422</v>
      </c>
      <c r="U472" s="224" t="s">
        <v>6298</v>
      </c>
      <c r="V472" s="228"/>
    </row>
    <row r="473" spans="2:22" s="227" customFormat="1" ht="25" x14ac:dyDescent="0.25">
      <c r="B473" s="235" t="s">
        <v>6574</v>
      </c>
      <c r="C473" s="235"/>
      <c r="D473" s="235">
        <v>0</v>
      </c>
      <c r="E473" s="235"/>
      <c r="F473" s="284"/>
      <c r="G473" s="284" t="s">
        <v>8705</v>
      </c>
      <c r="H473" s="284" t="s">
        <v>712</v>
      </c>
      <c r="I473" s="297" t="s">
        <v>4411</v>
      </c>
      <c r="J473" s="229" t="s">
        <v>4425</v>
      </c>
      <c r="K473" s="233">
        <v>1899</v>
      </c>
      <c r="L473" s="303">
        <v>311</v>
      </c>
      <c r="M473" s="279" t="s">
        <v>4408</v>
      </c>
      <c r="N473" s="277" t="s">
        <v>3213</v>
      </c>
      <c r="O473" s="278" t="s">
        <v>3214</v>
      </c>
      <c r="P473" s="312" t="s">
        <v>4417</v>
      </c>
      <c r="Q473" s="229"/>
      <c r="R473" s="255"/>
      <c r="S473" s="231"/>
      <c r="T473" s="311"/>
      <c r="U473" s="224" t="s">
        <v>6298</v>
      </c>
      <c r="V473" s="228"/>
    </row>
    <row r="474" spans="2:22" s="227" customFormat="1" ht="162.5" hidden="1" x14ac:dyDescent="0.25">
      <c r="B474" s="235" t="s">
        <v>11154</v>
      </c>
      <c r="C474" s="235" t="s">
        <v>8259</v>
      </c>
      <c r="D474" s="235">
        <v>1</v>
      </c>
      <c r="E474" s="235"/>
      <c r="F474" s="286" t="s">
        <v>4264</v>
      </c>
      <c r="G474" s="285" t="s">
        <v>4265</v>
      </c>
      <c r="H474" s="285" t="s">
        <v>712</v>
      </c>
      <c r="I474" s="285" t="s">
        <v>790</v>
      </c>
      <c r="J474" s="232" t="s">
        <v>3548</v>
      </c>
      <c r="K474" s="236">
        <v>1908</v>
      </c>
      <c r="L474" s="304">
        <v>396</v>
      </c>
      <c r="M474" s="230" t="s">
        <v>4267</v>
      </c>
      <c r="N474" s="255" t="s">
        <v>3213</v>
      </c>
      <c r="O474" s="231" t="s">
        <v>3214</v>
      </c>
      <c r="P474" s="311" t="s">
        <v>4266</v>
      </c>
      <c r="Q474" s="230"/>
      <c r="R474" s="255"/>
      <c r="S474" s="231"/>
      <c r="T474" s="311"/>
      <c r="U474" s="224" t="s">
        <v>6298</v>
      </c>
      <c r="V474" s="228"/>
    </row>
    <row r="475" spans="2:22" s="227" customFormat="1" ht="150" hidden="1" x14ac:dyDescent="0.25">
      <c r="B475" s="235" t="s">
        <v>11154</v>
      </c>
      <c r="C475" s="235"/>
      <c r="D475" s="235">
        <v>0</v>
      </c>
      <c r="E475" s="235"/>
      <c r="F475" s="284" t="s">
        <v>7147</v>
      </c>
      <c r="G475" s="284" t="s">
        <v>8701</v>
      </c>
      <c r="H475" s="285" t="s">
        <v>7146</v>
      </c>
      <c r="I475" s="285" t="s">
        <v>7145</v>
      </c>
      <c r="J475" s="229" t="s">
        <v>4571</v>
      </c>
      <c r="K475" s="233">
        <v>1886</v>
      </c>
      <c r="L475" s="303">
        <v>42</v>
      </c>
      <c r="M475" s="279" t="s">
        <v>7948</v>
      </c>
      <c r="N475" s="277" t="s">
        <v>3213</v>
      </c>
      <c r="O475" s="278" t="s">
        <v>3214</v>
      </c>
      <c r="P475" s="312" t="s">
        <v>7947</v>
      </c>
      <c r="Q475" s="229"/>
      <c r="R475" s="255"/>
      <c r="S475" s="231"/>
      <c r="T475" s="311"/>
      <c r="U475" s="224" t="s">
        <v>6296</v>
      </c>
      <c r="V475" s="228"/>
    </row>
    <row r="476" spans="2:22" s="227" customFormat="1" ht="37.5" x14ac:dyDescent="0.25">
      <c r="B476" s="223" t="s">
        <v>6574</v>
      </c>
      <c r="C476" s="223"/>
      <c r="D476" s="223">
        <v>0</v>
      </c>
      <c r="E476" s="223"/>
      <c r="F476" s="284"/>
      <c r="G476" s="285" t="s">
        <v>3226</v>
      </c>
      <c r="H476" s="285" t="s">
        <v>5911</v>
      </c>
      <c r="I476" s="285" t="s">
        <v>11743</v>
      </c>
      <c r="J476" s="229" t="s">
        <v>5914</v>
      </c>
      <c r="K476" s="233">
        <v>1904</v>
      </c>
      <c r="L476" s="303">
        <v>339</v>
      </c>
      <c r="M476" s="244" t="s">
        <v>11744</v>
      </c>
      <c r="N476" s="255" t="s">
        <v>3213</v>
      </c>
      <c r="O476" s="255" t="s">
        <v>3214</v>
      </c>
      <c r="P476" s="319" t="s">
        <v>11873</v>
      </c>
      <c r="Q476" s="244"/>
      <c r="R476" s="255"/>
      <c r="S476" s="231"/>
      <c r="T476" s="311"/>
      <c r="U476" s="224" t="s">
        <v>6296</v>
      </c>
      <c r="V476" s="228"/>
    </row>
    <row r="477" spans="2:22" s="227" customFormat="1" ht="62.5" x14ac:dyDescent="0.25">
      <c r="B477" s="223" t="s">
        <v>6574</v>
      </c>
      <c r="C477" s="223"/>
      <c r="D477" s="223">
        <v>1</v>
      </c>
      <c r="E477" s="223"/>
      <c r="F477" s="284"/>
      <c r="G477" s="285" t="s">
        <v>3226</v>
      </c>
      <c r="H477" s="285" t="s">
        <v>5911</v>
      </c>
      <c r="I477" s="285" t="s">
        <v>11735</v>
      </c>
      <c r="J477" s="229" t="s">
        <v>3486</v>
      </c>
      <c r="K477" s="233">
        <v>1901</v>
      </c>
      <c r="L477" s="303">
        <v>190</v>
      </c>
      <c r="M477" s="244" t="s">
        <v>11736</v>
      </c>
      <c r="N477" s="255" t="s">
        <v>3213</v>
      </c>
      <c r="O477" s="255" t="s">
        <v>3214</v>
      </c>
      <c r="P477" s="319" t="s">
        <v>11869</v>
      </c>
      <c r="Q477" s="244"/>
      <c r="R477" s="255"/>
      <c r="S477" s="231"/>
      <c r="T477" s="311"/>
      <c r="U477" s="224" t="s">
        <v>6296</v>
      </c>
      <c r="V477" s="228"/>
    </row>
    <row r="478" spans="2:22" s="227" customFormat="1" ht="25" x14ac:dyDescent="0.25">
      <c r="B478" s="235" t="s">
        <v>6574</v>
      </c>
      <c r="C478" s="235"/>
      <c r="D478" s="235">
        <v>1</v>
      </c>
      <c r="E478" s="235"/>
      <c r="F478" s="284"/>
      <c r="G478" s="284" t="s">
        <v>3226</v>
      </c>
      <c r="H478" s="284" t="s">
        <v>5911</v>
      </c>
      <c r="I478" s="284" t="s">
        <v>5913</v>
      </c>
      <c r="J478" s="229" t="s">
        <v>5914</v>
      </c>
      <c r="K478" s="233">
        <v>1909</v>
      </c>
      <c r="L478" s="303">
        <v>346</v>
      </c>
      <c r="M478" s="229" t="s">
        <v>5912</v>
      </c>
      <c r="N478" s="255" t="s">
        <v>3213</v>
      </c>
      <c r="O478" s="231" t="s">
        <v>3214</v>
      </c>
      <c r="P478" s="311" t="s">
        <v>5915</v>
      </c>
      <c r="Q478" s="229"/>
      <c r="R478" s="255"/>
      <c r="S478" s="231"/>
      <c r="T478" s="311"/>
      <c r="U478" s="224" t="s">
        <v>6296</v>
      </c>
      <c r="V478" s="228"/>
    </row>
    <row r="479" spans="2:22" s="227" customFormat="1" ht="50" x14ac:dyDescent="0.25">
      <c r="B479" s="223" t="s">
        <v>6574</v>
      </c>
      <c r="C479" s="223"/>
      <c r="D479" s="223">
        <v>0</v>
      </c>
      <c r="E479" s="223"/>
      <c r="F479" s="284"/>
      <c r="G479" s="285" t="s">
        <v>8705</v>
      </c>
      <c r="H479" s="285" t="s">
        <v>5911</v>
      </c>
      <c r="I479" s="285" t="s">
        <v>11741</v>
      </c>
      <c r="J479" s="229" t="s">
        <v>5914</v>
      </c>
      <c r="K479" s="233">
        <v>1905</v>
      </c>
      <c r="L479" s="303">
        <v>468</v>
      </c>
      <c r="M479" s="282" t="s">
        <v>11742</v>
      </c>
      <c r="N479" s="277" t="s">
        <v>3213</v>
      </c>
      <c r="O479" s="277" t="s">
        <v>3214</v>
      </c>
      <c r="P479" s="314" t="s">
        <v>11872</v>
      </c>
      <c r="Q479" s="244"/>
      <c r="R479" s="255"/>
      <c r="S479" s="231"/>
      <c r="T479" s="311"/>
      <c r="U479" s="224" t="s">
        <v>6296</v>
      </c>
      <c r="V479" s="228"/>
    </row>
    <row r="480" spans="2:22" s="227" customFormat="1" ht="37.5" x14ac:dyDescent="0.25">
      <c r="B480" s="223" t="s">
        <v>6574</v>
      </c>
      <c r="C480" s="223"/>
      <c r="D480" s="223">
        <v>1</v>
      </c>
      <c r="E480" s="223"/>
      <c r="F480" s="284"/>
      <c r="G480" s="285" t="s">
        <v>3226</v>
      </c>
      <c r="H480" s="285" t="s">
        <v>5911</v>
      </c>
      <c r="I480" s="285" t="s">
        <v>11739</v>
      </c>
      <c r="J480" s="229" t="s">
        <v>5914</v>
      </c>
      <c r="K480" s="233">
        <v>1906</v>
      </c>
      <c r="L480" s="303">
        <v>205</v>
      </c>
      <c r="M480" s="244" t="s">
        <v>11740</v>
      </c>
      <c r="N480" s="255" t="s">
        <v>3213</v>
      </c>
      <c r="O480" s="255" t="s">
        <v>3214</v>
      </c>
      <c r="P480" s="319" t="s">
        <v>11871</v>
      </c>
      <c r="Q480" s="244"/>
      <c r="R480" s="255"/>
      <c r="S480" s="231"/>
      <c r="T480" s="311"/>
      <c r="U480" s="224" t="s">
        <v>6296</v>
      </c>
      <c r="V480" s="228"/>
    </row>
    <row r="481" spans="2:22" s="227" customFormat="1" ht="37.5" x14ac:dyDescent="0.25">
      <c r="B481" s="223" t="s">
        <v>6574</v>
      </c>
      <c r="C481" s="223"/>
      <c r="D481" s="223">
        <v>1</v>
      </c>
      <c r="E481" s="223"/>
      <c r="F481" s="284"/>
      <c r="G481" s="285" t="s">
        <v>3226</v>
      </c>
      <c r="H481" s="285" t="s">
        <v>5911</v>
      </c>
      <c r="I481" s="285" t="s">
        <v>11738</v>
      </c>
      <c r="J481" s="229" t="s">
        <v>3486</v>
      </c>
      <c r="K481" s="233">
        <v>1902</v>
      </c>
      <c r="L481" s="303">
        <v>360</v>
      </c>
      <c r="M481" s="244" t="s">
        <v>11737</v>
      </c>
      <c r="N481" s="255" t="s">
        <v>3213</v>
      </c>
      <c r="O481" s="255" t="s">
        <v>3214</v>
      </c>
      <c r="P481" s="319" t="s">
        <v>11870</v>
      </c>
      <c r="Q481" s="244"/>
      <c r="R481" s="255"/>
      <c r="S481" s="231"/>
      <c r="T481" s="311"/>
      <c r="U481" s="224" t="s">
        <v>6296</v>
      </c>
      <c r="V481" s="228"/>
    </row>
    <row r="482" spans="2:22" s="227" customFormat="1" ht="162.5" hidden="1" x14ac:dyDescent="0.25">
      <c r="B482" s="261" t="s">
        <v>6572</v>
      </c>
      <c r="C482" s="261"/>
      <c r="D482" s="235">
        <v>1</v>
      </c>
      <c r="E482" s="235"/>
      <c r="F482" s="289" t="s">
        <v>7950</v>
      </c>
      <c r="G482" s="289" t="s">
        <v>7951</v>
      </c>
      <c r="H482" s="295" t="s">
        <v>7148</v>
      </c>
      <c r="I482" s="295" t="s">
        <v>6784</v>
      </c>
      <c r="J482" s="262" t="s">
        <v>7952</v>
      </c>
      <c r="K482" s="263">
        <v>1823</v>
      </c>
      <c r="L482" s="307">
        <v>22</v>
      </c>
      <c r="M482" s="262" t="s">
        <v>7949</v>
      </c>
      <c r="N482" s="255" t="s">
        <v>3213</v>
      </c>
      <c r="O482" s="264" t="s">
        <v>3214</v>
      </c>
      <c r="P482" s="317" t="s">
        <v>7953</v>
      </c>
      <c r="Q482" s="262"/>
      <c r="R482" s="255"/>
      <c r="S482" s="231"/>
      <c r="T482" s="311"/>
      <c r="U482" s="224" t="s">
        <v>6297</v>
      </c>
      <c r="V482" s="228"/>
    </row>
    <row r="483" spans="2:22" s="227" customFormat="1" ht="162.5" hidden="1" x14ac:dyDescent="0.25">
      <c r="B483" s="261" t="s">
        <v>6572</v>
      </c>
      <c r="C483" s="261"/>
      <c r="D483" s="235">
        <v>1</v>
      </c>
      <c r="E483" s="235"/>
      <c r="F483" s="289" t="s">
        <v>7955</v>
      </c>
      <c r="G483" s="289" t="s">
        <v>7956</v>
      </c>
      <c r="H483" s="295" t="s">
        <v>7148</v>
      </c>
      <c r="I483" s="295" t="s">
        <v>7957</v>
      </c>
      <c r="J483" s="262" t="s">
        <v>7958</v>
      </c>
      <c r="K483" s="263">
        <v>1824</v>
      </c>
      <c r="L483" s="307">
        <v>10</v>
      </c>
      <c r="M483" s="262" t="s">
        <v>7954</v>
      </c>
      <c r="N483" s="255" t="s">
        <v>3213</v>
      </c>
      <c r="O483" s="264" t="s">
        <v>3214</v>
      </c>
      <c r="P483" s="317" t="s">
        <v>7959</v>
      </c>
      <c r="Q483" s="262"/>
      <c r="R483" s="255"/>
      <c r="S483" s="231"/>
      <c r="T483" s="311"/>
      <c r="U483" s="224" t="s">
        <v>6297</v>
      </c>
      <c r="V483" s="228"/>
    </row>
    <row r="484" spans="2:22" s="227" customFormat="1" ht="75" x14ac:dyDescent="0.25">
      <c r="B484" s="235" t="s">
        <v>6574</v>
      </c>
      <c r="C484" s="235"/>
      <c r="D484" s="235">
        <v>1</v>
      </c>
      <c r="E484" s="235"/>
      <c r="F484" s="284"/>
      <c r="G484" s="284" t="s">
        <v>3226</v>
      </c>
      <c r="H484" s="285" t="s">
        <v>7708</v>
      </c>
      <c r="I484" s="285" t="s">
        <v>7710</v>
      </c>
      <c r="J484" s="229" t="s">
        <v>7417</v>
      </c>
      <c r="K484" s="233">
        <v>1910</v>
      </c>
      <c r="L484" s="303">
        <v>176</v>
      </c>
      <c r="M484" s="229" t="s">
        <v>7709</v>
      </c>
      <c r="N484" s="255" t="s">
        <v>3213</v>
      </c>
      <c r="O484" s="231" t="s">
        <v>3216</v>
      </c>
      <c r="P484" s="311" t="s">
        <v>7711</v>
      </c>
      <c r="Q484" s="229"/>
      <c r="R484" s="255"/>
      <c r="S484" s="231"/>
      <c r="T484" s="311"/>
      <c r="U484" s="224" t="s">
        <v>6298</v>
      </c>
      <c r="V484" s="228"/>
    </row>
    <row r="485" spans="2:22" s="227" customFormat="1" ht="150" x14ac:dyDescent="0.25">
      <c r="B485" s="235" t="s">
        <v>6570</v>
      </c>
      <c r="C485" s="235"/>
      <c r="D485" s="235">
        <v>1</v>
      </c>
      <c r="E485" s="235"/>
      <c r="F485" s="284" t="s">
        <v>4752</v>
      </c>
      <c r="G485" s="284" t="s">
        <v>3247</v>
      </c>
      <c r="H485" s="284" t="s">
        <v>4751</v>
      </c>
      <c r="I485" s="287" t="s">
        <v>4749</v>
      </c>
      <c r="J485" s="229" t="s">
        <v>4753</v>
      </c>
      <c r="K485" s="233">
        <v>1888</v>
      </c>
      <c r="L485" s="303">
        <v>355</v>
      </c>
      <c r="M485" s="229" t="s">
        <v>4757</v>
      </c>
      <c r="N485" s="255" t="s">
        <v>3213</v>
      </c>
      <c r="O485" s="231" t="s">
        <v>3214</v>
      </c>
      <c r="P485" s="311" t="s">
        <v>4755</v>
      </c>
      <c r="Q485" s="229"/>
      <c r="R485" s="255"/>
      <c r="S485" s="231"/>
      <c r="T485" s="311"/>
      <c r="U485" s="224" t="s">
        <v>6297</v>
      </c>
      <c r="V485" s="228"/>
    </row>
    <row r="486" spans="2:22" s="227" customFormat="1" ht="150" x14ac:dyDescent="0.25">
      <c r="B486" s="235" t="s">
        <v>6570</v>
      </c>
      <c r="C486" s="235"/>
      <c r="D486" s="235">
        <v>1</v>
      </c>
      <c r="E486" s="235"/>
      <c r="F486" s="284" t="s">
        <v>4754</v>
      </c>
      <c r="G486" s="284" t="s">
        <v>3247</v>
      </c>
      <c r="H486" s="284" t="s">
        <v>4751</v>
      </c>
      <c r="I486" s="284" t="s">
        <v>4750</v>
      </c>
      <c r="J486" s="229" t="s">
        <v>4753</v>
      </c>
      <c r="K486" s="233">
        <v>1888</v>
      </c>
      <c r="L486" s="303">
        <v>369</v>
      </c>
      <c r="M486" s="229" t="s">
        <v>4757</v>
      </c>
      <c r="N486" s="255" t="s">
        <v>3213</v>
      </c>
      <c r="O486" s="231" t="s">
        <v>3214</v>
      </c>
      <c r="P486" s="311" t="s">
        <v>4756</v>
      </c>
      <c r="Q486" s="229"/>
      <c r="R486" s="255"/>
      <c r="S486" s="231"/>
      <c r="T486" s="311"/>
      <c r="U486" s="224" t="s">
        <v>6297</v>
      </c>
      <c r="V486" s="228"/>
    </row>
    <row r="487" spans="2:22" s="227" customFormat="1" ht="150" x14ac:dyDescent="0.25">
      <c r="B487" s="261" t="s">
        <v>6570</v>
      </c>
      <c r="C487" s="261"/>
      <c r="D487" s="235">
        <v>1</v>
      </c>
      <c r="E487" s="235" t="s">
        <v>11156</v>
      </c>
      <c r="F487" s="289" t="s">
        <v>7961</v>
      </c>
      <c r="G487" s="289" t="s">
        <v>3247</v>
      </c>
      <c r="H487" s="367" t="s">
        <v>7962</v>
      </c>
      <c r="I487" s="302" t="s">
        <v>7963</v>
      </c>
      <c r="J487" s="262" t="s">
        <v>3835</v>
      </c>
      <c r="K487" s="263">
        <v>1900</v>
      </c>
      <c r="L487" s="307">
        <v>360</v>
      </c>
      <c r="M487" s="262" t="s">
        <v>7960</v>
      </c>
      <c r="N487" s="255" t="s">
        <v>3213</v>
      </c>
      <c r="O487" s="264" t="s">
        <v>3214</v>
      </c>
      <c r="P487" s="317" t="s">
        <v>7964</v>
      </c>
      <c r="Q487" s="262"/>
      <c r="R487" s="255"/>
      <c r="S487" s="231"/>
      <c r="T487" s="311"/>
      <c r="U487" s="224" t="s">
        <v>6298</v>
      </c>
      <c r="V487" s="228"/>
    </row>
    <row r="488" spans="2:22" s="227" customFormat="1" ht="162.5" x14ac:dyDescent="0.25">
      <c r="B488" s="223" t="s">
        <v>6571</v>
      </c>
      <c r="C488" s="223"/>
      <c r="D488" s="223">
        <v>1</v>
      </c>
      <c r="E488" s="223"/>
      <c r="F488" s="284" t="s">
        <v>11708</v>
      </c>
      <c r="G488" s="285" t="s">
        <v>11709</v>
      </c>
      <c r="H488" s="285" t="s">
        <v>11917</v>
      </c>
      <c r="I488" s="285" t="s">
        <v>11707</v>
      </c>
      <c r="J488" s="229" t="s">
        <v>5065</v>
      </c>
      <c r="K488" s="233">
        <v>1866</v>
      </c>
      <c r="L488" s="303">
        <v>572</v>
      </c>
      <c r="M488" s="244" t="s">
        <v>11710</v>
      </c>
      <c r="N488" s="255" t="s">
        <v>3213</v>
      </c>
      <c r="O488" s="255" t="s">
        <v>3214</v>
      </c>
      <c r="P488" s="319" t="s">
        <v>11903</v>
      </c>
      <c r="Q488" s="244"/>
      <c r="R488" s="255"/>
      <c r="S488" s="231"/>
      <c r="T488" s="311"/>
      <c r="U488" s="224" t="s">
        <v>6297</v>
      </c>
      <c r="V488" s="228"/>
    </row>
    <row r="489" spans="2:22" s="227" customFormat="1" ht="150" x14ac:dyDescent="0.25">
      <c r="B489" s="261" t="s">
        <v>6570</v>
      </c>
      <c r="C489" s="261"/>
      <c r="D489" s="235">
        <v>1</v>
      </c>
      <c r="E489" s="235" t="s">
        <v>11156</v>
      </c>
      <c r="F489" s="289" t="s">
        <v>7076</v>
      </c>
      <c r="G489" s="289" t="s">
        <v>3247</v>
      </c>
      <c r="H489" s="295" t="s">
        <v>6471</v>
      </c>
      <c r="I489" s="295" t="s">
        <v>7965</v>
      </c>
      <c r="J489" s="262" t="s">
        <v>3513</v>
      </c>
      <c r="K489" s="263">
        <v>1893</v>
      </c>
      <c r="L489" s="307">
        <v>350</v>
      </c>
      <c r="M489" s="262" t="s">
        <v>7077</v>
      </c>
      <c r="N489" s="255" t="s">
        <v>3213</v>
      </c>
      <c r="O489" s="264" t="s">
        <v>3215</v>
      </c>
      <c r="P489" s="317" t="s">
        <v>7966</v>
      </c>
      <c r="Q489" s="262"/>
      <c r="R489" s="255"/>
      <c r="S489" s="231"/>
      <c r="T489" s="311"/>
      <c r="U489" s="224" t="s">
        <v>6298</v>
      </c>
      <c r="V489" s="225"/>
    </row>
    <row r="490" spans="2:22" s="227" customFormat="1" ht="150" hidden="1" x14ac:dyDescent="0.25">
      <c r="B490" s="235" t="s">
        <v>6572</v>
      </c>
      <c r="C490" s="235"/>
      <c r="D490" s="235">
        <v>1</v>
      </c>
      <c r="E490" s="235"/>
      <c r="F490" s="286" t="s">
        <v>6546</v>
      </c>
      <c r="G490" s="285" t="s">
        <v>6545</v>
      </c>
      <c r="H490" s="285" t="s">
        <v>743</v>
      </c>
      <c r="I490" s="285" t="s">
        <v>5595</v>
      </c>
      <c r="J490" s="232" t="s">
        <v>3526</v>
      </c>
      <c r="K490" s="236">
        <v>1865</v>
      </c>
      <c r="L490" s="304">
        <v>838</v>
      </c>
      <c r="M490" s="230" t="s">
        <v>6544</v>
      </c>
      <c r="N490" s="255" t="s">
        <v>3213</v>
      </c>
      <c r="O490" s="231" t="s">
        <v>3214</v>
      </c>
      <c r="P490" s="311" t="s">
        <v>6543</v>
      </c>
      <c r="Q490" s="230"/>
      <c r="R490" s="255"/>
      <c r="S490" s="231"/>
      <c r="T490" s="311"/>
      <c r="U490" s="224" t="s">
        <v>6298</v>
      </c>
      <c r="V490" s="225"/>
    </row>
    <row r="491" spans="2:22" s="227" customFormat="1" ht="150" hidden="1" x14ac:dyDescent="0.25">
      <c r="B491" s="235" t="s">
        <v>6572</v>
      </c>
      <c r="C491" s="235"/>
      <c r="D491" s="235">
        <v>1</v>
      </c>
      <c r="E491" s="235"/>
      <c r="F491" s="285" t="s">
        <v>6541</v>
      </c>
      <c r="G491" s="285" t="s">
        <v>6540</v>
      </c>
      <c r="H491" s="285" t="s">
        <v>743</v>
      </c>
      <c r="I491" s="285" t="s">
        <v>5596</v>
      </c>
      <c r="J491" s="232" t="s">
        <v>3526</v>
      </c>
      <c r="K491" s="236">
        <v>1865</v>
      </c>
      <c r="L491" s="304">
        <v>808</v>
      </c>
      <c r="M491" s="230" t="s">
        <v>6544</v>
      </c>
      <c r="N491" s="255" t="s">
        <v>3213</v>
      </c>
      <c r="O491" s="231" t="s">
        <v>3214</v>
      </c>
      <c r="P491" s="311" t="s">
        <v>6542</v>
      </c>
      <c r="Q491" s="230"/>
      <c r="R491" s="255"/>
      <c r="S491" s="231"/>
      <c r="T491" s="311"/>
      <c r="U491" s="224" t="s">
        <v>6298</v>
      </c>
      <c r="V491" s="228"/>
    </row>
    <row r="492" spans="2:22" s="227" customFormat="1" ht="150" hidden="1" x14ac:dyDescent="0.25">
      <c r="B492" s="235" t="s">
        <v>6573</v>
      </c>
      <c r="C492" s="235"/>
      <c r="D492" s="235">
        <v>1</v>
      </c>
      <c r="E492" s="235"/>
      <c r="F492" s="286" t="s">
        <v>6547</v>
      </c>
      <c r="G492" s="285" t="s">
        <v>6548</v>
      </c>
      <c r="H492" s="285" t="s">
        <v>743</v>
      </c>
      <c r="I492" s="285" t="s">
        <v>5597</v>
      </c>
      <c r="J492" s="232" t="s">
        <v>3526</v>
      </c>
      <c r="K492" s="236">
        <v>1866</v>
      </c>
      <c r="L492" s="304">
        <v>596</v>
      </c>
      <c r="M492" s="230" t="s">
        <v>6549</v>
      </c>
      <c r="N492" s="255" t="s">
        <v>3213</v>
      </c>
      <c r="O492" s="231" t="s">
        <v>3214</v>
      </c>
      <c r="P492" s="311" t="s">
        <v>6550</v>
      </c>
      <c r="Q492" s="230"/>
      <c r="R492" s="255"/>
      <c r="S492" s="231"/>
      <c r="T492" s="311"/>
      <c r="U492" s="224" t="s">
        <v>6298</v>
      </c>
      <c r="V492" s="228"/>
    </row>
    <row r="493" spans="2:22" s="227" customFormat="1" ht="150" hidden="1" x14ac:dyDescent="0.25">
      <c r="B493" s="235" t="s">
        <v>6573</v>
      </c>
      <c r="C493" s="235"/>
      <c r="D493" s="235">
        <v>1</v>
      </c>
      <c r="E493" s="235"/>
      <c r="F493" s="286" t="s">
        <v>6553</v>
      </c>
      <c r="G493" s="285" t="s">
        <v>6554</v>
      </c>
      <c r="H493" s="285" t="s">
        <v>743</v>
      </c>
      <c r="I493" s="285" t="s">
        <v>5598</v>
      </c>
      <c r="J493" s="232" t="s">
        <v>3526</v>
      </c>
      <c r="K493" s="236">
        <v>1866</v>
      </c>
      <c r="L493" s="304">
        <v>511</v>
      </c>
      <c r="M493" s="230" t="s">
        <v>6549</v>
      </c>
      <c r="N493" s="255" t="s">
        <v>3213</v>
      </c>
      <c r="O493" s="231" t="s">
        <v>3214</v>
      </c>
      <c r="P493" s="311" t="s">
        <v>6551</v>
      </c>
      <c r="Q493" s="230"/>
      <c r="R493" s="255"/>
      <c r="S493" s="231"/>
      <c r="T493" s="311"/>
      <c r="U493" s="224" t="s">
        <v>6298</v>
      </c>
      <c r="V493" s="228"/>
    </row>
    <row r="494" spans="2:22" s="227" customFormat="1" ht="150" x14ac:dyDescent="0.25">
      <c r="B494" s="235" t="s">
        <v>6570</v>
      </c>
      <c r="C494" s="235"/>
      <c r="D494" s="235">
        <v>1</v>
      </c>
      <c r="E494" s="235" t="s">
        <v>11156</v>
      </c>
      <c r="F494" s="286" t="s">
        <v>6555</v>
      </c>
      <c r="G494" s="285" t="s">
        <v>3247</v>
      </c>
      <c r="H494" s="285" t="s">
        <v>743</v>
      </c>
      <c r="I494" s="285" t="s">
        <v>5599</v>
      </c>
      <c r="J494" s="232" t="s">
        <v>3526</v>
      </c>
      <c r="K494" s="236">
        <v>1866</v>
      </c>
      <c r="L494" s="304">
        <v>514</v>
      </c>
      <c r="M494" s="230" t="s">
        <v>6549</v>
      </c>
      <c r="N494" s="255" t="s">
        <v>3213</v>
      </c>
      <c r="O494" s="231" t="s">
        <v>3214</v>
      </c>
      <c r="P494" s="311" t="s">
        <v>6552</v>
      </c>
      <c r="Q494" s="230"/>
      <c r="R494" s="255"/>
      <c r="S494" s="231"/>
      <c r="T494" s="311"/>
      <c r="U494" s="224" t="s">
        <v>6298</v>
      </c>
      <c r="V494" s="228"/>
    </row>
    <row r="495" spans="2:22" s="227" customFormat="1" ht="150" x14ac:dyDescent="0.25">
      <c r="B495" s="235" t="s">
        <v>6570</v>
      </c>
      <c r="C495" s="235"/>
      <c r="D495" s="235">
        <v>0</v>
      </c>
      <c r="E495" s="235"/>
      <c r="F495" s="284" t="s">
        <v>7078</v>
      </c>
      <c r="G495" s="284" t="s">
        <v>8700</v>
      </c>
      <c r="H495" s="285" t="s">
        <v>6449</v>
      </c>
      <c r="I495" s="285" t="s">
        <v>7149</v>
      </c>
      <c r="J495" s="229" t="s">
        <v>3503</v>
      </c>
      <c r="K495" s="233">
        <v>1864</v>
      </c>
      <c r="L495" s="303">
        <v>499</v>
      </c>
      <c r="M495" s="279" t="s">
        <v>7079</v>
      </c>
      <c r="N495" s="277" t="s">
        <v>3213</v>
      </c>
      <c r="O495" s="278" t="s">
        <v>3214</v>
      </c>
      <c r="P495" s="312" t="s">
        <v>7502</v>
      </c>
      <c r="Q495" s="229"/>
      <c r="R495" s="255"/>
      <c r="S495" s="231"/>
      <c r="T495" s="311"/>
      <c r="U495" s="224" t="s">
        <v>6298</v>
      </c>
      <c r="V495" s="228"/>
    </row>
    <row r="496" spans="2:22" s="227" customFormat="1" ht="37.5" x14ac:dyDescent="0.25">
      <c r="B496" s="235" t="s">
        <v>6574</v>
      </c>
      <c r="C496" s="235"/>
      <c r="D496" s="235">
        <v>0</v>
      </c>
      <c r="E496" s="235"/>
      <c r="F496" s="284"/>
      <c r="G496" s="284" t="s">
        <v>8705</v>
      </c>
      <c r="H496" s="285" t="s">
        <v>6449</v>
      </c>
      <c r="I496" s="285" t="s">
        <v>7150</v>
      </c>
      <c r="J496" s="229" t="s">
        <v>3503</v>
      </c>
      <c r="K496" s="233">
        <v>1869</v>
      </c>
      <c r="L496" s="303">
        <v>489</v>
      </c>
      <c r="M496" s="279" t="s">
        <v>7079</v>
      </c>
      <c r="N496" s="277" t="s">
        <v>3213</v>
      </c>
      <c r="O496" s="278" t="s">
        <v>3214</v>
      </c>
      <c r="P496" s="312" t="s">
        <v>7501</v>
      </c>
      <c r="Q496" s="229"/>
      <c r="R496" s="255"/>
      <c r="S496" s="231"/>
      <c r="T496" s="311"/>
      <c r="U496" s="224" t="s">
        <v>6298</v>
      </c>
      <c r="V496" s="228"/>
    </row>
    <row r="497" spans="2:22" s="227" customFormat="1" ht="50" x14ac:dyDescent="0.25">
      <c r="B497" s="235" t="s">
        <v>6574</v>
      </c>
      <c r="C497" s="235"/>
      <c r="D497" s="235">
        <v>1</v>
      </c>
      <c r="E497" s="235" t="s">
        <v>10471</v>
      </c>
      <c r="F497" s="284"/>
      <c r="G497" s="284" t="s">
        <v>3226</v>
      </c>
      <c r="H497" s="284" t="s">
        <v>3298</v>
      </c>
      <c r="I497" s="284" t="s">
        <v>3299</v>
      </c>
      <c r="J497" s="229" t="s">
        <v>3559</v>
      </c>
      <c r="K497" s="233">
        <v>1928</v>
      </c>
      <c r="L497" s="303">
        <v>215</v>
      </c>
      <c r="M497" s="229" t="s">
        <v>3297</v>
      </c>
      <c r="N497" s="255" t="s">
        <v>3213</v>
      </c>
      <c r="O497" s="231" t="s">
        <v>3214</v>
      </c>
      <c r="P497" s="311" t="s">
        <v>3300</v>
      </c>
      <c r="Q497" s="229"/>
      <c r="R497" s="255"/>
      <c r="S497" s="231"/>
      <c r="T497" s="311"/>
      <c r="U497" s="224" t="s">
        <v>6298</v>
      </c>
      <c r="V497" s="228"/>
    </row>
    <row r="498" spans="2:22" s="227" customFormat="1" ht="87.5" x14ac:dyDescent="0.25">
      <c r="B498" s="235" t="s">
        <v>6574</v>
      </c>
      <c r="C498" s="235"/>
      <c r="D498" s="235">
        <v>1</v>
      </c>
      <c r="E498" s="235" t="s">
        <v>10471</v>
      </c>
      <c r="F498" s="284"/>
      <c r="G498" s="284" t="s">
        <v>3226</v>
      </c>
      <c r="H498" s="284" t="s">
        <v>3298</v>
      </c>
      <c r="I498" s="284" t="s">
        <v>3301</v>
      </c>
      <c r="J498" s="229" t="s">
        <v>3517</v>
      </c>
      <c r="K498" s="233">
        <v>1925</v>
      </c>
      <c r="L498" s="303">
        <v>247</v>
      </c>
      <c r="M498" s="229" t="s">
        <v>3302</v>
      </c>
      <c r="N498" s="255" t="s">
        <v>3213</v>
      </c>
      <c r="O498" s="231" t="s">
        <v>3214</v>
      </c>
      <c r="P498" s="311" t="s">
        <v>3303</v>
      </c>
      <c r="Q498" s="229"/>
      <c r="R498" s="255"/>
      <c r="S498" s="231"/>
      <c r="T498" s="311"/>
      <c r="U498" s="224" t="s">
        <v>6298</v>
      </c>
      <c r="V498" s="228"/>
    </row>
    <row r="499" spans="2:22" s="227" customFormat="1" ht="25" x14ac:dyDescent="0.25">
      <c r="B499" s="235" t="s">
        <v>6574</v>
      </c>
      <c r="C499" s="235"/>
      <c r="D499" s="235">
        <v>0</v>
      </c>
      <c r="E499" s="235"/>
      <c r="F499" s="284"/>
      <c r="G499" s="284" t="s">
        <v>8705</v>
      </c>
      <c r="H499" s="284" t="s">
        <v>3298</v>
      </c>
      <c r="I499" s="284" t="s">
        <v>4997</v>
      </c>
      <c r="J499" s="229" t="s">
        <v>3517</v>
      </c>
      <c r="K499" s="233">
        <v>1925</v>
      </c>
      <c r="L499" s="303">
        <v>253</v>
      </c>
      <c r="M499" s="279" t="s">
        <v>4996</v>
      </c>
      <c r="N499" s="277" t="s">
        <v>3213</v>
      </c>
      <c r="O499" s="278" t="s">
        <v>3215</v>
      </c>
      <c r="P499" s="312" t="s">
        <v>4998</v>
      </c>
      <c r="Q499" s="229"/>
      <c r="R499" s="255"/>
      <c r="S499" s="231"/>
      <c r="T499" s="311"/>
      <c r="U499" s="224" t="s">
        <v>6298</v>
      </c>
      <c r="V499" s="228"/>
    </row>
    <row r="500" spans="2:22" s="227" customFormat="1" ht="25" x14ac:dyDescent="0.25">
      <c r="B500" s="235" t="s">
        <v>6574</v>
      </c>
      <c r="C500" s="235"/>
      <c r="D500" s="235">
        <v>1</v>
      </c>
      <c r="E500" s="235"/>
      <c r="F500" s="284"/>
      <c r="G500" s="284" t="s">
        <v>3226</v>
      </c>
      <c r="H500" s="284" t="s">
        <v>3603</v>
      </c>
      <c r="I500" s="284" t="s">
        <v>3605</v>
      </c>
      <c r="J500" s="229" t="s">
        <v>3606</v>
      </c>
      <c r="K500" s="233">
        <v>1901</v>
      </c>
      <c r="L500" s="303">
        <v>283</v>
      </c>
      <c r="M500" s="229" t="s">
        <v>3604</v>
      </c>
      <c r="N500" s="255" t="s">
        <v>3213</v>
      </c>
      <c r="O500" s="231" t="s">
        <v>3214</v>
      </c>
      <c r="P500" s="311" t="s">
        <v>3607</v>
      </c>
      <c r="Q500" s="229"/>
      <c r="R500" s="255"/>
      <c r="S500" s="231"/>
      <c r="T500" s="311"/>
      <c r="U500" s="224" t="s">
        <v>6296</v>
      </c>
      <c r="V500" s="228"/>
    </row>
    <row r="501" spans="2:22" s="227" customFormat="1" ht="62.5" x14ac:dyDescent="0.25">
      <c r="B501" s="235" t="s">
        <v>6574</v>
      </c>
      <c r="C501" s="235"/>
      <c r="D501" s="235">
        <v>0</v>
      </c>
      <c r="E501" s="235"/>
      <c r="F501" s="284"/>
      <c r="G501" s="284" t="s">
        <v>8705</v>
      </c>
      <c r="H501" s="284" t="s">
        <v>5024</v>
      </c>
      <c r="I501" s="284" t="s">
        <v>5026</v>
      </c>
      <c r="J501" s="229" t="s">
        <v>3561</v>
      </c>
      <c r="K501" s="233">
        <v>1902</v>
      </c>
      <c r="L501" s="303">
        <v>308</v>
      </c>
      <c r="M501" s="279" t="s">
        <v>5025</v>
      </c>
      <c r="N501" s="277" t="s">
        <v>3213</v>
      </c>
      <c r="O501" s="278" t="s">
        <v>3215</v>
      </c>
      <c r="P501" s="312" t="s">
        <v>5027</v>
      </c>
      <c r="Q501" s="229"/>
      <c r="R501" s="255"/>
      <c r="S501" s="231"/>
      <c r="T501" s="311"/>
      <c r="U501" s="224" t="s">
        <v>6296</v>
      </c>
      <c r="V501" s="228"/>
    </row>
    <row r="502" spans="2:22" s="227" customFormat="1" ht="37.5" x14ac:dyDescent="0.25">
      <c r="B502" s="223" t="s">
        <v>6574</v>
      </c>
      <c r="C502" s="223"/>
      <c r="D502" s="223">
        <v>0</v>
      </c>
      <c r="E502" s="223"/>
      <c r="F502" s="284"/>
      <c r="G502" s="285" t="s">
        <v>8705</v>
      </c>
      <c r="H502" s="285" t="s">
        <v>10751</v>
      </c>
      <c r="I502" s="285" t="s">
        <v>10752</v>
      </c>
      <c r="J502" s="229" t="s">
        <v>10753</v>
      </c>
      <c r="K502" s="233">
        <v>1813</v>
      </c>
      <c r="L502" s="303">
        <v>483</v>
      </c>
      <c r="M502" s="282" t="s">
        <v>10754</v>
      </c>
      <c r="N502" s="277" t="s">
        <v>3213</v>
      </c>
      <c r="O502" s="277" t="s">
        <v>3214</v>
      </c>
      <c r="P502" s="314" t="s">
        <v>10755</v>
      </c>
      <c r="Q502" s="244"/>
      <c r="R502" s="255"/>
      <c r="S502" s="231"/>
      <c r="T502" s="311"/>
      <c r="U502" s="224" t="s">
        <v>6297</v>
      </c>
      <c r="V502" s="228"/>
    </row>
    <row r="503" spans="2:22" s="227" customFormat="1" ht="37.5" x14ac:dyDescent="0.25">
      <c r="B503" s="223" t="s">
        <v>6574</v>
      </c>
      <c r="C503" s="223"/>
      <c r="D503" s="223">
        <v>0</v>
      </c>
      <c r="E503" s="223"/>
      <c r="F503" s="284"/>
      <c r="G503" s="285" t="s">
        <v>8705</v>
      </c>
      <c r="H503" s="285" t="s">
        <v>10751</v>
      </c>
      <c r="I503" s="285" t="s">
        <v>10759</v>
      </c>
      <c r="J503" s="229" t="s">
        <v>10753</v>
      </c>
      <c r="K503" s="233">
        <v>1813</v>
      </c>
      <c r="L503" s="303">
        <v>447</v>
      </c>
      <c r="M503" s="282" t="s">
        <v>10754</v>
      </c>
      <c r="N503" s="277" t="s">
        <v>3213</v>
      </c>
      <c r="O503" s="277" t="s">
        <v>3214</v>
      </c>
      <c r="P503" s="381" t="s">
        <v>10756</v>
      </c>
      <c r="Q503" s="244"/>
      <c r="R503" s="255"/>
      <c r="S503" s="231"/>
      <c r="T503" s="311"/>
      <c r="U503" s="224" t="s">
        <v>6297</v>
      </c>
      <c r="V503" s="228"/>
    </row>
    <row r="504" spans="2:22" s="227" customFormat="1" ht="37.5" x14ac:dyDescent="0.25">
      <c r="B504" s="223" t="s">
        <v>6574</v>
      </c>
      <c r="C504" s="223"/>
      <c r="D504" s="223">
        <v>0</v>
      </c>
      <c r="E504" s="223"/>
      <c r="F504" s="284"/>
      <c r="G504" s="285" t="s">
        <v>8705</v>
      </c>
      <c r="H504" s="285" t="s">
        <v>10751</v>
      </c>
      <c r="I504" s="285" t="s">
        <v>10760</v>
      </c>
      <c r="J504" s="229" t="s">
        <v>10753</v>
      </c>
      <c r="K504" s="233">
        <v>1813</v>
      </c>
      <c r="L504" s="303">
        <v>359</v>
      </c>
      <c r="M504" s="282" t="s">
        <v>10754</v>
      </c>
      <c r="N504" s="277" t="s">
        <v>3213</v>
      </c>
      <c r="O504" s="277" t="s">
        <v>3214</v>
      </c>
      <c r="P504" s="314" t="s">
        <v>10757</v>
      </c>
      <c r="Q504" s="244"/>
      <c r="R504" s="255"/>
      <c r="S504" s="231"/>
      <c r="T504" s="311"/>
      <c r="U504" s="224" t="s">
        <v>6297</v>
      </c>
      <c r="V504" s="228"/>
    </row>
    <row r="505" spans="2:22" s="227" customFormat="1" ht="37.5" x14ac:dyDescent="0.25">
      <c r="B505" s="223" t="s">
        <v>6574</v>
      </c>
      <c r="C505" s="223"/>
      <c r="D505" s="223">
        <v>0</v>
      </c>
      <c r="E505" s="223"/>
      <c r="F505" s="284"/>
      <c r="G505" s="285" t="s">
        <v>8705</v>
      </c>
      <c r="H505" s="285" t="s">
        <v>10751</v>
      </c>
      <c r="I505" s="285" t="s">
        <v>10761</v>
      </c>
      <c r="J505" s="229" t="s">
        <v>10753</v>
      </c>
      <c r="K505" s="233">
        <v>1813</v>
      </c>
      <c r="L505" s="303">
        <v>337</v>
      </c>
      <c r="M505" s="282" t="s">
        <v>10754</v>
      </c>
      <c r="N505" s="277" t="s">
        <v>3213</v>
      </c>
      <c r="O505" s="277" t="s">
        <v>3214</v>
      </c>
      <c r="P505" s="314" t="s">
        <v>10758</v>
      </c>
      <c r="Q505" s="244"/>
      <c r="R505" s="255"/>
      <c r="S505" s="231"/>
      <c r="T505" s="311"/>
      <c r="U505" s="224" t="s">
        <v>6297</v>
      </c>
      <c r="V505" s="228"/>
    </row>
    <row r="506" spans="2:22" s="227" customFormat="1" ht="50" x14ac:dyDescent="0.25">
      <c r="B506" s="223" t="s">
        <v>6574</v>
      </c>
      <c r="C506" s="223"/>
      <c r="D506" s="223">
        <v>1</v>
      </c>
      <c r="E506" s="223"/>
      <c r="F506" s="284"/>
      <c r="G506" s="285" t="s">
        <v>3226</v>
      </c>
      <c r="H506" s="285" t="s">
        <v>11852</v>
      </c>
      <c r="I506" s="285" t="s">
        <v>11857</v>
      </c>
      <c r="J506" s="229" t="s">
        <v>11853</v>
      </c>
      <c r="K506" s="233">
        <v>1914</v>
      </c>
      <c r="L506" s="303">
        <v>316</v>
      </c>
      <c r="M506" s="244" t="s">
        <v>11854</v>
      </c>
      <c r="N506" s="255" t="s">
        <v>3213</v>
      </c>
      <c r="O506" s="255" t="s">
        <v>3215</v>
      </c>
      <c r="P506" s="319" t="s">
        <v>11855</v>
      </c>
      <c r="Q506" s="244"/>
      <c r="R506" s="255"/>
      <c r="S506" s="231"/>
      <c r="T506" s="311"/>
      <c r="U506" s="224" t="s">
        <v>6296</v>
      </c>
      <c r="V506" s="228"/>
    </row>
    <row r="507" spans="2:22" s="227" customFormat="1" ht="50" x14ac:dyDescent="0.25">
      <c r="B507" s="223" t="s">
        <v>6574</v>
      </c>
      <c r="C507" s="223"/>
      <c r="D507" s="223">
        <v>1</v>
      </c>
      <c r="E507" s="223"/>
      <c r="F507" s="284"/>
      <c r="G507" s="285" t="s">
        <v>3226</v>
      </c>
      <c r="H507" s="285" t="s">
        <v>11852</v>
      </c>
      <c r="I507" s="285" t="s">
        <v>11856</v>
      </c>
      <c r="J507" s="229" t="s">
        <v>11853</v>
      </c>
      <c r="K507" s="233">
        <v>1919</v>
      </c>
      <c r="L507" s="303">
        <v>268</v>
      </c>
      <c r="M507" s="244" t="s">
        <v>11859</v>
      </c>
      <c r="N507" s="255" t="s">
        <v>3213</v>
      </c>
      <c r="O507" s="255" t="s">
        <v>3215</v>
      </c>
      <c r="P507" s="313" t="s">
        <v>11858</v>
      </c>
      <c r="Q507" s="244"/>
      <c r="R507" s="255"/>
      <c r="S507" s="231"/>
      <c r="T507" s="311"/>
      <c r="U507" s="224" t="s">
        <v>6296</v>
      </c>
      <c r="V507" s="228"/>
    </row>
    <row r="508" spans="2:22" s="227" customFormat="1" ht="162.5" hidden="1" x14ac:dyDescent="0.25">
      <c r="B508" s="235" t="s">
        <v>6572</v>
      </c>
      <c r="C508" s="235"/>
      <c r="D508" s="235">
        <v>0</v>
      </c>
      <c r="E508" s="235"/>
      <c r="F508" s="284" t="s">
        <v>7153</v>
      </c>
      <c r="G508" s="284" t="s">
        <v>8727</v>
      </c>
      <c r="H508" s="285" t="s">
        <v>7152</v>
      </c>
      <c r="I508" s="285" t="s">
        <v>7151</v>
      </c>
      <c r="J508" s="229" t="s">
        <v>7154</v>
      </c>
      <c r="K508" s="233">
        <v>1863</v>
      </c>
      <c r="L508" s="303">
        <v>214</v>
      </c>
      <c r="M508" s="279" t="s">
        <v>7967</v>
      </c>
      <c r="N508" s="277" t="s">
        <v>3213</v>
      </c>
      <c r="O508" s="278" t="s">
        <v>3214</v>
      </c>
      <c r="P508" s="315" t="s">
        <v>7968</v>
      </c>
      <c r="Q508" s="229"/>
      <c r="R508" s="255"/>
      <c r="S508" s="231"/>
      <c r="T508" s="311"/>
      <c r="U508" s="224" t="s">
        <v>6296</v>
      </c>
      <c r="V508" s="228"/>
    </row>
    <row r="509" spans="2:22" s="227" customFormat="1" ht="25" x14ac:dyDescent="0.25">
      <c r="B509" s="404" t="s">
        <v>6574</v>
      </c>
      <c r="C509" s="404"/>
      <c r="D509" s="404">
        <v>0</v>
      </c>
      <c r="E509" s="404"/>
      <c r="F509" s="285"/>
      <c r="G509" s="285" t="s">
        <v>8705</v>
      </c>
      <c r="H509" s="285" t="s">
        <v>11771</v>
      </c>
      <c r="I509" s="285" t="s">
        <v>11775</v>
      </c>
      <c r="J509" s="230" t="s">
        <v>3561</v>
      </c>
      <c r="K509" s="236">
        <v>1894</v>
      </c>
      <c r="L509" s="304">
        <v>344</v>
      </c>
      <c r="M509" s="282" t="s">
        <v>11774</v>
      </c>
      <c r="N509" s="277" t="s">
        <v>3213</v>
      </c>
      <c r="O509" s="277" t="s">
        <v>3215</v>
      </c>
      <c r="P509" s="314" t="s">
        <v>11798</v>
      </c>
      <c r="Q509" s="374"/>
      <c r="R509" s="375"/>
      <c r="S509" s="231"/>
      <c r="T509" s="311"/>
      <c r="U509" s="224" t="s">
        <v>6298</v>
      </c>
      <c r="V509" s="228"/>
    </row>
    <row r="510" spans="2:22" s="227" customFormat="1" ht="150" x14ac:dyDescent="0.25">
      <c r="B510" s="223" t="s">
        <v>6570</v>
      </c>
      <c r="C510" s="223"/>
      <c r="D510" s="223">
        <v>1</v>
      </c>
      <c r="E510" s="223"/>
      <c r="F510" s="284" t="s">
        <v>11770</v>
      </c>
      <c r="G510" s="285" t="s">
        <v>3247</v>
      </c>
      <c r="H510" s="285" t="s">
        <v>11771</v>
      </c>
      <c r="I510" s="285" t="s">
        <v>11772</v>
      </c>
      <c r="J510" s="229" t="s">
        <v>3531</v>
      </c>
      <c r="K510" s="233">
        <v>1900</v>
      </c>
      <c r="L510" s="303">
        <v>383</v>
      </c>
      <c r="M510" s="244" t="s">
        <v>11773</v>
      </c>
      <c r="N510" s="255" t="s">
        <v>3213</v>
      </c>
      <c r="O510" s="255" t="s">
        <v>3214</v>
      </c>
      <c r="P510" s="319" t="s">
        <v>11880</v>
      </c>
      <c r="Q510" s="244"/>
      <c r="R510" s="255"/>
      <c r="S510" s="231"/>
      <c r="T510" s="311"/>
      <c r="U510" s="224" t="s">
        <v>6298</v>
      </c>
      <c r="V510" s="228"/>
    </row>
    <row r="511" spans="2:22" s="227" customFormat="1" ht="137.5" x14ac:dyDescent="0.25">
      <c r="B511" s="261" t="s">
        <v>6574</v>
      </c>
      <c r="C511" s="261"/>
      <c r="D511" s="235">
        <v>1</v>
      </c>
      <c r="E511" s="235" t="s">
        <v>10471</v>
      </c>
      <c r="F511" s="289"/>
      <c r="G511" s="289" t="s">
        <v>3226</v>
      </c>
      <c r="H511" s="295" t="s">
        <v>6344</v>
      </c>
      <c r="I511" s="295" t="s">
        <v>11169</v>
      </c>
      <c r="J511" s="243" t="s">
        <v>7972</v>
      </c>
      <c r="K511" s="263">
        <v>1857</v>
      </c>
      <c r="L511" s="307">
        <v>225</v>
      </c>
      <c r="M511" s="262" t="s">
        <v>7969</v>
      </c>
      <c r="N511" s="255" t="s">
        <v>3213</v>
      </c>
      <c r="O511" s="264" t="s">
        <v>3214</v>
      </c>
      <c r="P511" s="317" t="s">
        <v>7977</v>
      </c>
      <c r="Q511" s="262"/>
      <c r="R511" s="255"/>
      <c r="S511" s="264"/>
      <c r="T511" s="317"/>
      <c r="U511" s="265" t="s">
        <v>6298</v>
      </c>
      <c r="V511" s="228"/>
    </row>
    <row r="512" spans="2:22" s="227" customFormat="1" ht="125" x14ac:dyDescent="0.25">
      <c r="B512" s="261" t="s">
        <v>6574</v>
      </c>
      <c r="C512" s="261"/>
      <c r="D512" s="235">
        <v>1</v>
      </c>
      <c r="E512" s="235" t="s">
        <v>10471</v>
      </c>
      <c r="F512" s="289"/>
      <c r="G512" s="289" t="s">
        <v>3226</v>
      </c>
      <c r="H512" s="295" t="s">
        <v>6344</v>
      </c>
      <c r="I512" s="295" t="s">
        <v>11170</v>
      </c>
      <c r="J512" s="243" t="s">
        <v>7972</v>
      </c>
      <c r="K512" s="263">
        <v>1857</v>
      </c>
      <c r="L512" s="307">
        <v>221</v>
      </c>
      <c r="M512" s="262" t="s">
        <v>7969</v>
      </c>
      <c r="N512" s="255" t="s">
        <v>3213</v>
      </c>
      <c r="O512" s="264" t="s">
        <v>3214</v>
      </c>
      <c r="P512" s="317" t="s">
        <v>7978</v>
      </c>
      <c r="Q512" s="262"/>
      <c r="R512" s="255"/>
      <c r="S512" s="264"/>
      <c r="T512" s="317"/>
      <c r="U512" s="265" t="s">
        <v>6298</v>
      </c>
      <c r="V512" s="228"/>
    </row>
    <row r="513" spans="2:22" s="227" customFormat="1" ht="175" hidden="1" x14ac:dyDescent="0.25">
      <c r="B513" s="261" t="s">
        <v>6572</v>
      </c>
      <c r="C513" s="261"/>
      <c r="D513" s="235">
        <v>0</v>
      </c>
      <c r="E513" s="235"/>
      <c r="F513" s="289" t="s">
        <v>7970</v>
      </c>
      <c r="G513" s="289" t="s">
        <v>8728</v>
      </c>
      <c r="H513" s="295" t="s">
        <v>6344</v>
      </c>
      <c r="I513" s="295" t="s">
        <v>7971</v>
      </c>
      <c r="J513" s="243" t="s">
        <v>7972</v>
      </c>
      <c r="K513" s="263">
        <v>1857</v>
      </c>
      <c r="L513" s="307">
        <v>242</v>
      </c>
      <c r="M513" s="280" t="s">
        <v>7969</v>
      </c>
      <c r="N513" s="277" t="s">
        <v>3213</v>
      </c>
      <c r="O513" s="281" t="s">
        <v>3214</v>
      </c>
      <c r="P513" s="318" t="s">
        <v>7973</v>
      </c>
      <c r="Q513" s="262"/>
      <c r="R513" s="255"/>
      <c r="S513" s="264"/>
      <c r="T513" s="317"/>
      <c r="U513" s="265" t="s">
        <v>6298</v>
      </c>
      <c r="V513" s="228"/>
    </row>
    <row r="514" spans="2:22" s="227" customFormat="1" ht="162.5" hidden="1" x14ac:dyDescent="0.25">
      <c r="B514" s="261" t="s">
        <v>6573</v>
      </c>
      <c r="C514" s="261"/>
      <c r="D514" s="235">
        <v>0</v>
      </c>
      <c r="E514" s="235"/>
      <c r="F514" s="289" t="s">
        <v>7974</v>
      </c>
      <c r="G514" s="289" t="s">
        <v>8729</v>
      </c>
      <c r="H514" s="367" t="s">
        <v>6344</v>
      </c>
      <c r="I514" s="295" t="s">
        <v>7975</v>
      </c>
      <c r="J514" s="243" t="s">
        <v>7972</v>
      </c>
      <c r="K514" s="263">
        <v>1857</v>
      </c>
      <c r="L514" s="307">
        <v>218</v>
      </c>
      <c r="M514" s="280" t="s">
        <v>7969</v>
      </c>
      <c r="N514" s="277" t="s">
        <v>3213</v>
      </c>
      <c r="O514" s="281" t="s">
        <v>3214</v>
      </c>
      <c r="P514" s="318" t="s">
        <v>7976</v>
      </c>
      <c r="Q514" s="262"/>
      <c r="R514" s="255"/>
      <c r="S514" s="264"/>
      <c r="T514" s="317"/>
      <c r="U514" s="265" t="s">
        <v>6298</v>
      </c>
      <c r="V514" s="228"/>
    </row>
    <row r="515" spans="2:22" s="227" customFormat="1" ht="150" hidden="1" x14ac:dyDescent="0.25">
      <c r="B515" s="235" t="s">
        <v>6572</v>
      </c>
      <c r="C515" s="235"/>
      <c r="D515" s="235">
        <v>2</v>
      </c>
      <c r="E515" s="235"/>
      <c r="F515" s="284" t="s">
        <v>6348</v>
      </c>
      <c r="G515" s="284" t="s">
        <v>8829</v>
      </c>
      <c r="H515" s="284" t="s">
        <v>6344</v>
      </c>
      <c r="I515" s="284" t="s">
        <v>6345</v>
      </c>
      <c r="J515" s="229" t="s">
        <v>3516</v>
      </c>
      <c r="K515" s="233">
        <v>1863</v>
      </c>
      <c r="L515" s="303">
        <v>321</v>
      </c>
      <c r="M515" s="229" t="s">
        <v>6343</v>
      </c>
      <c r="N515" s="255" t="s">
        <v>3213</v>
      </c>
      <c r="O515" s="231" t="s">
        <v>3215</v>
      </c>
      <c r="P515" s="311" t="s">
        <v>6357</v>
      </c>
      <c r="Q515" s="229" t="s">
        <v>8622</v>
      </c>
      <c r="R515" s="255" t="s">
        <v>3213</v>
      </c>
      <c r="S515" s="231" t="s">
        <v>3215</v>
      </c>
      <c r="T515" s="311" t="s">
        <v>6354</v>
      </c>
      <c r="U515" s="224" t="s">
        <v>6298</v>
      </c>
      <c r="V515" s="228"/>
    </row>
    <row r="516" spans="2:22" s="227" customFormat="1" ht="150" hidden="1" x14ac:dyDescent="0.25">
      <c r="B516" s="235" t="s">
        <v>6572</v>
      </c>
      <c r="C516" s="235"/>
      <c r="D516" s="235">
        <v>2</v>
      </c>
      <c r="E516" s="235"/>
      <c r="F516" s="284" t="s">
        <v>6349</v>
      </c>
      <c r="G516" s="284" t="s">
        <v>8830</v>
      </c>
      <c r="H516" s="284" t="s">
        <v>6344</v>
      </c>
      <c r="I516" s="284" t="s">
        <v>6346</v>
      </c>
      <c r="J516" s="229" t="s">
        <v>3516</v>
      </c>
      <c r="K516" s="233">
        <v>1863</v>
      </c>
      <c r="L516" s="303">
        <v>317</v>
      </c>
      <c r="M516" s="229" t="s">
        <v>6343</v>
      </c>
      <c r="N516" s="255" t="s">
        <v>3213</v>
      </c>
      <c r="O516" s="231" t="s">
        <v>3215</v>
      </c>
      <c r="P516" s="311" t="s">
        <v>6357</v>
      </c>
      <c r="Q516" s="229" t="s">
        <v>8622</v>
      </c>
      <c r="R516" s="255" t="s">
        <v>3213</v>
      </c>
      <c r="S516" s="231" t="s">
        <v>3215</v>
      </c>
      <c r="T516" s="311" t="s">
        <v>6355</v>
      </c>
      <c r="U516" s="224" t="s">
        <v>6298</v>
      </c>
      <c r="V516" s="228"/>
    </row>
    <row r="517" spans="2:22" s="227" customFormat="1" ht="150" hidden="1" x14ac:dyDescent="0.25">
      <c r="B517" s="235" t="s">
        <v>6572</v>
      </c>
      <c r="C517" s="235"/>
      <c r="D517" s="235">
        <v>2</v>
      </c>
      <c r="E517" s="235"/>
      <c r="F517" s="284" t="s">
        <v>6350</v>
      </c>
      <c r="G517" s="284" t="s">
        <v>8831</v>
      </c>
      <c r="H517" s="284" t="s">
        <v>6344</v>
      </c>
      <c r="I517" s="284" t="s">
        <v>6347</v>
      </c>
      <c r="J517" s="229" t="s">
        <v>3516</v>
      </c>
      <c r="K517" s="233">
        <v>1863</v>
      </c>
      <c r="L517" s="303">
        <v>327</v>
      </c>
      <c r="M517" s="229" t="s">
        <v>6343</v>
      </c>
      <c r="N517" s="255" t="s">
        <v>3213</v>
      </c>
      <c r="O517" s="231" t="s">
        <v>3215</v>
      </c>
      <c r="P517" s="311" t="s">
        <v>6357</v>
      </c>
      <c r="Q517" s="229" t="s">
        <v>8622</v>
      </c>
      <c r="R517" s="255" t="s">
        <v>3213</v>
      </c>
      <c r="S517" s="231" t="s">
        <v>3215</v>
      </c>
      <c r="T517" s="311" t="s">
        <v>6356</v>
      </c>
      <c r="U517" s="224" t="s">
        <v>6298</v>
      </c>
      <c r="V517" s="228"/>
    </row>
    <row r="518" spans="2:22" s="227" customFormat="1" ht="150" x14ac:dyDescent="0.25">
      <c r="B518" s="235" t="s">
        <v>6571</v>
      </c>
      <c r="C518" s="235"/>
      <c r="D518" s="235">
        <v>1</v>
      </c>
      <c r="E518" s="235" t="s">
        <v>11156</v>
      </c>
      <c r="F518" s="284" t="s">
        <v>6351</v>
      </c>
      <c r="G518" s="284" t="s">
        <v>8730</v>
      </c>
      <c r="H518" s="284" t="s">
        <v>6344</v>
      </c>
      <c r="I518" s="287" t="s">
        <v>6352</v>
      </c>
      <c r="J518" s="229" t="s">
        <v>3486</v>
      </c>
      <c r="K518" s="233">
        <v>1884</v>
      </c>
      <c r="L518" s="303">
        <v>320</v>
      </c>
      <c r="M518" s="229" t="s">
        <v>6343</v>
      </c>
      <c r="N518" s="255" t="s">
        <v>3213</v>
      </c>
      <c r="O518" s="231" t="s">
        <v>3215</v>
      </c>
      <c r="P518" s="311" t="s">
        <v>6353</v>
      </c>
      <c r="Q518" s="229"/>
      <c r="R518" s="255"/>
      <c r="S518" s="231"/>
      <c r="T518" s="311"/>
      <c r="U518" s="224" t="s">
        <v>6298</v>
      </c>
      <c r="V518" s="228"/>
    </row>
    <row r="519" spans="2:22" s="227" customFormat="1" ht="25" x14ac:dyDescent="0.25">
      <c r="B519" s="235" t="s">
        <v>6574</v>
      </c>
      <c r="C519" s="235"/>
      <c r="D519" s="235">
        <v>0</v>
      </c>
      <c r="E519" s="235"/>
      <c r="F519" s="284"/>
      <c r="G519" s="284" t="s">
        <v>8705</v>
      </c>
      <c r="H519" s="285" t="s">
        <v>7155</v>
      </c>
      <c r="I519" s="285" t="s">
        <v>6806</v>
      </c>
      <c r="J519" s="229" t="s">
        <v>3823</v>
      </c>
      <c r="K519" s="233">
        <v>1863</v>
      </c>
      <c r="L519" s="303">
        <v>247</v>
      </c>
      <c r="M519" s="279" t="s">
        <v>7457</v>
      </c>
      <c r="N519" s="277" t="s">
        <v>3213</v>
      </c>
      <c r="O519" s="278" t="s">
        <v>3215</v>
      </c>
      <c r="P519" s="312" t="s">
        <v>7503</v>
      </c>
      <c r="Q519" s="229"/>
      <c r="R519" s="255"/>
      <c r="S519" s="231"/>
      <c r="T519" s="311"/>
      <c r="U519" s="224" t="s">
        <v>6297</v>
      </c>
      <c r="V519" s="228"/>
    </row>
    <row r="520" spans="2:22" s="227" customFormat="1" ht="37.5" x14ac:dyDescent="0.25">
      <c r="B520" s="320" t="s">
        <v>6574</v>
      </c>
      <c r="C520" s="320"/>
      <c r="D520" s="320">
        <v>1</v>
      </c>
      <c r="E520" s="320" t="s">
        <v>11141</v>
      </c>
      <c r="F520" s="284"/>
      <c r="G520" s="285" t="s">
        <v>3226</v>
      </c>
      <c r="H520" s="285" t="s">
        <v>11146</v>
      </c>
      <c r="I520" s="285" t="s">
        <v>10539</v>
      </c>
      <c r="J520" s="229" t="s">
        <v>10532</v>
      </c>
      <c r="K520" s="233">
        <v>1866</v>
      </c>
      <c r="L520" s="303">
        <v>555</v>
      </c>
      <c r="M520" s="244" t="s">
        <v>10536</v>
      </c>
      <c r="N520" s="255" t="s">
        <v>3213</v>
      </c>
      <c r="O520" s="255" t="s">
        <v>3215</v>
      </c>
      <c r="P520" s="319" t="s">
        <v>10533</v>
      </c>
      <c r="Q520" s="244"/>
      <c r="R520" s="255"/>
      <c r="S520" s="231"/>
      <c r="T520" s="311"/>
      <c r="U520" s="224" t="s">
        <v>6298</v>
      </c>
      <c r="V520" s="225"/>
    </row>
    <row r="521" spans="2:22" s="227" customFormat="1" ht="50" x14ac:dyDescent="0.25">
      <c r="B521" s="223" t="s">
        <v>6574</v>
      </c>
      <c r="C521" s="223"/>
      <c r="D521" s="223">
        <v>1</v>
      </c>
      <c r="E521" s="223" t="s">
        <v>11141</v>
      </c>
      <c r="F521" s="284"/>
      <c r="G521" s="285" t="s">
        <v>3226</v>
      </c>
      <c r="H521" s="285" t="s">
        <v>11146</v>
      </c>
      <c r="I521" s="285" t="s">
        <v>10537</v>
      </c>
      <c r="J521" s="229" t="s">
        <v>10532</v>
      </c>
      <c r="K521" s="233">
        <v>1866</v>
      </c>
      <c r="L521" s="303">
        <v>604</v>
      </c>
      <c r="M521" s="244" t="s">
        <v>10536</v>
      </c>
      <c r="N521" s="255" t="s">
        <v>3213</v>
      </c>
      <c r="O521" s="255" t="s">
        <v>3215</v>
      </c>
      <c r="P521" s="319" t="s">
        <v>10534</v>
      </c>
      <c r="Q521" s="244"/>
      <c r="R521" s="255"/>
      <c r="S521" s="231"/>
      <c r="T521" s="311"/>
      <c r="U521" s="224" t="s">
        <v>6298</v>
      </c>
      <c r="V521" s="225"/>
    </row>
    <row r="522" spans="2:22" s="227" customFormat="1" ht="62.5" x14ac:dyDescent="0.25">
      <c r="B522" s="223" t="s">
        <v>6574</v>
      </c>
      <c r="C522" s="223"/>
      <c r="D522" s="223">
        <v>1</v>
      </c>
      <c r="E522" s="223" t="s">
        <v>11141</v>
      </c>
      <c r="F522" s="284"/>
      <c r="G522" s="285" t="s">
        <v>3226</v>
      </c>
      <c r="H522" s="285" t="s">
        <v>11146</v>
      </c>
      <c r="I522" s="285" t="s">
        <v>10538</v>
      </c>
      <c r="J522" s="229" t="s">
        <v>10532</v>
      </c>
      <c r="K522" s="233">
        <v>1866</v>
      </c>
      <c r="L522" s="303">
        <v>654</v>
      </c>
      <c r="M522" s="244" t="s">
        <v>10536</v>
      </c>
      <c r="N522" s="255" t="s">
        <v>3213</v>
      </c>
      <c r="O522" s="255" t="s">
        <v>3215</v>
      </c>
      <c r="P522" s="319" t="s">
        <v>10535</v>
      </c>
      <c r="Q522" s="244"/>
      <c r="R522" s="255"/>
      <c r="S522" s="231"/>
      <c r="T522" s="311"/>
      <c r="U522" s="224" t="s">
        <v>6298</v>
      </c>
      <c r="V522" s="225"/>
    </row>
    <row r="523" spans="2:22" s="227" customFormat="1" ht="162.5" hidden="1" x14ac:dyDescent="0.25">
      <c r="B523" s="261" t="s">
        <v>6572</v>
      </c>
      <c r="C523" s="261"/>
      <c r="D523" s="235">
        <v>1</v>
      </c>
      <c r="E523" s="235"/>
      <c r="F523" s="289" t="s">
        <v>7157</v>
      </c>
      <c r="G523" s="289" t="s">
        <v>7979</v>
      </c>
      <c r="H523" s="295" t="s">
        <v>6790</v>
      </c>
      <c r="I523" s="295" t="s">
        <v>7156</v>
      </c>
      <c r="J523" s="262" t="s">
        <v>7158</v>
      </c>
      <c r="K523" s="263">
        <v>1829</v>
      </c>
      <c r="L523" s="307">
        <v>20</v>
      </c>
      <c r="M523" s="262" t="s">
        <v>6791</v>
      </c>
      <c r="N523" s="255" t="s">
        <v>3213</v>
      </c>
      <c r="O523" s="264" t="s">
        <v>3214</v>
      </c>
      <c r="P523" s="317" t="s">
        <v>7980</v>
      </c>
      <c r="Q523" s="262"/>
      <c r="R523" s="255"/>
      <c r="S523" s="231"/>
      <c r="T523" s="311"/>
      <c r="U523" s="224" t="s">
        <v>6296</v>
      </c>
      <c r="V523" s="225"/>
    </row>
    <row r="524" spans="2:22" s="227" customFormat="1" ht="150" x14ac:dyDescent="0.25">
      <c r="B524" s="235" t="s">
        <v>6570</v>
      </c>
      <c r="C524" s="235"/>
      <c r="D524" s="235">
        <v>0</v>
      </c>
      <c r="E524" s="235"/>
      <c r="F524" s="284" t="s">
        <v>4634</v>
      </c>
      <c r="G524" s="284" t="s">
        <v>8731</v>
      </c>
      <c r="H524" s="284" t="s">
        <v>4631</v>
      </c>
      <c r="I524" s="284" t="s">
        <v>4632</v>
      </c>
      <c r="J524" s="229" t="s">
        <v>4498</v>
      </c>
      <c r="K524" s="233">
        <v>1892</v>
      </c>
      <c r="L524" s="303">
        <v>660</v>
      </c>
      <c r="M524" s="279" t="s">
        <v>4633</v>
      </c>
      <c r="N524" s="277" t="s">
        <v>3213</v>
      </c>
      <c r="O524" s="278" t="s">
        <v>3214</v>
      </c>
      <c r="P524" s="312" t="s">
        <v>4635</v>
      </c>
      <c r="Q524" s="229"/>
      <c r="R524" s="255"/>
      <c r="S524" s="231"/>
      <c r="T524" s="311"/>
      <c r="U524" s="224" t="s">
        <v>6296</v>
      </c>
      <c r="V524" s="225"/>
    </row>
    <row r="525" spans="2:22" s="227" customFormat="1" ht="75" x14ac:dyDescent="0.25">
      <c r="B525" s="235" t="s">
        <v>6574</v>
      </c>
      <c r="C525" s="235"/>
      <c r="D525" s="235">
        <v>1</v>
      </c>
      <c r="E525" s="235" t="s">
        <v>11141</v>
      </c>
      <c r="F525" s="284"/>
      <c r="G525" s="284" t="s">
        <v>3226</v>
      </c>
      <c r="H525" s="284" t="s">
        <v>4860</v>
      </c>
      <c r="I525" s="284" t="s">
        <v>4861</v>
      </c>
      <c r="J525" s="229" t="s">
        <v>3525</v>
      </c>
      <c r="K525" s="233">
        <v>1885</v>
      </c>
      <c r="L525" s="303">
        <v>364</v>
      </c>
      <c r="M525" s="229" t="s">
        <v>4859</v>
      </c>
      <c r="N525" s="255" t="s">
        <v>3213</v>
      </c>
      <c r="O525" s="231" t="s">
        <v>3214</v>
      </c>
      <c r="P525" s="311" t="s">
        <v>4862</v>
      </c>
      <c r="Q525" s="229"/>
      <c r="R525" s="255"/>
      <c r="S525" s="231"/>
      <c r="T525" s="311"/>
      <c r="U525" s="224" t="s">
        <v>6298</v>
      </c>
      <c r="V525" s="225"/>
    </row>
    <row r="526" spans="2:22" s="227" customFormat="1" ht="125" x14ac:dyDescent="0.25">
      <c r="B526" s="223" t="s">
        <v>6574</v>
      </c>
      <c r="C526" s="223"/>
      <c r="D526" s="223">
        <v>1</v>
      </c>
      <c r="E526" s="223" t="s">
        <v>10471</v>
      </c>
      <c r="F526" s="284"/>
      <c r="G526" s="285" t="s">
        <v>3226</v>
      </c>
      <c r="H526" s="285" t="s">
        <v>4860</v>
      </c>
      <c r="I526" s="285" t="s">
        <v>10540</v>
      </c>
      <c r="J526" s="229" t="s">
        <v>3513</v>
      </c>
      <c r="K526" s="233">
        <v>1913</v>
      </c>
      <c r="L526" s="303">
        <v>297</v>
      </c>
      <c r="M526" s="244" t="s">
        <v>10541</v>
      </c>
      <c r="N526" s="255" t="s">
        <v>3213</v>
      </c>
      <c r="O526" s="255" t="s">
        <v>3214</v>
      </c>
      <c r="P526" s="319" t="s">
        <v>10542</v>
      </c>
      <c r="Q526" s="244"/>
      <c r="R526" s="255"/>
      <c r="S526" s="231"/>
      <c r="T526" s="311"/>
      <c r="U526" s="224" t="s">
        <v>6298</v>
      </c>
      <c r="V526" s="225"/>
    </row>
    <row r="527" spans="2:22" s="227" customFormat="1" ht="150" x14ac:dyDescent="0.25">
      <c r="B527" s="235" t="s">
        <v>6571</v>
      </c>
      <c r="C527" s="235"/>
      <c r="D527" s="235">
        <v>0</v>
      </c>
      <c r="E527" s="235"/>
      <c r="F527" s="284" t="s">
        <v>5082</v>
      </c>
      <c r="G527" s="284" t="s">
        <v>8732</v>
      </c>
      <c r="H527" s="284" t="s">
        <v>5075</v>
      </c>
      <c r="I527" s="284" t="s">
        <v>5076</v>
      </c>
      <c r="J527" s="229" t="s">
        <v>5077</v>
      </c>
      <c r="K527" s="233">
        <v>1839</v>
      </c>
      <c r="L527" s="303">
        <v>355</v>
      </c>
      <c r="M527" s="279" t="s">
        <v>5078</v>
      </c>
      <c r="N527" s="277" t="s">
        <v>3213</v>
      </c>
      <c r="O527" s="278" t="s">
        <v>3214</v>
      </c>
      <c r="P527" s="312" t="s">
        <v>5080</v>
      </c>
      <c r="Q527" s="229"/>
      <c r="R527" s="255"/>
      <c r="S527" s="231"/>
      <c r="T527" s="311"/>
      <c r="U527" s="224" t="s">
        <v>6296</v>
      </c>
      <c r="V527" s="225"/>
    </row>
    <row r="528" spans="2:22" s="227" customFormat="1" ht="150" x14ac:dyDescent="0.25">
      <c r="B528" s="235" t="s">
        <v>6571</v>
      </c>
      <c r="C528" s="235"/>
      <c r="D528" s="235">
        <v>0</v>
      </c>
      <c r="E528" s="235"/>
      <c r="F528" s="284" t="s">
        <v>5083</v>
      </c>
      <c r="G528" s="284" t="s">
        <v>8732</v>
      </c>
      <c r="H528" s="284" t="s">
        <v>5075</v>
      </c>
      <c r="I528" s="284" t="s">
        <v>5079</v>
      </c>
      <c r="J528" s="229" t="s">
        <v>5077</v>
      </c>
      <c r="K528" s="233">
        <v>1839</v>
      </c>
      <c r="L528" s="303">
        <v>321</v>
      </c>
      <c r="M528" s="279" t="s">
        <v>5078</v>
      </c>
      <c r="N528" s="277" t="s">
        <v>3213</v>
      </c>
      <c r="O528" s="278" t="s">
        <v>3214</v>
      </c>
      <c r="P528" s="312" t="s">
        <v>5081</v>
      </c>
      <c r="Q528" s="229"/>
      <c r="R528" s="255"/>
      <c r="S528" s="231"/>
      <c r="T528" s="311"/>
      <c r="U528" s="224" t="s">
        <v>6296</v>
      </c>
      <c r="V528" s="228"/>
    </row>
    <row r="529" spans="2:22" s="227" customFormat="1" ht="150" x14ac:dyDescent="0.25">
      <c r="B529" s="223" t="s">
        <v>6570</v>
      </c>
      <c r="C529" s="223"/>
      <c r="D529" s="223">
        <v>0</v>
      </c>
      <c r="E529" s="223"/>
      <c r="F529" s="284" t="s">
        <v>11564</v>
      </c>
      <c r="G529" s="285" t="s">
        <v>8700</v>
      </c>
      <c r="H529" s="285" t="s">
        <v>11565</v>
      </c>
      <c r="I529" s="285" t="s">
        <v>11563</v>
      </c>
      <c r="J529" s="229" t="s">
        <v>3518</v>
      </c>
      <c r="K529" s="233">
        <v>1922</v>
      </c>
      <c r="L529" s="303">
        <v>308</v>
      </c>
      <c r="M529" s="282" t="s">
        <v>11892</v>
      </c>
      <c r="N529" s="277" t="s">
        <v>3213</v>
      </c>
      <c r="O529" s="277" t="s">
        <v>3214</v>
      </c>
      <c r="P529" s="314" t="s">
        <v>11893</v>
      </c>
      <c r="Q529" s="244"/>
      <c r="R529" s="255"/>
      <c r="S529" s="231"/>
      <c r="T529" s="311"/>
      <c r="U529" s="224" t="s">
        <v>6297</v>
      </c>
      <c r="V529" s="228"/>
    </row>
    <row r="530" spans="2:22" s="227" customFormat="1" ht="150" x14ac:dyDescent="0.25">
      <c r="B530" s="261" t="s">
        <v>6570</v>
      </c>
      <c r="C530" s="261"/>
      <c r="D530" s="235">
        <v>2</v>
      </c>
      <c r="E530" s="235"/>
      <c r="F530" s="289" t="s">
        <v>7160</v>
      </c>
      <c r="G530" s="289" t="s">
        <v>8832</v>
      </c>
      <c r="H530" s="295" t="s">
        <v>6454</v>
      </c>
      <c r="I530" s="295" t="s">
        <v>6455</v>
      </c>
      <c r="J530" s="262" t="s">
        <v>7159</v>
      </c>
      <c r="K530" s="263">
        <v>1818</v>
      </c>
      <c r="L530" s="307">
        <v>300</v>
      </c>
      <c r="M530" s="262" t="s">
        <v>7458</v>
      </c>
      <c r="N530" s="255" t="s">
        <v>3213</v>
      </c>
      <c r="O530" s="264" t="s">
        <v>3214</v>
      </c>
      <c r="P530" s="317" t="s">
        <v>7981</v>
      </c>
      <c r="Q530" s="262" t="s">
        <v>8646</v>
      </c>
      <c r="R530" s="255" t="s">
        <v>3213</v>
      </c>
      <c r="S530" s="264" t="s">
        <v>3215</v>
      </c>
      <c r="T530" s="317" t="s">
        <v>7982</v>
      </c>
      <c r="U530" s="224" t="s">
        <v>6296</v>
      </c>
      <c r="V530" s="228"/>
    </row>
    <row r="531" spans="2:22" s="227" customFormat="1" ht="150" x14ac:dyDescent="0.25">
      <c r="B531" s="235" t="s">
        <v>6570</v>
      </c>
      <c r="C531" s="235"/>
      <c r="D531" s="235">
        <v>0</v>
      </c>
      <c r="E531" s="235"/>
      <c r="F531" s="284" t="s">
        <v>5946</v>
      </c>
      <c r="G531" s="284" t="s">
        <v>8700</v>
      </c>
      <c r="H531" s="284" t="s">
        <v>5942</v>
      </c>
      <c r="I531" s="284" t="s">
        <v>5941</v>
      </c>
      <c r="J531" s="229" t="s">
        <v>5944</v>
      </c>
      <c r="K531" s="233">
        <v>1885</v>
      </c>
      <c r="L531" s="303">
        <v>332</v>
      </c>
      <c r="M531" s="279" t="s">
        <v>5945</v>
      </c>
      <c r="N531" s="277" t="s">
        <v>3213</v>
      </c>
      <c r="O531" s="278" t="s">
        <v>3214</v>
      </c>
      <c r="P531" s="312" t="s">
        <v>5943</v>
      </c>
      <c r="Q531" s="229"/>
      <c r="R531" s="255"/>
      <c r="S531" s="231"/>
      <c r="T531" s="311"/>
      <c r="U531" s="224" t="s">
        <v>6298</v>
      </c>
      <c r="V531" s="228"/>
    </row>
    <row r="532" spans="2:22" s="227" customFormat="1" ht="137.5" x14ac:dyDescent="0.25">
      <c r="B532" s="235" t="s">
        <v>6574</v>
      </c>
      <c r="C532" s="235"/>
      <c r="D532" s="235">
        <v>1</v>
      </c>
      <c r="E532" s="235"/>
      <c r="F532" s="286"/>
      <c r="G532" s="285" t="s">
        <v>3226</v>
      </c>
      <c r="H532" s="285" t="s">
        <v>624</v>
      </c>
      <c r="I532" s="285" t="s">
        <v>5577</v>
      </c>
      <c r="J532" s="232" t="s">
        <v>3527</v>
      </c>
      <c r="K532" s="236">
        <v>1818</v>
      </c>
      <c r="L532" s="304">
        <v>515</v>
      </c>
      <c r="M532" s="230" t="s">
        <v>5582</v>
      </c>
      <c r="N532" s="255" t="s">
        <v>3213</v>
      </c>
      <c r="O532" s="231" t="s">
        <v>3214</v>
      </c>
      <c r="P532" s="311" t="s">
        <v>5583</v>
      </c>
      <c r="Q532" s="230"/>
      <c r="R532" s="255"/>
      <c r="S532" s="231"/>
      <c r="T532" s="311"/>
      <c r="U532" s="224" t="s">
        <v>6297</v>
      </c>
      <c r="V532" s="228"/>
    </row>
    <row r="533" spans="2:22" s="227" customFormat="1" ht="137.5" x14ac:dyDescent="0.25">
      <c r="B533" s="235" t="s">
        <v>6574</v>
      </c>
      <c r="C533" s="235"/>
      <c r="D533" s="235">
        <v>1</v>
      </c>
      <c r="E533" s="235"/>
      <c r="F533" s="286"/>
      <c r="G533" s="285" t="s">
        <v>3226</v>
      </c>
      <c r="H533" s="285" t="s">
        <v>624</v>
      </c>
      <c r="I533" s="285" t="s">
        <v>5578</v>
      </c>
      <c r="J533" s="232" t="s">
        <v>3527</v>
      </c>
      <c r="K533" s="236">
        <v>1818</v>
      </c>
      <c r="L533" s="304">
        <v>602</v>
      </c>
      <c r="M533" s="230" t="s">
        <v>5582</v>
      </c>
      <c r="N533" s="255" t="s">
        <v>3213</v>
      </c>
      <c r="O533" s="231" t="s">
        <v>3214</v>
      </c>
      <c r="P533" s="311" t="s">
        <v>5584</v>
      </c>
      <c r="Q533" s="230"/>
      <c r="R533" s="255"/>
      <c r="S533" s="231"/>
      <c r="T533" s="311"/>
      <c r="U533" s="224" t="s">
        <v>6297</v>
      </c>
      <c r="V533" s="228"/>
    </row>
    <row r="534" spans="2:22" s="227" customFormat="1" ht="137.5" x14ac:dyDescent="0.25">
      <c r="B534" s="235" t="s">
        <v>6574</v>
      </c>
      <c r="C534" s="235"/>
      <c r="D534" s="235">
        <v>1</v>
      </c>
      <c r="E534" s="235"/>
      <c r="F534" s="286"/>
      <c r="G534" s="285" t="s">
        <v>3226</v>
      </c>
      <c r="H534" s="285" t="s">
        <v>624</v>
      </c>
      <c r="I534" s="285" t="s">
        <v>5579</v>
      </c>
      <c r="J534" s="232" t="s">
        <v>3527</v>
      </c>
      <c r="K534" s="236">
        <v>1818</v>
      </c>
      <c r="L534" s="304">
        <v>576</v>
      </c>
      <c r="M534" s="230" t="s">
        <v>5582</v>
      </c>
      <c r="N534" s="255" t="s">
        <v>3213</v>
      </c>
      <c r="O534" s="231" t="s">
        <v>3214</v>
      </c>
      <c r="P534" s="311" t="s">
        <v>5585</v>
      </c>
      <c r="Q534" s="230"/>
      <c r="R534" s="255"/>
      <c r="S534" s="231"/>
      <c r="T534" s="311"/>
      <c r="U534" s="224" t="s">
        <v>6297</v>
      </c>
      <c r="V534" s="228"/>
    </row>
    <row r="535" spans="2:22" s="227" customFormat="1" ht="137.5" x14ac:dyDescent="0.25">
      <c r="B535" s="235" t="s">
        <v>6574</v>
      </c>
      <c r="C535" s="235"/>
      <c r="D535" s="235">
        <v>1</v>
      </c>
      <c r="E535" s="235"/>
      <c r="F535" s="286"/>
      <c r="G535" s="285" t="s">
        <v>3226</v>
      </c>
      <c r="H535" s="285" t="s">
        <v>624</v>
      </c>
      <c r="I535" s="285" t="s">
        <v>5580</v>
      </c>
      <c r="J535" s="232" t="s">
        <v>3527</v>
      </c>
      <c r="K535" s="236">
        <v>1818</v>
      </c>
      <c r="L535" s="304">
        <v>604</v>
      </c>
      <c r="M535" s="230" t="s">
        <v>5582</v>
      </c>
      <c r="N535" s="255" t="s">
        <v>3213</v>
      </c>
      <c r="O535" s="231" t="s">
        <v>3214</v>
      </c>
      <c r="P535" s="311" t="s">
        <v>5586</v>
      </c>
      <c r="Q535" s="230"/>
      <c r="R535" s="255"/>
      <c r="S535" s="231"/>
      <c r="T535" s="311"/>
      <c r="U535" s="224" t="s">
        <v>6297</v>
      </c>
      <c r="V535" s="228"/>
    </row>
    <row r="536" spans="2:22" s="227" customFormat="1" ht="137.5" x14ac:dyDescent="0.25">
      <c r="B536" s="235" t="s">
        <v>6574</v>
      </c>
      <c r="C536" s="235"/>
      <c r="D536" s="235">
        <v>1</v>
      </c>
      <c r="E536" s="235"/>
      <c r="F536" s="286"/>
      <c r="G536" s="285" t="s">
        <v>3226</v>
      </c>
      <c r="H536" s="285" t="s">
        <v>624</v>
      </c>
      <c r="I536" s="285" t="s">
        <v>5581</v>
      </c>
      <c r="J536" s="232" t="s">
        <v>3527</v>
      </c>
      <c r="K536" s="236">
        <v>1824</v>
      </c>
      <c r="L536" s="304">
        <v>510</v>
      </c>
      <c r="M536" s="230" t="s">
        <v>5582</v>
      </c>
      <c r="N536" s="255" t="s">
        <v>3213</v>
      </c>
      <c r="O536" s="231" t="s">
        <v>3214</v>
      </c>
      <c r="P536" s="311" t="s">
        <v>5587</v>
      </c>
      <c r="Q536" s="230"/>
      <c r="R536" s="255"/>
      <c r="S536" s="231"/>
      <c r="T536" s="311"/>
      <c r="U536" s="224" t="s">
        <v>6297</v>
      </c>
      <c r="V536" s="228"/>
    </row>
    <row r="537" spans="2:22" s="227" customFormat="1" ht="75" x14ac:dyDescent="0.25">
      <c r="B537" s="235" t="s">
        <v>6574</v>
      </c>
      <c r="C537" s="235"/>
      <c r="D537" s="235">
        <v>2</v>
      </c>
      <c r="E537" s="235"/>
      <c r="F537" s="284"/>
      <c r="G537" s="284" t="s">
        <v>3226</v>
      </c>
      <c r="H537" s="284" t="s">
        <v>3821</v>
      </c>
      <c r="I537" s="284" t="s">
        <v>3822</v>
      </c>
      <c r="J537" s="229" t="s">
        <v>3823</v>
      </c>
      <c r="K537" s="233">
        <v>1838</v>
      </c>
      <c r="L537" s="303">
        <v>91</v>
      </c>
      <c r="M537" s="229" t="s">
        <v>3820</v>
      </c>
      <c r="N537" s="255" t="s">
        <v>3213</v>
      </c>
      <c r="O537" s="231" t="s">
        <v>3214</v>
      </c>
      <c r="P537" s="311" t="s">
        <v>3824</v>
      </c>
      <c r="Q537" s="229" t="s">
        <v>3820</v>
      </c>
      <c r="R537" s="255" t="s">
        <v>3213</v>
      </c>
      <c r="S537" s="231" t="s">
        <v>3608</v>
      </c>
      <c r="T537" s="311" t="s">
        <v>3825</v>
      </c>
      <c r="U537" s="224" t="s">
        <v>6297</v>
      </c>
      <c r="V537" s="228"/>
    </row>
    <row r="538" spans="2:22" s="227" customFormat="1" ht="25" x14ac:dyDescent="0.25">
      <c r="B538" s="235" t="s">
        <v>6574</v>
      </c>
      <c r="C538" s="235"/>
      <c r="D538" s="235">
        <v>1</v>
      </c>
      <c r="E538" s="235" t="s">
        <v>11141</v>
      </c>
      <c r="F538" s="284"/>
      <c r="G538" s="284" t="s">
        <v>3226</v>
      </c>
      <c r="H538" s="284" t="s">
        <v>3705</v>
      </c>
      <c r="I538" s="284" t="s">
        <v>3706</v>
      </c>
      <c r="J538" s="229" t="s">
        <v>3707</v>
      </c>
      <c r="K538" s="233">
        <v>1879</v>
      </c>
      <c r="L538" s="303">
        <v>422</v>
      </c>
      <c r="M538" s="229" t="s">
        <v>3708</v>
      </c>
      <c r="N538" s="255" t="s">
        <v>3213</v>
      </c>
      <c r="O538" s="231" t="s">
        <v>3214</v>
      </c>
      <c r="P538" s="313" t="s">
        <v>3709</v>
      </c>
      <c r="Q538" s="229"/>
      <c r="R538" s="255"/>
      <c r="S538" s="231"/>
      <c r="T538" s="311"/>
      <c r="U538" s="224" t="s">
        <v>6298</v>
      </c>
      <c r="V538" s="225"/>
    </row>
    <row r="539" spans="2:22" s="227" customFormat="1" ht="37.5" x14ac:dyDescent="0.25">
      <c r="B539" s="235" t="s">
        <v>6574</v>
      </c>
      <c r="C539" s="235"/>
      <c r="D539" s="235">
        <v>1</v>
      </c>
      <c r="E539" s="235"/>
      <c r="F539" s="284"/>
      <c r="G539" s="284" t="s">
        <v>3226</v>
      </c>
      <c r="H539" s="285" t="s">
        <v>6810</v>
      </c>
      <c r="I539" s="285" t="s">
        <v>7161</v>
      </c>
      <c r="J539" s="229" t="s">
        <v>7162</v>
      </c>
      <c r="K539" s="233">
        <v>1826</v>
      </c>
      <c r="L539" s="303">
        <v>24</v>
      </c>
      <c r="M539" s="229" t="s">
        <v>7459</v>
      </c>
      <c r="N539" s="255" t="s">
        <v>3213</v>
      </c>
      <c r="O539" s="231" t="s">
        <v>3214</v>
      </c>
      <c r="P539" s="311" t="s">
        <v>7504</v>
      </c>
      <c r="Q539" s="229"/>
      <c r="R539" s="255"/>
      <c r="S539" s="231"/>
      <c r="T539" s="311"/>
      <c r="U539" s="224" t="s">
        <v>6296</v>
      </c>
      <c r="V539" s="228"/>
    </row>
    <row r="540" spans="2:22" s="227" customFormat="1" ht="37.5" x14ac:dyDescent="0.25">
      <c r="B540" s="235" t="s">
        <v>6574</v>
      </c>
      <c r="C540" s="235"/>
      <c r="D540" s="235">
        <v>0</v>
      </c>
      <c r="E540" s="235"/>
      <c r="F540" s="284"/>
      <c r="G540" s="284" t="s">
        <v>8867</v>
      </c>
      <c r="H540" s="284" t="s">
        <v>1757</v>
      </c>
      <c r="I540" s="284" t="s">
        <v>3947</v>
      </c>
      <c r="J540" s="229" t="s">
        <v>3948</v>
      </c>
      <c r="K540" s="233">
        <v>1892</v>
      </c>
      <c r="L540" s="303">
        <v>470</v>
      </c>
      <c r="M540" s="279" t="s">
        <v>3950</v>
      </c>
      <c r="N540" s="277" t="s">
        <v>3213</v>
      </c>
      <c r="O540" s="278" t="s">
        <v>3214</v>
      </c>
      <c r="P540" s="312" t="s">
        <v>3949</v>
      </c>
      <c r="Q540" s="279" t="s">
        <v>8647</v>
      </c>
      <c r="R540" s="277" t="s">
        <v>3213</v>
      </c>
      <c r="S540" s="278" t="s">
        <v>3214</v>
      </c>
      <c r="T540" s="312" t="s">
        <v>4838</v>
      </c>
      <c r="U540" s="224" t="s">
        <v>6296</v>
      </c>
      <c r="V540" s="225"/>
    </row>
    <row r="541" spans="2:22" s="227" customFormat="1" ht="162.5" hidden="1" x14ac:dyDescent="0.25">
      <c r="B541" s="235" t="s">
        <v>11154</v>
      </c>
      <c r="C541" s="223"/>
      <c r="D541" s="223">
        <v>1</v>
      </c>
      <c r="E541" s="223"/>
      <c r="F541" s="284" t="s">
        <v>9974</v>
      </c>
      <c r="G541" s="285" t="s">
        <v>9979</v>
      </c>
      <c r="H541" s="285" t="s">
        <v>1757</v>
      </c>
      <c r="I541" s="285" t="s">
        <v>9975</v>
      </c>
      <c r="J541" s="229" t="s">
        <v>3525</v>
      </c>
      <c r="K541" s="233">
        <v>1888</v>
      </c>
      <c r="L541" s="303">
        <v>588</v>
      </c>
      <c r="M541" s="282" t="s">
        <v>9976</v>
      </c>
      <c r="N541" s="277" t="s">
        <v>3213</v>
      </c>
      <c r="O541" s="277" t="s">
        <v>3214</v>
      </c>
      <c r="P541" s="314" t="s">
        <v>9977</v>
      </c>
      <c r="Q541" s="244" t="s">
        <v>9976</v>
      </c>
      <c r="R541" s="255" t="s">
        <v>3213</v>
      </c>
      <c r="S541" s="255" t="s">
        <v>3214</v>
      </c>
      <c r="T541" s="311" t="s">
        <v>9978</v>
      </c>
      <c r="U541" s="224" t="s">
        <v>6298</v>
      </c>
      <c r="V541" s="228"/>
    </row>
    <row r="542" spans="2:22" s="227" customFormat="1" ht="37.5" x14ac:dyDescent="0.25">
      <c r="B542" s="235" t="s">
        <v>6574</v>
      </c>
      <c r="C542" s="235"/>
      <c r="D542" s="235">
        <v>1</v>
      </c>
      <c r="E542" s="235"/>
      <c r="F542" s="284"/>
      <c r="G542" s="284" t="s">
        <v>3226</v>
      </c>
      <c r="H542" s="284" t="s">
        <v>5005</v>
      </c>
      <c r="I542" s="284" t="s">
        <v>5003</v>
      </c>
      <c r="J542" s="229" t="s">
        <v>3513</v>
      </c>
      <c r="K542" s="233">
        <v>1919</v>
      </c>
      <c r="L542" s="303">
        <v>189</v>
      </c>
      <c r="M542" s="229" t="s">
        <v>5004</v>
      </c>
      <c r="N542" s="255" t="s">
        <v>3213</v>
      </c>
      <c r="O542" s="231" t="s">
        <v>3215</v>
      </c>
      <c r="P542" s="311" t="s">
        <v>5006</v>
      </c>
      <c r="Q542" s="229"/>
      <c r="R542" s="255"/>
      <c r="S542" s="231"/>
      <c r="T542" s="311"/>
      <c r="U542" s="224" t="s">
        <v>6297</v>
      </c>
      <c r="V542" s="228"/>
    </row>
    <row r="543" spans="2:22" s="227" customFormat="1" ht="125" x14ac:dyDescent="0.25">
      <c r="B543" s="235" t="s">
        <v>6574</v>
      </c>
      <c r="C543" s="235"/>
      <c r="D543" s="235">
        <v>2</v>
      </c>
      <c r="E543" s="235"/>
      <c r="F543" s="284"/>
      <c r="G543" s="284" t="s">
        <v>3226</v>
      </c>
      <c r="H543" s="284" t="s">
        <v>4509</v>
      </c>
      <c r="I543" s="284" t="s">
        <v>4511</v>
      </c>
      <c r="J543" s="229" t="s">
        <v>4512</v>
      </c>
      <c r="K543" s="233">
        <v>1908</v>
      </c>
      <c r="L543" s="303">
        <v>95</v>
      </c>
      <c r="M543" s="229" t="s">
        <v>4510</v>
      </c>
      <c r="N543" s="255" t="s">
        <v>3213</v>
      </c>
      <c r="O543" s="231" t="s">
        <v>3214</v>
      </c>
      <c r="P543" s="311" t="s">
        <v>4513</v>
      </c>
      <c r="Q543" s="229" t="s">
        <v>4510</v>
      </c>
      <c r="R543" s="255" t="s">
        <v>3213</v>
      </c>
      <c r="S543" s="231" t="s">
        <v>3214</v>
      </c>
      <c r="T543" s="311" t="s">
        <v>4514</v>
      </c>
      <c r="U543" s="224" t="s">
        <v>6296</v>
      </c>
      <c r="V543" s="228"/>
    </row>
    <row r="544" spans="2:22" s="227" customFormat="1" ht="150" x14ac:dyDescent="0.25">
      <c r="B544" s="261" t="s">
        <v>6570</v>
      </c>
      <c r="C544" s="261"/>
      <c r="D544" s="235">
        <v>0</v>
      </c>
      <c r="E544" s="235"/>
      <c r="F544" s="289" t="s">
        <v>7984</v>
      </c>
      <c r="G544" s="289" t="s">
        <v>8868</v>
      </c>
      <c r="H544" s="295" t="s">
        <v>7985</v>
      </c>
      <c r="I544" s="295" t="s">
        <v>7986</v>
      </c>
      <c r="J544" s="262" t="s">
        <v>4105</v>
      </c>
      <c r="K544" s="263">
        <v>1924</v>
      </c>
      <c r="L544" s="307">
        <v>404</v>
      </c>
      <c r="M544" s="280" t="s">
        <v>7983</v>
      </c>
      <c r="N544" s="277" t="s">
        <v>3213</v>
      </c>
      <c r="O544" s="281" t="s">
        <v>3215</v>
      </c>
      <c r="P544" s="318" t="s">
        <v>7987</v>
      </c>
      <c r="Q544" s="280" t="s">
        <v>8623</v>
      </c>
      <c r="R544" s="277" t="s">
        <v>3213</v>
      </c>
      <c r="S544" s="281" t="s">
        <v>3214</v>
      </c>
      <c r="T544" s="318" t="s">
        <v>7988</v>
      </c>
      <c r="U544" s="224" t="s">
        <v>6298</v>
      </c>
      <c r="V544" s="228"/>
    </row>
    <row r="545" spans="2:22" s="227" customFormat="1" ht="150" x14ac:dyDescent="0.25">
      <c r="B545" s="223" t="s">
        <v>6570</v>
      </c>
      <c r="C545" s="223"/>
      <c r="D545" s="223">
        <v>0</v>
      </c>
      <c r="E545" s="223"/>
      <c r="F545" s="284" t="s">
        <v>10467</v>
      </c>
      <c r="G545" s="285" t="s">
        <v>8700</v>
      </c>
      <c r="H545" s="285" t="s">
        <v>7985</v>
      </c>
      <c r="I545" s="285" t="s">
        <v>9694</v>
      </c>
      <c r="J545" s="229" t="s">
        <v>10468</v>
      </c>
      <c r="K545" s="233">
        <v>1925</v>
      </c>
      <c r="L545" s="303">
        <v>415</v>
      </c>
      <c r="M545" s="282" t="s">
        <v>10469</v>
      </c>
      <c r="N545" s="277" t="s">
        <v>3213</v>
      </c>
      <c r="O545" s="277" t="s">
        <v>3215</v>
      </c>
      <c r="P545" s="314" t="s">
        <v>10470</v>
      </c>
      <c r="Q545" s="244"/>
      <c r="R545" s="255"/>
      <c r="S545" s="231"/>
      <c r="T545" s="311"/>
      <c r="U545" s="224" t="s">
        <v>6297</v>
      </c>
      <c r="V545" s="228"/>
    </row>
    <row r="546" spans="2:22" s="227" customFormat="1" ht="150" x14ac:dyDescent="0.25">
      <c r="B546" s="223" t="s">
        <v>6570</v>
      </c>
      <c r="C546" s="223"/>
      <c r="D546" s="223">
        <v>0</v>
      </c>
      <c r="E546" s="223"/>
      <c r="F546" s="284" t="s">
        <v>10472</v>
      </c>
      <c r="G546" s="285" t="s">
        <v>3247</v>
      </c>
      <c r="H546" s="285" t="s">
        <v>7985</v>
      </c>
      <c r="I546" s="285" t="s">
        <v>9693</v>
      </c>
      <c r="J546" s="229" t="s">
        <v>10473</v>
      </c>
      <c r="K546" s="233">
        <v>1927</v>
      </c>
      <c r="L546" s="303">
        <v>568</v>
      </c>
      <c r="M546" s="282" t="s">
        <v>10474</v>
      </c>
      <c r="N546" s="277" t="s">
        <v>3213</v>
      </c>
      <c r="O546" s="277" t="s">
        <v>3215</v>
      </c>
      <c r="P546" s="381" t="s">
        <v>10475</v>
      </c>
      <c r="Q546" s="244"/>
      <c r="R546" s="255"/>
      <c r="S546" s="231"/>
      <c r="T546" s="311"/>
      <c r="U546" s="224" t="s">
        <v>6297</v>
      </c>
      <c r="V546" s="225"/>
    </row>
    <row r="547" spans="2:22" s="227" customFormat="1" ht="150" hidden="1" x14ac:dyDescent="0.25">
      <c r="B547" s="235" t="s">
        <v>6572</v>
      </c>
      <c r="C547" s="235"/>
      <c r="D547" s="235">
        <v>0</v>
      </c>
      <c r="E547" s="235"/>
      <c r="F547" s="284" t="s">
        <v>4917</v>
      </c>
      <c r="G547" s="284" t="s">
        <v>8733</v>
      </c>
      <c r="H547" s="284" t="s">
        <v>4915</v>
      </c>
      <c r="I547" s="284" t="s">
        <v>4914</v>
      </c>
      <c r="J547" s="229" t="s">
        <v>3523</v>
      </c>
      <c r="K547" s="233">
        <v>1913</v>
      </c>
      <c r="L547" s="303">
        <v>373</v>
      </c>
      <c r="M547" s="279" t="s">
        <v>4916</v>
      </c>
      <c r="N547" s="277" t="s">
        <v>3213</v>
      </c>
      <c r="O547" s="278" t="s">
        <v>3214</v>
      </c>
      <c r="P547" s="312" t="s">
        <v>4918</v>
      </c>
      <c r="Q547" s="229"/>
      <c r="R547" s="255"/>
      <c r="S547" s="231"/>
      <c r="T547" s="311"/>
      <c r="U547" s="224" t="s">
        <v>6297</v>
      </c>
      <c r="V547" s="228"/>
    </row>
    <row r="548" spans="2:22" s="227" customFormat="1" ht="150" x14ac:dyDescent="0.25">
      <c r="B548" s="235" t="s">
        <v>6570</v>
      </c>
      <c r="C548" s="235"/>
      <c r="D548" s="235">
        <v>0</v>
      </c>
      <c r="E548" s="235"/>
      <c r="F548" s="284" t="s">
        <v>4908</v>
      </c>
      <c r="G548" s="284" t="s">
        <v>8700</v>
      </c>
      <c r="H548" s="284" t="s">
        <v>4904</v>
      </c>
      <c r="I548" s="284" t="s">
        <v>4906</v>
      </c>
      <c r="J548" s="229" t="s">
        <v>3513</v>
      </c>
      <c r="K548" s="233">
        <v>1907</v>
      </c>
      <c r="L548" s="303">
        <v>574</v>
      </c>
      <c r="M548" s="279" t="s">
        <v>4905</v>
      </c>
      <c r="N548" s="277" t="s">
        <v>3213</v>
      </c>
      <c r="O548" s="278" t="s">
        <v>3214</v>
      </c>
      <c r="P548" s="312" t="s">
        <v>4907</v>
      </c>
      <c r="Q548" s="229"/>
      <c r="R548" s="255"/>
      <c r="S548" s="231"/>
      <c r="T548" s="311"/>
      <c r="U548" s="224" t="s">
        <v>6298</v>
      </c>
      <c r="V548" s="228"/>
    </row>
    <row r="549" spans="2:22" s="227" customFormat="1" ht="150" hidden="1" x14ac:dyDescent="0.25">
      <c r="B549" s="261" t="s">
        <v>6572</v>
      </c>
      <c r="C549" s="261"/>
      <c r="D549" s="235">
        <v>1</v>
      </c>
      <c r="E549" s="235"/>
      <c r="F549" s="289" t="s">
        <v>7990</v>
      </c>
      <c r="G549" s="289" t="s">
        <v>6797</v>
      </c>
      <c r="H549" s="295" t="s">
        <v>4904</v>
      </c>
      <c r="I549" s="295" t="s">
        <v>6798</v>
      </c>
      <c r="J549" s="262" t="s">
        <v>7096</v>
      </c>
      <c r="K549" s="263">
        <v>1923</v>
      </c>
      <c r="L549" s="307">
        <v>236</v>
      </c>
      <c r="M549" s="262" t="s">
        <v>7989</v>
      </c>
      <c r="N549" s="255" t="s">
        <v>3213</v>
      </c>
      <c r="O549" s="264" t="s">
        <v>3214</v>
      </c>
      <c r="P549" s="317" t="s">
        <v>7991</v>
      </c>
      <c r="Q549" s="262"/>
      <c r="R549" s="255"/>
      <c r="S549" s="264"/>
      <c r="T549" s="317"/>
      <c r="U549" s="224" t="s">
        <v>6298</v>
      </c>
      <c r="V549" s="228"/>
    </row>
    <row r="550" spans="2:22" s="227" customFormat="1" ht="37.5" x14ac:dyDescent="0.25">
      <c r="B550" s="235" t="s">
        <v>6574</v>
      </c>
      <c r="C550" s="235"/>
      <c r="D550" s="235">
        <v>0</v>
      </c>
      <c r="E550" s="235"/>
      <c r="F550" s="284"/>
      <c r="G550" s="284" t="s">
        <v>8705</v>
      </c>
      <c r="H550" s="284" t="s">
        <v>4904</v>
      </c>
      <c r="I550" s="284" t="s">
        <v>5848</v>
      </c>
      <c r="J550" s="229" t="s">
        <v>3489</v>
      </c>
      <c r="K550" s="233">
        <v>1929</v>
      </c>
      <c r="L550" s="303">
        <v>237</v>
      </c>
      <c r="M550" s="279" t="s">
        <v>5849</v>
      </c>
      <c r="N550" s="277" t="s">
        <v>3213</v>
      </c>
      <c r="O550" s="278" t="s">
        <v>3215</v>
      </c>
      <c r="P550" s="312" t="s">
        <v>5850</v>
      </c>
      <c r="Q550" s="229"/>
      <c r="R550" s="255"/>
      <c r="S550" s="231"/>
      <c r="T550" s="311"/>
      <c r="U550" s="224" t="s">
        <v>6298</v>
      </c>
      <c r="V550" s="228"/>
    </row>
    <row r="551" spans="2:22" s="227" customFormat="1" ht="62.5" x14ac:dyDescent="0.25">
      <c r="B551" s="223" t="s">
        <v>6574</v>
      </c>
      <c r="C551" s="223"/>
      <c r="D551" s="223">
        <v>2</v>
      </c>
      <c r="E551" s="223"/>
      <c r="F551" s="284"/>
      <c r="G551" s="285" t="s">
        <v>3226</v>
      </c>
      <c r="H551" s="285" t="s">
        <v>10762</v>
      </c>
      <c r="I551" s="285" t="s">
        <v>10763</v>
      </c>
      <c r="J551" s="229" t="s">
        <v>7332</v>
      </c>
      <c r="K551" s="233">
        <v>1802</v>
      </c>
      <c r="L551" s="303">
        <v>208</v>
      </c>
      <c r="M551" s="244" t="s">
        <v>10764</v>
      </c>
      <c r="N551" s="255" t="s">
        <v>3213</v>
      </c>
      <c r="O551" s="255" t="s">
        <v>3214</v>
      </c>
      <c r="P551" s="319" t="s">
        <v>10765</v>
      </c>
      <c r="Q551" s="244" t="s">
        <v>10764</v>
      </c>
      <c r="R551" s="255" t="s">
        <v>3213</v>
      </c>
      <c r="S551" s="255" t="s">
        <v>3214</v>
      </c>
      <c r="T551" s="311" t="s">
        <v>10772</v>
      </c>
      <c r="U551" s="224" t="s">
        <v>6297</v>
      </c>
      <c r="V551" s="228"/>
    </row>
    <row r="552" spans="2:22" s="227" customFormat="1" ht="62.5" x14ac:dyDescent="0.25">
      <c r="B552" s="223" t="s">
        <v>6574</v>
      </c>
      <c r="C552" s="223"/>
      <c r="D552" s="223">
        <v>2</v>
      </c>
      <c r="E552" s="223"/>
      <c r="F552" s="284"/>
      <c r="G552" s="285" t="s">
        <v>3226</v>
      </c>
      <c r="H552" s="285" t="s">
        <v>10762</v>
      </c>
      <c r="I552" s="285" t="s">
        <v>10766</v>
      </c>
      <c r="J552" s="229" t="s">
        <v>7332</v>
      </c>
      <c r="K552" s="233">
        <v>1802</v>
      </c>
      <c r="L552" s="303">
        <v>220</v>
      </c>
      <c r="M552" s="244" t="s">
        <v>10764</v>
      </c>
      <c r="N552" s="255" t="s">
        <v>3213</v>
      </c>
      <c r="O552" s="255" t="s">
        <v>3214</v>
      </c>
      <c r="P552" s="319" t="s">
        <v>10769</v>
      </c>
      <c r="Q552" s="244" t="s">
        <v>10764</v>
      </c>
      <c r="R552" s="255" t="s">
        <v>3213</v>
      </c>
      <c r="S552" s="255" t="s">
        <v>3214</v>
      </c>
      <c r="T552" s="311" t="s">
        <v>10773</v>
      </c>
      <c r="U552" s="224" t="s">
        <v>6297</v>
      </c>
      <c r="V552" s="228"/>
    </row>
    <row r="553" spans="2:22" s="227" customFormat="1" ht="62.5" x14ac:dyDescent="0.25">
      <c r="B553" s="223" t="s">
        <v>6574</v>
      </c>
      <c r="C553" s="223"/>
      <c r="D553" s="223">
        <v>2</v>
      </c>
      <c r="E553" s="223"/>
      <c r="F553" s="284"/>
      <c r="G553" s="285" t="s">
        <v>3226</v>
      </c>
      <c r="H553" s="285" t="s">
        <v>10762</v>
      </c>
      <c r="I553" s="285" t="s">
        <v>10767</v>
      </c>
      <c r="J553" s="229" t="s">
        <v>7332</v>
      </c>
      <c r="K553" s="233">
        <v>1802</v>
      </c>
      <c r="L553" s="303">
        <v>227</v>
      </c>
      <c r="M553" s="244" t="s">
        <v>10764</v>
      </c>
      <c r="N553" s="255" t="s">
        <v>3213</v>
      </c>
      <c r="O553" s="255" t="s">
        <v>3214</v>
      </c>
      <c r="P553" s="319" t="s">
        <v>10770</v>
      </c>
      <c r="Q553" s="244" t="s">
        <v>10764</v>
      </c>
      <c r="R553" s="255" t="s">
        <v>3213</v>
      </c>
      <c r="S553" s="255" t="s">
        <v>3214</v>
      </c>
      <c r="T553" s="311" t="s">
        <v>10774</v>
      </c>
      <c r="U553" s="224" t="s">
        <v>6297</v>
      </c>
      <c r="V553" s="228"/>
    </row>
    <row r="554" spans="2:22" s="227" customFormat="1" ht="62.5" x14ac:dyDescent="0.25">
      <c r="B554" s="223" t="s">
        <v>6574</v>
      </c>
      <c r="C554" s="223"/>
      <c r="D554" s="223">
        <v>2</v>
      </c>
      <c r="E554" s="223"/>
      <c r="F554" s="284"/>
      <c r="G554" s="285" t="s">
        <v>3226</v>
      </c>
      <c r="H554" s="285" t="s">
        <v>10762</v>
      </c>
      <c r="I554" s="285" t="s">
        <v>10768</v>
      </c>
      <c r="J554" s="229" t="s">
        <v>7332</v>
      </c>
      <c r="K554" s="233">
        <v>1802</v>
      </c>
      <c r="L554" s="303">
        <v>236</v>
      </c>
      <c r="M554" s="244" t="s">
        <v>10764</v>
      </c>
      <c r="N554" s="255" t="s">
        <v>3213</v>
      </c>
      <c r="O554" s="255" t="s">
        <v>3214</v>
      </c>
      <c r="P554" s="319" t="s">
        <v>10771</v>
      </c>
      <c r="Q554" s="244" t="s">
        <v>10764</v>
      </c>
      <c r="R554" s="255" t="s">
        <v>3213</v>
      </c>
      <c r="S554" s="255" t="s">
        <v>3214</v>
      </c>
      <c r="T554" s="311" t="s">
        <v>10775</v>
      </c>
      <c r="U554" s="224" t="s">
        <v>6297</v>
      </c>
      <c r="V554" s="228"/>
    </row>
    <row r="555" spans="2:22" s="227" customFormat="1" ht="150" x14ac:dyDescent="0.25">
      <c r="B555" s="235" t="s">
        <v>6570</v>
      </c>
      <c r="C555" s="235"/>
      <c r="D555" s="235">
        <v>1</v>
      </c>
      <c r="E555" s="235" t="s">
        <v>11156</v>
      </c>
      <c r="F555" s="286" t="s">
        <v>5338</v>
      </c>
      <c r="G555" s="285" t="s">
        <v>3247</v>
      </c>
      <c r="H555" s="285" t="s">
        <v>705</v>
      </c>
      <c r="I555" s="285" t="s">
        <v>710</v>
      </c>
      <c r="J555" s="232" t="s">
        <v>3489</v>
      </c>
      <c r="K555" s="236">
        <v>1890</v>
      </c>
      <c r="L555" s="304">
        <v>542</v>
      </c>
      <c r="M555" s="230" t="s">
        <v>6557</v>
      </c>
      <c r="N555" s="255" t="s">
        <v>3213</v>
      </c>
      <c r="O555" s="231" t="s">
        <v>3214</v>
      </c>
      <c r="P555" s="311" t="s">
        <v>6556</v>
      </c>
      <c r="Q555" s="230"/>
      <c r="R555" s="255"/>
      <c r="S555" s="231"/>
      <c r="T555" s="311"/>
      <c r="U555" s="224" t="s">
        <v>6298</v>
      </c>
      <c r="V555" s="228"/>
    </row>
    <row r="556" spans="2:22" s="227" customFormat="1" ht="25" x14ac:dyDescent="0.25">
      <c r="B556" s="337" t="s">
        <v>6574</v>
      </c>
      <c r="C556" s="337" t="s">
        <v>8259</v>
      </c>
      <c r="D556" s="235">
        <v>0</v>
      </c>
      <c r="E556" s="235"/>
      <c r="F556" s="338"/>
      <c r="G556" s="338" t="s">
        <v>8705</v>
      </c>
      <c r="H556" s="338" t="s">
        <v>705</v>
      </c>
      <c r="I556" s="338" t="s">
        <v>4790</v>
      </c>
      <c r="J556" s="339" t="s">
        <v>3482</v>
      </c>
      <c r="K556" s="340">
        <v>1898</v>
      </c>
      <c r="L556" s="341">
        <v>275</v>
      </c>
      <c r="M556" s="348" t="s">
        <v>4789</v>
      </c>
      <c r="N556" s="351" t="s">
        <v>3213</v>
      </c>
      <c r="O556" s="349" t="s">
        <v>3214</v>
      </c>
      <c r="P556" s="350" t="s">
        <v>4791</v>
      </c>
      <c r="Q556" s="339"/>
      <c r="R556" s="352"/>
      <c r="S556" s="342"/>
      <c r="T556" s="343"/>
      <c r="U556" s="224" t="s">
        <v>6298</v>
      </c>
      <c r="V556" s="228"/>
    </row>
    <row r="557" spans="2:22" s="227" customFormat="1" ht="150" x14ac:dyDescent="0.25">
      <c r="B557" s="223" t="s">
        <v>6571</v>
      </c>
      <c r="C557" s="223"/>
      <c r="D557" s="223">
        <v>1</v>
      </c>
      <c r="E557" s="223" t="s">
        <v>11156</v>
      </c>
      <c r="F557" s="284" t="s">
        <v>9980</v>
      </c>
      <c r="G557" s="285" t="s">
        <v>10015</v>
      </c>
      <c r="H557" s="285" t="s">
        <v>705</v>
      </c>
      <c r="I557" s="285" t="s">
        <v>9328</v>
      </c>
      <c r="J557" s="229" t="s">
        <v>3513</v>
      </c>
      <c r="K557" s="233">
        <v>1899</v>
      </c>
      <c r="L557" s="303">
        <v>195</v>
      </c>
      <c r="M557" s="282" t="s">
        <v>9981</v>
      </c>
      <c r="N557" s="277" t="s">
        <v>3213</v>
      </c>
      <c r="O557" s="277" t="s">
        <v>3215</v>
      </c>
      <c r="P557" s="314" t="s">
        <v>9982</v>
      </c>
      <c r="Q557" s="244" t="s">
        <v>9984</v>
      </c>
      <c r="R557" s="255" t="s">
        <v>3213</v>
      </c>
      <c r="S557" s="231" t="s">
        <v>3215</v>
      </c>
      <c r="T557" s="311" t="s">
        <v>9983</v>
      </c>
      <c r="U557" s="224" t="s">
        <v>6298</v>
      </c>
      <c r="V557" s="228"/>
    </row>
    <row r="558" spans="2:22" s="227" customFormat="1" ht="150" x14ac:dyDescent="0.25">
      <c r="B558" s="235" t="s">
        <v>6570</v>
      </c>
      <c r="C558" s="235"/>
      <c r="D558" s="235">
        <v>1</v>
      </c>
      <c r="E558" s="235" t="s">
        <v>11156</v>
      </c>
      <c r="F558" s="286" t="s">
        <v>5340</v>
      </c>
      <c r="G558" s="285" t="s">
        <v>8734</v>
      </c>
      <c r="H558" s="285" t="s">
        <v>705</v>
      </c>
      <c r="I558" s="285" t="s">
        <v>5572</v>
      </c>
      <c r="J558" s="232" t="s">
        <v>3517</v>
      </c>
      <c r="K558" s="236">
        <v>1905</v>
      </c>
      <c r="L558" s="304">
        <v>576</v>
      </c>
      <c r="M558" s="230" t="s">
        <v>5574</v>
      </c>
      <c r="N558" s="255" t="s">
        <v>3213</v>
      </c>
      <c r="O558" s="231" t="s">
        <v>3214</v>
      </c>
      <c r="P558" s="311" t="s">
        <v>5575</v>
      </c>
      <c r="Q558" s="230"/>
      <c r="R558" s="255"/>
      <c r="S558" s="231"/>
      <c r="T558" s="311"/>
      <c r="U558" s="224" t="s">
        <v>6298</v>
      </c>
      <c r="V558" s="228"/>
    </row>
    <row r="559" spans="2:22" s="227" customFormat="1" ht="150" hidden="1" x14ac:dyDescent="0.25">
      <c r="B559" s="235" t="s">
        <v>6572</v>
      </c>
      <c r="C559" s="235"/>
      <c r="D559" s="235">
        <v>1</v>
      </c>
      <c r="E559" s="235"/>
      <c r="F559" s="286" t="s">
        <v>5339</v>
      </c>
      <c r="G559" s="285" t="s">
        <v>8833</v>
      </c>
      <c r="H559" s="285" t="s">
        <v>705</v>
      </c>
      <c r="I559" s="285" t="s">
        <v>5573</v>
      </c>
      <c r="J559" s="232" t="s">
        <v>3517</v>
      </c>
      <c r="K559" s="236">
        <v>1905</v>
      </c>
      <c r="L559" s="304">
        <v>485</v>
      </c>
      <c r="M559" s="230" t="s">
        <v>5574</v>
      </c>
      <c r="N559" s="255" t="s">
        <v>3213</v>
      </c>
      <c r="O559" s="231" t="s">
        <v>3214</v>
      </c>
      <c r="P559" s="311" t="s">
        <v>5576</v>
      </c>
      <c r="Q559" s="230"/>
      <c r="R559" s="255"/>
      <c r="S559" s="231"/>
      <c r="T559" s="311"/>
      <c r="U559" s="224" t="s">
        <v>6298</v>
      </c>
      <c r="V559" s="228"/>
    </row>
    <row r="560" spans="2:22" s="227" customFormat="1" ht="150" x14ac:dyDescent="0.25">
      <c r="B560" s="235" t="s">
        <v>6570</v>
      </c>
      <c r="C560" s="235"/>
      <c r="D560" s="235">
        <v>0</v>
      </c>
      <c r="E560" s="235"/>
      <c r="F560" s="284" t="s">
        <v>5755</v>
      </c>
      <c r="G560" s="284" t="s">
        <v>8700</v>
      </c>
      <c r="H560" s="284" t="s">
        <v>705</v>
      </c>
      <c r="I560" s="284" t="s">
        <v>5745</v>
      </c>
      <c r="J560" s="229" t="s">
        <v>5732</v>
      </c>
      <c r="K560" s="233">
        <v>1923</v>
      </c>
      <c r="L560" s="303">
        <v>440</v>
      </c>
      <c r="M560" s="279" t="s">
        <v>5744</v>
      </c>
      <c r="N560" s="277" t="s">
        <v>3213</v>
      </c>
      <c r="O560" s="278" t="s">
        <v>3214</v>
      </c>
      <c r="P560" s="312" t="s">
        <v>5734</v>
      </c>
      <c r="Q560" s="229"/>
      <c r="R560" s="255"/>
      <c r="S560" s="231"/>
      <c r="T560" s="311"/>
      <c r="U560" s="224" t="s">
        <v>6298</v>
      </c>
      <c r="V560" s="228"/>
    </row>
    <row r="561" spans="2:22" s="227" customFormat="1" ht="150" x14ac:dyDescent="0.25">
      <c r="B561" s="235" t="s">
        <v>6570</v>
      </c>
      <c r="C561" s="235"/>
      <c r="D561" s="235">
        <v>0</v>
      </c>
      <c r="E561" s="235"/>
      <c r="F561" s="284" t="s">
        <v>5756</v>
      </c>
      <c r="G561" s="284" t="s">
        <v>8700</v>
      </c>
      <c r="H561" s="284" t="s">
        <v>705</v>
      </c>
      <c r="I561" s="284" t="s">
        <v>5746</v>
      </c>
      <c r="J561" s="229" t="s">
        <v>5732</v>
      </c>
      <c r="K561" s="233">
        <v>1925</v>
      </c>
      <c r="L561" s="303">
        <v>342</v>
      </c>
      <c r="M561" s="279" t="s">
        <v>5744</v>
      </c>
      <c r="N561" s="277" t="s">
        <v>3213</v>
      </c>
      <c r="O561" s="278" t="s">
        <v>3214</v>
      </c>
      <c r="P561" s="312" t="s">
        <v>5735</v>
      </c>
      <c r="Q561" s="229"/>
      <c r="R561" s="255"/>
      <c r="S561" s="231"/>
      <c r="T561" s="311"/>
      <c r="U561" s="224" t="s">
        <v>6298</v>
      </c>
      <c r="V561" s="228"/>
    </row>
    <row r="562" spans="2:22" s="227" customFormat="1" ht="150" x14ac:dyDescent="0.25">
      <c r="B562" s="235" t="s">
        <v>6570</v>
      </c>
      <c r="C562" s="235"/>
      <c r="D562" s="235">
        <v>0</v>
      </c>
      <c r="E562" s="235"/>
      <c r="F562" s="284" t="s">
        <v>5757</v>
      </c>
      <c r="G562" s="284" t="s">
        <v>8700</v>
      </c>
      <c r="H562" s="284" t="s">
        <v>705</v>
      </c>
      <c r="I562" s="284" t="s">
        <v>5747</v>
      </c>
      <c r="J562" s="229" t="s">
        <v>5732</v>
      </c>
      <c r="K562" s="233">
        <v>1927</v>
      </c>
      <c r="L562" s="303">
        <v>372</v>
      </c>
      <c r="M562" s="279" t="s">
        <v>5744</v>
      </c>
      <c r="N562" s="277" t="s">
        <v>3213</v>
      </c>
      <c r="O562" s="278" t="s">
        <v>3214</v>
      </c>
      <c r="P562" s="312" t="s">
        <v>5736</v>
      </c>
      <c r="Q562" s="229"/>
      <c r="R562" s="255"/>
      <c r="S562" s="231"/>
      <c r="T562" s="311"/>
      <c r="U562" s="224" t="s">
        <v>6298</v>
      </c>
      <c r="V562" s="225"/>
    </row>
    <row r="563" spans="2:22" s="227" customFormat="1" ht="150" x14ac:dyDescent="0.25">
      <c r="B563" s="235" t="s">
        <v>6570</v>
      </c>
      <c r="C563" s="235"/>
      <c r="D563" s="235">
        <v>0</v>
      </c>
      <c r="E563" s="235"/>
      <c r="F563" s="284" t="s">
        <v>5758</v>
      </c>
      <c r="G563" s="284" t="s">
        <v>8700</v>
      </c>
      <c r="H563" s="287" t="s">
        <v>705</v>
      </c>
      <c r="I563" s="284" t="s">
        <v>5748</v>
      </c>
      <c r="J563" s="229" t="s">
        <v>5732</v>
      </c>
      <c r="K563" s="233">
        <v>1930</v>
      </c>
      <c r="L563" s="303">
        <v>364</v>
      </c>
      <c r="M563" s="279" t="s">
        <v>5744</v>
      </c>
      <c r="N563" s="277" t="s">
        <v>3213</v>
      </c>
      <c r="O563" s="278" t="s">
        <v>3214</v>
      </c>
      <c r="P563" s="312" t="s">
        <v>5737</v>
      </c>
      <c r="Q563" s="229"/>
      <c r="R563" s="255"/>
      <c r="S563" s="231"/>
      <c r="T563" s="311"/>
      <c r="U563" s="224" t="s">
        <v>6298</v>
      </c>
      <c r="V563" s="225"/>
    </row>
    <row r="564" spans="2:22" s="227" customFormat="1" ht="150" x14ac:dyDescent="0.25">
      <c r="B564" s="235" t="s">
        <v>6570</v>
      </c>
      <c r="C564" s="235"/>
      <c r="D564" s="235">
        <v>0</v>
      </c>
      <c r="E564" s="235"/>
      <c r="F564" s="284" t="s">
        <v>5763</v>
      </c>
      <c r="G564" s="284" t="s">
        <v>8700</v>
      </c>
      <c r="H564" s="284" t="s">
        <v>705</v>
      </c>
      <c r="I564" s="284" t="s">
        <v>5752</v>
      </c>
      <c r="J564" s="229" t="s">
        <v>5732</v>
      </c>
      <c r="K564" s="233">
        <v>1935</v>
      </c>
      <c r="L564" s="303">
        <v>328</v>
      </c>
      <c r="M564" s="279" t="s">
        <v>5744</v>
      </c>
      <c r="N564" s="277" t="s">
        <v>3213</v>
      </c>
      <c r="O564" s="278" t="s">
        <v>3214</v>
      </c>
      <c r="P564" s="312" t="s">
        <v>5742</v>
      </c>
      <c r="Q564" s="229"/>
      <c r="R564" s="255"/>
      <c r="S564" s="231"/>
      <c r="T564" s="311"/>
      <c r="U564" s="224" t="s">
        <v>6298</v>
      </c>
      <c r="V564" s="225"/>
    </row>
    <row r="565" spans="2:22" s="227" customFormat="1" ht="150" x14ac:dyDescent="0.25">
      <c r="B565" s="235" t="s">
        <v>6570</v>
      </c>
      <c r="C565" s="235"/>
      <c r="D565" s="235">
        <v>0</v>
      </c>
      <c r="E565" s="235"/>
      <c r="F565" s="284" t="s">
        <v>5759</v>
      </c>
      <c r="G565" s="284" t="s">
        <v>8700</v>
      </c>
      <c r="H565" s="284" t="s">
        <v>705</v>
      </c>
      <c r="I565" s="284" t="s">
        <v>5760</v>
      </c>
      <c r="J565" s="229" t="s">
        <v>5732</v>
      </c>
      <c r="K565" s="233">
        <v>1931</v>
      </c>
      <c r="L565" s="303">
        <v>342</v>
      </c>
      <c r="M565" s="279" t="s">
        <v>5744</v>
      </c>
      <c r="N565" s="277" t="s">
        <v>3213</v>
      </c>
      <c r="O565" s="278" t="s">
        <v>3214</v>
      </c>
      <c r="P565" s="312" t="s">
        <v>5738</v>
      </c>
      <c r="Q565" s="229"/>
      <c r="R565" s="255"/>
      <c r="S565" s="231"/>
      <c r="T565" s="311"/>
      <c r="U565" s="224" t="s">
        <v>6298</v>
      </c>
      <c r="V565" s="225"/>
    </row>
    <row r="566" spans="2:22" s="227" customFormat="1" ht="150" x14ac:dyDescent="0.25">
      <c r="B566" s="235" t="s">
        <v>6570</v>
      </c>
      <c r="C566" s="235"/>
      <c r="D566" s="235">
        <v>0</v>
      </c>
      <c r="E566" s="235"/>
      <c r="F566" s="284" t="s">
        <v>5761</v>
      </c>
      <c r="G566" s="284" t="s">
        <v>8700</v>
      </c>
      <c r="H566" s="284" t="s">
        <v>705</v>
      </c>
      <c r="I566" s="284" t="s">
        <v>5749</v>
      </c>
      <c r="J566" s="229" t="s">
        <v>5732</v>
      </c>
      <c r="K566" s="233">
        <v>1932</v>
      </c>
      <c r="L566" s="303">
        <v>370</v>
      </c>
      <c r="M566" s="279" t="s">
        <v>5744</v>
      </c>
      <c r="N566" s="277" t="s">
        <v>3213</v>
      </c>
      <c r="O566" s="278" t="s">
        <v>3214</v>
      </c>
      <c r="P566" s="312" t="s">
        <v>5739</v>
      </c>
      <c r="Q566" s="229"/>
      <c r="R566" s="255"/>
      <c r="S566" s="231"/>
      <c r="T566" s="311"/>
      <c r="U566" s="224" t="s">
        <v>6298</v>
      </c>
      <c r="V566" s="225"/>
    </row>
    <row r="567" spans="2:22" s="227" customFormat="1" ht="150" x14ac:dyDescent="0.25">
      <c r="B567" s="235" t="s">
        <v>6570</v>
      </c>
      <c r="C567" s="235"/>
      <c r="D567" s="235">
        <v>0</v>
      </c>
      <c r="E567" s="235"/>
      <c r="F567" s="284" t="s">
        <v>5762</v>
      </c>
      <c r="G567" s="284" t="s">
        <v>8700</v>
      </c>
      <c r="H567" s="284" t="s">
        <v>705</v>
      </c>
      <c r="I567" s="284" t="s">
        <v>5750</v>
      </c>
      <c r="J567" s="229" t="s">
        <v>5732</v>
      </c>
      <c r="K567" s="233">
        <v>1934</v>
      </c>
      <c r="L567" s="303">
        <v>265</v>
      </c>
      <c r="M567" s="279" t="s">
        <v>5744</v>
      </c>
      <c r="N567" s="277" t="s">
        <v>3213</v>
      </c>
      <c r="O567" s="278" t="s">
        <v>3214</v>
      </c>
      <c r="P567" s="312" t="s">
        <v>5740</v>
      </c>
      <c r="Q567" s="229"/>
      <c r="R567" s="255"/>
      <c r="S567" s="231"/>
      <c r="T567" s="311"/>
      <c r="U567" s="224" t="s">
        <v>6298</v>
      </c>
      <c r="V567" s="225"/>
    </row>
    <row r="568" spans="2:22" s="227" customFormat="1" ht="150" x14ac:dyDescent="0.25">
      <c r="B568" s="235" t="s">
        <v>6570</v>
      </c>
      <c r="C568" s="235"/>
      <c r="D568" s="235">
        <v>0</v>
      </c>
      <c r="E568" s="235"/>
      <c r="F568" s="284" t="s">
        <v>5764</v>
      </c>
      <c r="G568" s="284" t="s">
        <v>8700</v>
      </c>
      <c r="H568" s="284" t="s">
        <v>705</v>
      </c>
      <c r="I568" s="284" t="s">
        <v>5751</v>
      </c>
      <c r="J568" s="229" t="s">
        <v>5732</v>
      </c>
      <c r="K568" s="233">
        <v>1935</v>
      </c>
      <c r="L568" s="303">
        <v>353</v>
      </c>
      <c r="M568" s="279" t="s">
        <v>5744</v>
      </c>
      <c r="N568" s="277" t="s">
        <v>3213</v>
      </c>
      <c r="O568" s="278" t="s">
        <v>3214</v>
      </c>
      <c r="P568" s="312" t="s">
        <v>5741</v>
      </c>
      <c r="Q568" s="229"/>
      <c r="R568" s="255"/>
      <c r="S568" s="231"/>
      <c r="T568" s="311"/>
      <c r="U568" s="224" t="s">
        <v>6298</v>
      </c>
      <c r="V568" s="228"/>
    </row>
    <row r="569" spans="2:22" s="227" customFormat="1" ht="150" x14ac:dyDescent="0.25">
      <c r="B569" s="235" t="s">
        <v>6570</v>
      </c>
      <c r="C569" s="235"/>
      <c r="D569" s="235">
        <v>0</v>
      </c>
      <c r="E569" s="235"/>
      <c r="F569" s="284" t="s">
        <v>5765</v>
      </c>
      <c r="G569" s="284" t="s">
        <v>8700</v>
      </c>
      <c r="H569" s="284" t="s">
        <v>705</v>
      </c>
      <c r="I569" s="284" t="s">
        <v>5753</v>
      </c>
      <c r="J569" s="229" t="s">
        <v>5732</v>
      </c>
      <c r="K569" s="233">
        <v>1936</v>
      </c>
      <c r="L569" s="303">
        <v>320</v>
      </c>
      <c r="M569" s="279" t="s">
        <v>5744</v>
      </c>
      <c r="N569" s="277" t="s">
        <v>3213</v>
      </c>
      <c r="O569" s="278" t="s">
        <v>3214</v>
      </c>
      <c r="P569" s="312" t="s">
        <v>5743</v>
      </c>
      <c r="Q569" s="229"/>
      <c r="R569" s="255"/>
      <c r="S569" s="231"/>
      <c r="T569" s="311"/>
      <c r="U569" s="224" t="s">
        <v>6298</v>
      </c>
      <c r="V569" s="228"/>
    </row>
    <row r="570" spans="2:22" s="227" customFormat="1" ht="150" x14ac:dyDescent="0.25">
      <c r="B570" s="235" t="s">
        <v>6570</v>
      </c>
      <c r="C570" s="235"/>
      <c r="D570" s="235">
        <v>0</v>
      </c>
      <c r="E570" s="235"/>
      <c r="F570" s="284" t="s">
        <v>5766</v>
      </c>
      <c r="G570" s="284" t="s">
        <v>8700</v>
      </c>
      <c r="H570" s="284" t="s">
        <v>705</v>
      </c>
      <c r="I570" s="284" t="s">
        <v>5754</v>
      </c>
      <c r="J570" s="229" t="s">
        <v>5732</v>
      </c>
      <c r="K570" s="233">
        <v>1936</v>
      </c>
      <c r="L570" s="303">
        <v>273</v>
      </c>
      <c r="M570" s="279" t="s">
        <v>5744</v>
      </c>
      <c r="N570" s="277" t="s">
        <v>3213</v>
      </c>
      <c r="O570" s="278" t="s">
        <v>3214</v>
      </c>
      <c r="P570" s="312" t="s">
        <v>5733</v>
      </c>
      <c r="Q570" s="229"/>
      <c r="R570" s="255"/>
      <c r="S570" s="231"/>
      <c r="T570" s="311"/>
      <c r="U570" s="224" t="s">
        <v>6298</v>
      </c>
      <c r="V570" s="228"/>
    </row>
    <row r="571" spans="2:22" s="227" customFormat="1" ht="150" x14ac:dyDescent="0.25">
      <c r="B571" s="235" t="s">
        <v>6570</v>
      </c>
      <c r="C571" s="235"/>
      <c r="D571" s="235">
        <v>0</v>
      </c>
      <c r="E571" s="235"/>
      <c r="F571" s="284" t="s">
        <v>6289</v>
      </c>
      <c r="G571" s="284" t="s">
        <v>8700</v>
      </c>
      <c r="H571" s="284" t="s">
        <v>705</v>
      </c>
      <c r="I571" s="284" t="s">
        <v>6291</v>
      </c>
      <c r="J571" s="229" t="s">
        <v>3525</v>
      </c>
      <c r="K571" s="233">
        <v>1891</v>
      </c>
      <c r="L571" s="303">
        <v>485</v>
      </c>
      <c r="M571" s="279" t="s">
        <v>6290</v>
      </c>
      <c r="N571" s="277" t="s">
        <v>3213</v>
      </c>
      <c r="O571" s="278" t="s">
        <v>3214</v>
      </c>
      <c r="P571" s="312" t="s">
        <v>6292</v>
      </c>
      <c r="Q571" s="229"/>
      <c r="R571" s="255"/>
      <c r="S571" s="231"/>
      <c r="T571" s="311"/>
      <c r="U571" s="224" t="s">
        <v>6298</v>
      </c>
      <c r="V571" s="228"/>
    </row>
    <row r="572" spans="2:22" s="227" customFormat="1" ht="150" x14ac:dyDescent="0.25">
      <c r="B572" s="235" t="s">
        <v>6571</v>
      </c>
      <c r="C572" s="235"/>
      <c r="D572" s="235">
        <v>0</v>
      </c>
      <c r="E572" s="235"/>
      <c r="F572" s="284" t="s">
        <v>7562</v>
      </c>
      <c r="G572" s="284" t="s">
        <v>8735</v>
      </c>
      <c r="H572" s="285" t="s">
        <v>705</v>
      </c>
      <c r="I572" s="285" t="s">
        <v>7563</v>
      </c>
      <c r="J572" s="229" t="s">
        <v>3525</v>
      </c>
      <c r="K572" s="233">
        <v>1887</v>
      </c>
      <c r="L572" s="303">
        <v>304</v>
      </c>
      <c r="M572" s="279" t="s">
        <v>7564</v>
      </c>
      <c r="N572" s="277" t="s">
        <v>3213</v>
      </c>
      <c r="O572" s="278" t="s">
        <v>3214</v>
      </c>
      <c r="P572" s="312" t="s">
        <v>7561</v>
      </c>
      <c r="Q572" s="229"/>
      <c r="R572" s="255"/>
      <c r="S572" s="231"/>
      <c r="T572" s="311"/>
      <c r="U572" s="224" t="s">
        <v>6298</v>
      </c>
      <c r="V572" s="228"/>
    </row>
    <row r="573" spans="2:22" s="227" customFormat="1" ht="150" hidden="1" x14ac:dyDescent="0.25">
      <c r="B573" s="223" t="s">
        <v>6572</v>
      </c>
      <c r="C573" s="223"/>
      <c r="D573" s="223">
        <v>0</v>
      </c>
      <c r="E573" s="223"/>
      <c r="F573" s="284" t="s">
        <v>11606</v>
      </c>
      <c r="G573" s="285" t="s">
        <v>11914</v>
      </c>
      <c r="H573" s="285" t="s">
        <v>11604</v>
      </c>
      <c r="I573" s="285" t="s">
        <v>11605</v>
      </c>
      <c r="J573" s="229" t="s">
        <v>4215</v>
      </c>
      <c r="K573" s="233">
        <v>1898</v>
      </c>
      <c r="L573" s="303">
        <v>124</v>
      </c>
      <c r="M573" s="282" t="s">
        <v>11607</v>
      </c>
      <c r="N573" s="277" t="s">
        <v>3213</v>
      </c>
      <c r="O573" s="277" t="s">
        <v>3214</v>
      </c>
      <c r="P573" s="314" t="s">
        <v>11913</v>
      </c>
      <c r="Q573" s="244"/>
      <c r="R573" s="255"/>
      <c r="S573" s="231"/>
      <c r="T573" s="311"/>
      <c r="U573" s="224" t="s">
        <v>6297</v>
      </c>
      <c r="V573" s="228"/>
    </row>
    <row r="574" spans="2:22" s="227" customFormat="1" ht="162.5" hidden="1" x14ac:dyDescent="0.25">
      <c r="B574" s="235" t="s">
        <v>6572</v>
      </c>
      <c r="C574" s="235"/>
      <c r="D574" s="235">
        <v>1</v>
      </c>
      <c r="E574" s="235"/>
      <c r="F574" s="284" t="s">
        <v>8011</v>
      </c>
      <c r="G574" s="284" t="s">
        <v>6800</v>
      </c>
      <c r="H574" s="285" t="s">
        <v>8015</v>
      </c>
      <c r="I574" s="291" t="s">
        <v>8012</v>
      </c>
      <c r="J574" s="229" t="s">
        <v>8013</v>
      </c>
      <c r="K574" s="233">
        <v>1828</v>
      </c>
      <c r="L574" s="303">
        <v>50</v>
      </c>
      <c r="M574" s="229" t="s">
        <v>8014</v>
      </c>
      <c r="N574" s="255" t="s">
        <v>3213</v>
      </c>
      <c r="O574" s="231" t="s">
        <v>3214</v>
      </c>
      <c r="P574" s="311" t="s">
        <v>8016</v>
      </c>
      <c r="Q574" s="229"/>
      <c r="R574" s="255"/>
      <c r="S574" s="231"/>
      <c r="T574" s="311"/>
      <c r="U574" s="224" t="s">
        <v>6296</v>
      </c>
      <c r="V574" s="228"/>
    </row>
    <row r="575" spans="2:22" s="227" customFormat="1" ht="62.5" x14ac:dyDescent="0.25">
      <c r="B575" s="235" t="s">
        <v>6574</v>
      </c>
      <c r="C575" s="235"/>
      <c r="D575" s="235">
        <v>2</v>
      </c>
      <c r="E575" s="235"/>
      <c r="F575" s="286"/>
      <c r="G575" s="285" t="s">
        <v>3226</v>
      </c>
      <c r="H575" s="285" t="s">
        <v>714</v>
      </c>
      <c r="I575" s="285" t="s">
        <v>713</v>
      </c>
      <c r="J575" s="232" t="s">
        <v>3549</v>
      </c>
      <c r="K575" s="236">
        <v>1901</v>
      </c>
      <c r="L575" s="304">
        <v>118</v>
      </c>
      <c r="M575" s="230" t="s">
        <v>3611</v>
      </c>
      <c r="N575" s="255" t="s">
        <v>3213</v>
      </c>
      <c r="O575" s="231" t="s">
        <v>3214</v>
      </c>
      <c r="P575" s="311" t="s">
        <v>3610</v>
      </c>
      <c r="Q575" s="230" t="s">
        <v>8648</v>
      </c>
      <c r="R575" s="255" t="s">
        <v>3213</v>
      </c>
      <c r="S575" s="231" t="s">
        <v>3608</v>
      </c>
      <c r="T575" s="313" t="s">
        <v>3609</v>
      </c>
      <c r="U575" s="224" t="s">
        <v>6296</v>
      </c>
      <c r="V575" s="228"/>
    </row>
    <row r="576" spans="2:22" s="227" customFormat="1" ht="37.5" x14ac:dyDescent="0.25">
      <c r="B576" s="235" t="s">
        <v>6574</v>
      </c>
      <c r="C576" s="235"/>
      <c r="D576" s="235">
        <v>0</v>
      </c>
      <c r="E576" s="235"/>
      <c r="F576" s="284"/>
      <c r="G576" s="284" t="s">
        <v>8867</v>
      </c>
      <c r="H576" s="284" t="s">
        <v>6114</v>
      </c>
      <c r="I576" s="284" t="s">
        <v>6115</v>
      </c>
      <c r="J576" s="229" t="s">
        <v>5544</v>
      </c>
      <c r="K576" s="233">
        <v>1926</v>
      </c>
      <c r="L576" s="303">
        <v>241</v>
      </c>
      <c r="M576" s="279" t="s">
        <v>6113</v>
      </c>
      <c r="N576" s="277" t="s">
        <v>3213</v>
      </c>
      <c r="O576" s="278" t="s">
        <v>3214</v>
      </c>
      <c r="P576" s="312" t="s">
        <v>6116</v>
      </c>
      <c r="Q576" s="279" t="s">
        <v>8624</v>
      </c>
      <c r="R576" s="277" t="s">
        <v>3213</v>
      </c>
      <c r="S576" s="278" t="s">
        <v>3214</v>
      </c>
      <c r="T576" s="312" t="s">
        <v>6117</v>
      </c>
      <c r="U576" s="224" t="s">
        <v>6298</v>
      </c>
      <c r="V576" s="228"/>
    </row>
    <row r="577" spans="2:22" s="227" customFormat="1" ht="150" x14ac:dyDescent="0.25">
      <c r="B577" s="235" t="s">
        <v>6571</v>
      </c>
      <c r="C577" s="235"/>
      <c r="D577" s="235">
        <v>0</v>
      </c>
      <c r="E577" s="235"/>
      <c r="F577" s="286" t="s">
        <v>5343</v>
      </c>
      <c r="G577" s="285" t="s">
        <v>8736</v>
      </c>
      <c r="H577" s="285" t="s">
        <v>603</v>
      </c>
      <c r="I577" s="301" t="s">
        <v>5342</v>
      </c>
      <c r="J577" s="232" t="s">
        <v>3528</v>
      </c>
      <c r="K577" s="236">
        <v>1824</v>
      </c>
      <c r="L577" s="304">
        <v>450</v>
      </c>
      <c r="M577" s="279" t="s">
        <v>6558</v>
      </c>
      <c r="N577" s="277" t="s">
        <v>3213</v>
      </c>
      <c r="O577" s="278" t="s">
        <v>3214</v>
      </c>
      <c r="P577" s="312" t="s">
        <v>6559</v>
      </c>
      <c r="Q577" s="230"/>
      <c r="R577" s="255"/>
      <c r="S577" s="231"/>
      <c r="T577" s="311"/>
      <c r="U577" s="224" t="s">
        <v>6298</v>
      </c>
      <c r="V577" s="228"/>
    </row>
    <row r="578" spans="2:22" s="227" customFormat="1" ht="150" x14ac:dyDescent="0.25">
      <c r="B578" s="223" t="s">
        <v>9120</v>
      </c>
      <c r="C578" s="223"/>
      <c r="D578" s="223">
        <v>1</v>
      </c>
      <c r="E578" s="223"/>
      <c r="F578" s="284" t="s">
        <v>11074</v>
      </c>
      <c r="G578" s="285" t="s">
        <v>11088</v>
      </c>
      <c r="H578" s="285" t="s">
        <v>11075</v>
      </c>
      <c r="I578" s="285" t="s">
        <v>11071</v>
      </c>
      <c r="J578" s="229" t="s">
        <v>11076</v>
      </c>
      <c r="K578" s="233">
        <v>1808</v>
      </c>
      <c r="L578" s="303">
        <v>400</v>
      </c>
      <c r="M578" s="244" t="s">
        <v>11077</v>
      </c>
      <c r="N578" s="375" t="s">
        <v>3213</v>
      </c>
      <c r="O578" s="255" t="s">
        <v>3214</v>
      </c>
      <c r="P578" s="319" t="s">
        <v>11080</v>
      </c>
      <c r="Q578" s="282" t="s">
        <v>11087</v>
      </c>
      <c r="R578" s="277" t="s">
        <v>3213</v>
      </c>
      <c r="S578" s="278" t="s">
        <v>3214</v>
      </c>
      <c r="T578" s="312" t="s">
        <v>11084</v>
      </c>
      <c r="U578" s="224" t="s">
        <v>6298</v>
      </c>
      <c r="V578" s="228"/>
    </row>
    <row r="579" spans="2:22" s="227" customFormat="1" ht="150" x14ac:dyDescent="0.25">
      <c r="B579" s="223" t="s">
        <v>9120</v>
      </c>
      <c r="C579" s="223"/>
      <c r="D579" s="223">
        <v>1</v>
      </c>
      <c r="E579" s="223"/>
      <c r="F579" s="284" t="s">
        <v>11078</v>
      </c>
      <c r="G579" s="285" t="s">
        <v>11088</v>
      </c>
      <c r="H579" s="285" t="s">
        <v>11075</v>
      </c>
      <c r="I579" s="285" t="s">
        <v>11072</v>
      </c>
      <c r="J579" s="229" t="s">
        <v>11076</v>
      </c>
      <c r="K579" s="233">
        <v>1808</v>
      </c>
      <c r="L579" s="303">
        <v>446</v>
      </c>
      <c r="M579" s="244" t="s">
        <v>11077</v>
      </c>
      <c r="N579" s="375" t="s">
        <v>3213</v>
      </c>
      <c r="O579" s="255" t="s">
        <v>3214</v>
      </c>
      <c r="P579" s="319" t="s">
        <v>11082</v>
      </c>
      <c r="Q579" s="282" t="s">
        <v>11087</v>
      </c>
      <c r="R579" s="277" t="s">
        <v>3213</v>
      </c>
      <c r="S579" s="278" t="s">
        <v>3214</v>
      </c>
      <c r="T579" s="312" t="s">
        <v>11085</v>
      </c>
      <c r="U579" s="224" t="s">
        <v>6298</v>
      </c>
      <c r="V579" s="228"/>
    </row>
    <row r="580" spans="2:22" s="227" customFormat="1" ht="137.5" x14ac:dyDescent="0.25">
      <c r="B580" s="223" t="s">
        <v>9120</v>
      </c>
      <c r="C580" s="223"/>
      <c r="D580" s="223">
        <v>1</v>
      </c>
      <c r="E580" s="223"/>
      <c r="F580" s="284" t="s">
        <v>11079</v>
      </c>
      <c r="G580" s="285" t="s">
        <v>11088</v>
      </c>
      <c r="H580" s="285" t="s">
        <v>11075</v>
      </c>
      <c r="I580" s="285" t="s">
        <v>11073</v>
      </c>
      <c r="J580" s="229" t="s">
        <v>11076</v>
      </c>
      <c r="K580" s="233">
        <v>1808</v>
      </c>
      <c r="L580" s="303">
        <v>334</v>
      </c>
      <c r="M580" s="244" t="s">
        <v>11077</v>
      </c>
      <c r="N580" s="375" t="s">
        <v>3213</v>
      </c>
      <c r="O580" s="255" t="s">
        <v>3214</v>
      </c>
      <c r="P580" s="319" t="s">
        <v>11083</v>
      </c>
      <c r="Q580" s="282" t="s">
        <v>11087</v>
      </c>
      <c r="R580" s="277" t="s">
        <v>3213</v>
      </c>
      <c r="S580" s="278" t="s">
        <v>3214</v>
      </c>
      <c r="T580" s="312" t="s">
        <v>11086</v>
      </c>
      <c r="U580" s="224" t="s">
        <v>6298</v>
      </c>
      <c r="V580" s="228"/>
    </row>
    <row r="581" spans="2:22" s="227" customFormat="1" ht="37.5" x14ac:dyDescent="0.25">
      <c r="B581" s="235" t="s">
        <v>6574</v>
      </c>
      <c r="C581" s="235"/>
      <c r="D581" s="235">
        <v>1</v>
      </c>
      <c r="E581" s="235" t="s">
        <v>11141</v>
      </c>
      <c r="F581" s="284"/>
      <c r="G581" s="284" t="s">
        <v>3226</v>
      </c>
      <c r="H581" s="284" t="s">
        <v>3866</v>
      </c>
      <c r="I581" s="284" t="s">
        <v>3865</v>
      </c>
      <c r="J581" s="229" t="s">
        <v>3868</v>
      </c>
      <c r="K581" s="233">
        <v>1869</v>
      </c>
      <c r="L581" s="303">
        <v>36</v>
      </c>
      <c r="M581" s="229" t="s">
        <v>3867</v>
      </c>
      <c r="N581" s="255" t="s">
        <v>3213</v>
      </c>
      <c r="O581" s="231" t="s">
        <v>3214</v>
      </c>
      <c r="P581" s="311" t="s">
        <v>3869</v>
      </c>
      <c r="Q581" s="229"/>
      <c r="R581" s="255"/>
      <c r="S581" s="231"/>
      <c r="T581" s="311"/>
      <c r="U581" s="224" t="s">
        <v>6298</v>
      </c>
      <c r="V581" s="228"/>
    </row>
    <row r="582" spans="2:22" s="227" customFormat="1" ht="62.5" x14ac:dyDescent="0.25">
      <c r="B582" s="223" t="s">
        <v>6574</v>
      </c>
      <c r="C582" s="223"/>
      <c r="D582" s="235">
        <v>2</v>
      </c>
      <c r="E582" s="235"/>
      <c r="F582" s="284"/>
      <c r="G582" s="285" t="s">
        <v>3226</v>
      </c>
      <c r="H582" s="285" t="s">
        <v>8964</v>
      </c>
      <c r="I582" s="285" t="s">
        <v>8965</v>
      </c>
      <c r="J582" s="229" t="s">
        <v>3929</v>
      </c>
      <c r="K582" s="233">
        <v>1817</v>
      </c>
      <c r="L582" s="303">
        <v>334</v>
      </c>
      <c r="M582" s="244" t="s">
        <v>8963</v>
      </c>
      <c r="N582" s="255" t="s">
        <v>3213</v>
      </c>
      <c r="O582" s="255" t="s">
        <v>3214</v>
      </c>
      <c r="P582" s="311" t="s">
        <v>8961</v>
      </c>
      <c r="Q582" s="229" t="s">
        <v>8963</v>
      </c>
      <c r="R582" s="255" t="s">
        <v>3213</v>
      </c>
      <c r="S582" s="231" t="s">
        <v>3216</v>
      </c>
      <c r="T582" s="311" t="s">
        <v>8962</v>
      </c>
      <c r="U582" s="224" t="s">
        <v>6296</v>
      </c>
      <c r="V582" s="228"/>
    </row>
    <row r="583" spans="2:22" s="227" customFormat="1" ht="100" x14ac:dyDescent="0.25">
      <c r="B583" s="235" t="s">
        <v>6574</v>
      </c>
      <c r="C583" s="235"/>
      <c r="D583" s="235">
        <v>1</v>
      </c>
      <c r="E583" s="235"/>
      <c r="F583" s="284"/>
      <c r="G583" s="284" t="s">
        <v>3226</v>
      </c>
      <c r="H583" s="284" t="s">
        <v>4474</v>
      </c>
      <c r="I583" s="284" t="s">
        <v>4473</v>
      </c>
      <c r="J583" s="229" t="s">
        <v>4475</v>
      </c>
      <c r="K583" s="233">
        <v>1896</v>
      </c>
      <c r="L583" s="303">
        <v>321</v>
      </c>
      <c r="M583" s="229" t="s">
        <v>4476</v>
      </c>
      <c r="N583" s="255" t="s">
        <v>3213</v>
      </c>
      <c r="O583" s="231" t="s">
        <v>3214</v>
      </c>
      <c r="P583" s="311" t="s">
        <v>4477</v>
      </c>
      <c r="Q583" s="229"/>
      <c r="R583" s="255"/>
      <c r="S583" s="231"/>
      <c r="T583" s="311"/>
      <c r="U583" s="224" t="s">
        <v>6296</v>
      </c>
      <c r="V583" s="228"/>
    </row>
    <row r="584" spans="2:22" s="227" customFormat="1" ht="150" x14ac:dyDescent="0.25">
      <c r="B584" s="223" t="s">
        <v>6570</v>
      </c>
      <c r="C584" s="223"/>
      <c r="D584" s="223">
        <v>0</v>
      </c>
      <c r="E584" s="223"/>
      <c r="F584" s="284" t="s">
        <v>10477</v>
      </c>
      <c r="G584" s="285" t="s">
        <v>8868</v>
      </c>
      <c r="H584" s="285" t="s">
        <v>9699</v>
      </c>
      <c r="I584" s="285" t="s">
        <v>9698</v>
      </c>
      <c r="J584" s="229" t="s">
        <v>10476</v>
      </c>
      <c r="K584" s="233">
        <v>1903</v>
      </c>
      <c r="L584" s="303">
        <v>35</v>
      </c>
      <c r="M584" s="282" t="s">
        <v>10478</v>
      </c>
      <c r="N584" s="277" t="s">
        <v>3213</v>
      </c>
      <c r="O584" s="277" t="s">
        <v>3214</v>
      </c>
      <c r="P584" s="314" t="s">
        <v>10479</v>
      </c>
      <c r="Q584" s="282" t="s">
        <v>10478</v>
      </c>
      <c r="R584" s="277" t="s">
        <v>3213</v>
      </c>
      <c r="S584" s="277" t="s">
        <v>3214</v>
      </c>
      <c r="T584" s="312" t="s">
        <v>10480</v>
      </c>
      <c r="U584" s="224" t="s">
        <v>6296</v>
      </c>
      <c r="V584" s="228"/>
    </row>
    <row r="585" spans="2:22" s="227" customFormat="1" ht="75" x14ac:dyDescent="0.25">
      <c r="B585" s="337" t="s">
        <v>6574</v>
      </c>
      <c r="C585" s="337" t="s">
        <v>8259</v>
      </c>
      <c r="D585" s="235">
        <v>1</v>
      </c>
      <c r="E585" s="235"/>
      <c r="F585" s="338"/>
      <c r="G585" s="338" t="s">
        <v>3226</v>
      </c>
      <c r="H585" s="345" t="s">
        <v>8020</v>
      </c>
      <c r="I585" s="345" t="s">
        <v>8018</v>
      </c>
      <c r="J585" s="339" t="s">
        <v>8019</v>
      </c>
      <c r="K585" s="340">
        <v>1926</v>
      </c>
      <c r="L585" s="341">
        <v>224</v>
      </c>
      <c r="M585" s="339" t="s">
        <v>8021</v>
      </c>
      <c r="N585" s="352" t="s">
        <v>3213</v>
      </c>
      <c r="O585" s="342" t="s">
        <v>3214</v>
      </c>
      <c r="P585" s="353" t="s">
        <v>8017</v>
      </c>
      <c r="Q585" s="339"/>
      <c r="R585" s="352"/>
      <c r="S585" s="342"/>
      <c r="T585" s="343"/>
      <c r="U585" s="224" t="s">
        <v>6298</v>
      </c>
      <c r="V585" s="228"/>
    </row>
    <row r="586" spans="2:22" s="227" customFormat="1" ht="150" hidden="1" x14ac:dyDescent="0.25">
      <c r="B586" s="235" t="s">
        <v>6572</v>
      </c>
      <c r="C586" s="235"/>
      <c r="D586" s="235">
        <v>0</v>
      </c>
      <c r="E586" s="235"/>
      <c r="F586" s="284" t="s">
        <v>6284</v>
      </c>
      <c r="G586" s="284" t="s">
        <v>8737</v>
      </c>
      <c r="H586" s="284" t="s">
        <v>6286</v>
      </c>
      <c r="I586" s="284" t="s">
        <v>6285</v>
      </c>
      <c r="J586" s="229" t="s">
        <v>3503</v>
      </c>
      <c r="K586" s="233">
        <v>1880</v>
      </c>
      <c r="L586" s="303">
        <v>524</v>
      </c>
      <c r="M586" s="279" t="s">
        <v>6288</v>
      </c>
      <c r="N586" s="277" t="s">
        <v>3213</v>
      </c>
      <c r="O586" s="278" t="s">
        <v>3215</v>
      </c>
      <c r="P586" s="312" t="s">
        <v>6287</v>
      </c>
      <c r="Q586" s="229"/>
      <c r="R586" s="255"/>
      <c r="S586" s="231"/>
      <c r="T586" s="311"/>
      <c r="U586" s="224" t="s">
        <v>6296</v>
      </c>
      <c r="V586" s="228"/>
    </row>
    <row r="587" spans="2:22" s="227" customFormat="1" ht="25" x14ac:dyDescent="0.25">
      <c r="B587" s="223" t="s">
        <v>6574</v>
      </c>
      <c r="C587" s="223"/>
      <c r="D587" s="223">
        <v>0</v>
      </c>
      <c r="E587" s="223"/>
      <c r="F587" s="284"/>
      <c r="G587" s="285" t="s">
        <v>8705</v>
      </c>
      <c r="H587" s="285" t="s">
        <v>10929</v>
      </c>
      <c r="I587" s="285" t="s">
        <v>10930</v>
      </c>
      <c r="J587" s="229" t="s">
        <v>10931</v>
      </c>
      <c r="K587" s="233">
        <v>1837</v>
      </c>
      <c r="L587" s="303">
        <v>387</v>
      </c>
      <c r="M587" s="282" t="s">
        <v>10928</v>
      </c>
      <c r="N587" s="277" t="s">
        <v>3213</v>
      </c>
      <c r="O587" s="277" t="s">
        <v>3214</v>
      </c>
      <c r="P587" s="314" t="s">
        <v>10932</v>
      </c>
      <c r="Q587" s="244"/>
      <c r="R587" s="255"/>
      <c r="S587" s="231"/>
      <c r="T587" s="311"/>
      <c r="U587" s="224" t="s">
        <v>6296</v>
      </c>
      <c r="V587" s="225"/>
    </row>
    <row r="588" spans="2:22" s="227" customFormat="1" ht="25" x14ac:dyDescent="0.25">
      <c r="B588" s="223" t="s">
        <v>6574</v>
      </c>
      <c r="C588" s="223"/>
      <c r="D588" s="223">
        <v>0</v>
      </c>
      <c r="E588" s="223"/>
      <c r="F588" s="284"/>
      <c r="G588" s="285" t="s">
        <v>8705</v>
      </c>
      <c r="H588" s="285" t="s">
        <v>10929</v>
      </c>
      <c r="I588" s="285" t="s">
        <v>10934</v>
      </c>
      <c r="J588" s="229" t="s">
        <v>10931</v>
      </c>
      <c r="K588" s="233">
        <v>1837</v>
      </c>
      <c r="L588" s="303">
        <v>332</v>
      </c>
      <c r="M588" s="282" t="s">
        <v>10928</v>
      </c>
      <c r="N588" s="277" t="s">
        <v>3213</v>
      </c>
      <c r="O588" s="277" t="s">
        <v>3214</v>
      </c>
      <c r="P588" s="314" t="s">
        <v>10933</v>
      </c>
      <c r="Q588" s="244"/>
      <c r="R588" s="255"/>
      <c r="S588" s="231"/>
      <c r="T588" s="311"/>
      <c r="U588" s="224" t="s">
        <v>6296</v>
      </c>
      <c r="V588" s="225"/>
    </row>
    <row r="589" spans="2:22" s="227" customFormat="1" ht="25" x14ac:dyDescent="0.25">
      <c r="B589" s="223" t="s">
        <v>6574</v>
      </c>
      <c r="C589" s="223"/>
      <c r="D589" s="223">
        <v>1</v>
      </c>
      <c r="E589" s="223"/>
      <c r="F589" s="284"/>
      <c r="G589" s="285" t="s">
        <v>3226</v>
      </c>
      <c r="H589" s="285" t="s">
        <v>10776</v>
      </c>
      <c r="I589" s="285" t="s">
        <v>10777</v>
      </c>
      <c r="J589" s="229" t="s">
        <v>5166</v>
      </c>
      <c r="K589" s="233">
        <v>1874</v>
      </c>
      <c r="L589" s="303">
        <v>475</v>
      </c>
      <c r="M589" s="244" t="s">
        <v>10778</v>
      </c>
      <c r="N589" s="255" t="s">
        <v>3213</v>
      </c>
      <c r="O589" s="255" t="s">
        <v>3215</v>
      </c>
      <c r="P589" s="319" t="s">
        <v>10779</v>
      </c>
      <c r="Q589" s="244"/>
      <c r="R589" s="255"/>
      <c r="S589" s="231"/>
      <c r="T589" s="311"/>
      <c r="U589" s="224" t="s">
        <v>6297</v>
      </c>
      <c r="V589" s="225"/>
    </row>
    <row r="590" spans="2:22" s="227" customFormat="1" ht="150" hidden="1" x14ac:dyDescent="0.25">
      <c r="B590" s="223" t="s">
        <v>6572</v>
      </c>
      <c r="C590" s="223"/>
      <c r="D590" s="223">
        <v>1</v>
      </c>
      <c r="E590" s="223"/>
      <c r="F590" s="284" t="s">
        <v>10092</v>
      </c>
      <c r="G590" s="285" t="s">
        <v>10099</v>
      </c>
      <c r="H590" s="285" t="s">
        <v>10093</v>
      </c>
      <c r="I590" s="285" t="s">
        <v>10094</v>
      </c>
      <c r="J590" s="229" t="s">
        <v>3486</v>
      </c>
      <c r="K590" s="233">
        <v>1883</v>
      </c>
      <c r="L590" s="303">
        <v>243</v>
      </c>
      <c r="M590" s="282" t="s">
        <v>10095</v>
      </c>
      <c r="N590" s="277" t="s">
        <v>3213</v>
      </c>
      <c r="O590" s="277" t="s">
        <v>3215</v>
      </c>
      <c r="P590" s="314" t="s">
        <v>10096</v>
      </c>
      <c r="Q590" s="244" t="s">
        <v>10098</v>
      </c>
      <c r="R590" s="255" t="s">
        <v>3213</v>
      </c>
      <c r="S590" s="231" t="s">
        <v>3215</v>
      </c>
      <c r="T590" s="311" t="s">
        <v>10097</v>
      </c>
      <c r="U590" s="224" t="s">
        <v>6297</v>
      </c>
      <c r="V590" s="225"/>
    </row>
    <row r="591" spans="2:22" s="227" customFormat="1" ht="150" hidden="1" x14ac:dyDescent="0.25">
      <c r="B591" s="235" t="s">
        <v>6572</v>
      </c>
      <c r="C591" s="235"/>
      <c r="D591" s="235">
        <v>2</v>
      </c>
      <c r="E591" s="235"/>
      <c r="F591" s="284" t="s">
        <v>5957</v>
      </c>
      <c r="G591" s="284" t="s">
        <v>5958</v>
      </c>
      <c r="H591" s="284" t="s">
        <v>5952</v>
      </c>
      <c r="I591" s="284" t="s">
        <v>5956</v>
      </c>
      <c r="J591" s="229" t="s">
        <v>3513</v>
      </c>
      <c r="K591" s="233">
        <v>1883</v>
      </c>
      <c r="L591" s="303">
        <v>651</v>
      </c>
      <c r="M591" s="229" t="s">
        <v>5960</v>
      </c>
      <c r="N591" s="255" t="s">
        <v>3213</v>
      </c>
      <c r="O591" s="231" t="s">
        <v>3214</v>
      </c>
      <c r="P591" s="311" t="s">
        <v>5959</v>
      </c>
      <c r="Q591" s="229" t="s">
        <v>5960</v>
      </c>
      <c r="R591" s="255" t="s">
        <v>3213</v>
      </c>
      <c r="S591" s="231" t="s">
        <v>3214</v>
      </c>
      <c r="T591" s="311" t="s">
        <v>5961</v>
      </c>
      <c r="U591" s="224" t="s">
        <v>6298</v>
      </c>
      <c r="V591" s="228"/>
    </row>
    <row r="592" spans="2:22" s="227" customFormat="1" ht="25" x14ac:dyDescent="0.25">
      <c r="B592" s="235" t="s">
        <v>6574</v>
      </c>
      <c r="C592" s="235"/>
      <c r="D592" s="235">
        <v>1</v>
      </c>
      <c r="E592" s="235" t="s">
        <v>11156</v>
      </c>
      <c r="F592" s="284"/>
      <c r="G592" s="284" t="s">
        <v>3226</v>
      </c>
      <c r="H592" s="284" t="s">
        <v>5952</v>
      </c>
      <c r="I592" s="284" t="s">
        <v>5953</v>
      </c>
      <c r="J592" s="229" t="s">
        <v>3486</v>
      </c>
      <c r="K592" s="233">
        <v>1896</v>
      </c>
      <c r="L592" s="303">
        <v>322</v>
      </c>
      <c r="M592" s="229" t="s">
        <v>5954</v>
      </c>
      <c r="N592" s="255" t="s">
        <v>3213</v>
      </c>
      <c r="O592" s="231" t="s">
        <v>3214</v>
      </c>
      <c r="P592" s="311" t="s">
        <v>5955</v>
      </c>
      <c r="Q592" s="229"/>
      <c r="R592" s="255"/>
      <c r="S592" s="231"/>
      <c r="T592" s="311"/>
      <c r="U592" s="224" t="s">
        <v>6298</v>
      </c>
      <c r="V592" s="228"/>
    </row>
    <row r="593" spans="2:22" s="227" customFormat="1" ht="37.5" x14ac:dyDescent="0.25">
      <c r="B593" s="223" t="s">
        <v>6574</v>
      </c>
      <c r="C593" s="223"/>
      <c r="D593" s="223">
        <v>0</v>
      </c>
      <c r="E593" s="223"/>
      <c r="F593" s="284"/>
      <c r="G593" s="285" t="s">
        <v>8705</v>
      </c>
      <c r="H593" s="285" t="s">
        <v>10543</v>
      </c>
      <c r="I593" s="285" t="s">
        <v>10546</v>
      </c>
      <c r="J593" s="229" t="s">
        <v>3516</v>
      </c>
      <c r="K593" s="233">
        <v>1866</v>
      </c>
      <c r="L593" s="303">
        <v>377</v>
      </c>
      <c r="M593" s="282" t="s">
        <v>10544</v>
      </c>
      <c r="N593" s="277" t="s">
        <v>3213</v>
      </c>
      <c r="O593" s="277" t="s">
        <v>3214</v>
      </c>
      <c r="P593" s="314" t="s">
        <v>10547</v>
      </c>
      <c r="Q593" s="244"/>
      <c r="R593" s="255"/>
      <c r="S593" s="231"/>
      <c r="T593" s="311"/>
      <c r="U593" s="224" t="s">
        <v>6298</v>
      </c>
      <c r="V593" s="228"/>
    </row>
    <row r="594" spans="2:22" s="227" customFormat="1" ht="37.5" x14ac:dyDescent="0.25">
      <c r="B594" s="223" t="s">
        <v>6574</v>
      </c>
      <c r="C594" s="223"/>
      <c r="D594" s="223">
        <v>0</v>
      </c>
      <c r="E594" s="223"/>
      <c r="F594" s="284"/>
      <c r="G594" s="285" t="s">
        <v>8705</v>
      </c>
      <c r="H594" s="285" t="s">
        <v>10543</v>
      </c>
      <c r="I594" s="285" t="s">
        <v>10545</v>
      </c>
      <c r="J594" s="229" t="s">
        <v>3516</v>
      </c>
      <c r="K594" s="233">
        <v>1866</v>
      </c>
      <c r="L594" s="303">
        <v>300</v>
      </c>
      <c r="M594" s="282" t="s">
        <v>10544</v>
      </c>
      <c r="N594" s="277" t="s">
        <v>3213</v>
      </c>
      <c r="O594" s="277" t="s">
        <v>3214</v>
      </c>
      <c r="P594" s="314" t="s">
        <v>10548</v>
      </c>
      <c r="Q594" s="244"/>
      <c r="R594" s="255"/>
      <c r="S594" s="231"/>
      <c r="T594" s="311"/>
      <c r="U594" s="224" t="s">
        <v>6298</v>
      </c>
      <c r="V594" s="228"/>
    </row>
    <row r="595" spans="2:22" s="227" customFormat="1" ht="37.5" x14ac:dyDescent="0.25">
      <c r="B595" s="235" t="s">
        <v>6574</v>
      </c>
      <c r="C595" s="235"/>
      <c r="D595" s="235">
        <v>0</v>
      </c>
      <c r="E595" s="235"/>
      <c r="F595" s="284"/>
      <c r="G595" s="284" t="s">
        <v>8867</v>
      </c>
      <c r="H595" s="284" t="s">
        <v>6034</v>
      </c>
      <c r="I595" s="284" t="s">
        <v>6033</v>
      </c>
      <c r="J595" s="229" t="s">
        <v>3511</v>
      </c>
      <c r="K595" s="233">
        <v>1914</v>
      </c>
      <c r="L595" s="303">
        <v>359</v>
      </c>
      <c r="M595" s="279" t="s">
        <v>6032</v>
      </c>
      <c r="N595" s="277" t="s">
        <v>3213</v>
      </c>
      <c r="O595" s="278" t="s">
        <v>3214</v>
      </c>
      <c r="P595" s="312" t="s">
        <v>6031</v>
      </c>
      <c r="Q595" s="279" t="s">
        <v>8649</v>
      </c>
      <c r="R595" s="277" t="s">
        <v>3213</v>
      </c>
      <c r="S595" s="278" t="s">
        <v>3214</v>
      </c>
      <c r="T595" s="312" t="s">
        <v>6035</v>
      </c>
      <c r="U595" s="224" t="s">
        <v>6297</v>
      </c>
      <c r="V595" s="228"/>
    </row>
    <row r="596" spans="2:22" s="227" customFormat="1" ht="50" x14ac:dyDescent="0.25">
      <c r="B596" s="235" t="s">
        <v>6574</v>
      </c>
      <c r="C596" s="235"/>
      <c r="D596" s="235">
        <v>1</v>
      </c>
      <c r="E596" s="235" t="s">
        <v>10471</v>
      </c>
      <c r="F596" s="284"/>
      <c r="G596" s="284" t="s">
        <v>3226</v>
      </c>
      <c r="H596" s="285" t="s">
        <v>7164</v>
      </c>
      <c r="I596" s="285" t="s">
        <v>7163</v>
      </c>
      <c r="J596" s="229" t="s">
        <v>3511</v>
      </c>
      <c r="K596" s="233">
        <v>1911</v>
      </c>
      <c r="L596" s="303">
        <v>255</v>
      </c>
      <c r="M596" s="229" t="s">
        <v>8022</v>
      </c>
      <c r="N596" s="255" t="s">
        <v>3213</v>
      </c>
      <c r="O596" s="231" t="s">
        <v>3214</v>
      </c>
      <c r="P596" s="311" t="s">
        <v>8023</v>
      </c>
      <c r="Q596" s="229"/>
      <c r="R596" s="255"/>
      <c r="S596" s="231"/>
      <c r="T596" s="311"/>
      <c r="U596" s="224" t="s">
        <v>6298</v>
      </c>
      <c r="V596" s="228"/>
    </row>
    <row r="597" spans="2:22" s="227" customFormat="1" ht="25" x14ac:dyDescent="0.25">
      <c r="B597" s="235" t="s">
        <v>6574</v>
      </c>
      <c r="C597" s="235"/>
      <c r="D597" s="235">
        <v>0</v>
      </c>
      <c r="E597" s="235"/>
      <c r="F597" s="284"/>
      <c r="G597" s="284" t="s">
        <v>8705</v>
      </c>
      <c r="H597" s="284" t="s">
        <v>3964</v>
      </c>
      <c r="I597" s="284" t="s">
        <v>3966</v>
      </c>
      <c r="J597" s="229" t="s">
        <v>3548</v>
      </c>
      <c r="K597" s="233">
        <v>1922</v>
      </c>
      <c r="L597" s="303">
        <v>60</v>
      </c>
      <c r="M597" s="279" t="s">
        <v>3965</v>
      </c>
      <c r="N597" s="277" t="s">
        <v>3213</v>
      </c>
      <c r="O597" s="278" t="s">
        <v>3214</v>
      </c>
      <c r="P597" s="312" t="s">
        <v>3967</v>
      </c>
      <c r="Q597" s="229"/>
      <c r="R597" s="255"/>
      <c r="S597" s="231"/>
      <c r="T597" s="311"/>
      <c r="U597" s="224" t="s">
        <v>6298</v>
      </c>
      <c r="V597" s="228"/>
    </row>
    <row r="598" spans="2:22" s="227" customFormat="1" ht="150" x14ac:dyDescent="0.25">
      <c r="B598" s="235" t="s">
        <v>6570</v>
      </c>
      <c r="C598" s="235"/>
      <c r="D598" s="235">
        <v>0</v>
      </c>
      <c r="E598" s="235"/>
      <c r="F598" s="284" t="s">
        <v>5421</v>
      </c>
      <c r="G598" s="284" t="s">
        <v>8700</v>
      </c>
      <c r="H598" s="284" t="s">
        <v>3964</v>
      </c>
      <c r="I598" s="284" t="s">
        <v>5420</v>
      </c>
      <c r="J598" s="229" t="s">
        <v>3835</v>
      </c>
      <c r="K598" s="233">
        <v>1900</v>
      </c>
      <c r="L598" s="303">
        <v>343</v>
      </c>
      <c r="M598" s="279" t="s">
        <v>5423</v>
      </c>
      <c r="N598" s="277" t="s">
        <v>3213</v>
      </c>
      <c r="O598" s="278" t="s">
        <v>3214</v>
      </c>
      <c r="P598" s="312" t="s">
        <v>5422</v>
      </c>
      <c r="Q598" s="229"/>
      <c r="R598" s="255"/>
      <c r="S598" s="231"/>
      <c r="T598" s="311"/>
      <c r="U598" s="224" t="s">
        <v>6298</v>
      </c>
      <c r="V598" s="228"/>
    </row>
    <row r="599" spans="2:22" s="227" customFormat="1" ht="150" hidden="1" x14ac:dyDescent="0.25">
      <c r="B599" s="223" t="s">
        <v>6572</v>
      </c>
      <c r="C599" s="223"/>
      <c r="D599" s="223">
        <v>1</v>
      </c>
      <c r="E599" s="223"/>
      <c r="F599" s="284" t="s">
        <v>10100</v>
      </c>
      <c r="G599" s="285" t="s">
        <v>10101</v>
      </c>
      <c r="H599" s="285" t="s">
        <v>10102</v>
      </c>
      <c r="I599" s="285" t="s">
        <v>9324</v>
      </c>
      <c r="J599" s="229" t="s">
        <v>10103</v>
      </c>
      <c r="K599" s="233">
        <v>1881</v>
      </c>
      <c r="L599" s="303">
        <v>424</v>
      </c>
      <c r="M599" s="244" t="s">
        <v>10105</v>
      </c>
      <c r="N599" s="255" t="s">
        <v>3213</v>
      </c>
      <c r="O599" s="255" t="s">
        <v>3214</v>
      </c>
      <c r="P599" s="319" t="s">
        <v>10104</v>
      </c>
      <c r="Q599" s="229"/>
      <c r="R599" s="255"/>
      <c r="S599" s="231"/>
      <c r="T599" s="311"/>
      <c r="U599" s="224" t="s">
        <v>6297</v>
      </c>
      <c r="V599" s="228"/>
    </row>
    <row r="600" spans="2:22" s="227" customFormat="1" ht="37.5" x14ac:dyDescent="0.25">
      <c r="B600" s="223" t="s">
        <v>6574</v>
      </c>
      <c r="C600" s="223"/>
      <c r="D600" s="223">
        <v>0</v>
      </c>
      <c r="E600" s="223"/>
      <c r="F600" s="284"/>
      <c r="G600" s="285" t="s">
        <v>8867</v>
      </c>
      <c r="H600" s="285" t="s">
        <v>10726</v>
      </c>
      <c r="I600" s="285" t="s">
        <v>9322</v>
      </c>
      <c r="J600" s="229" t="s">
        <v>3533</v>
      </c>
      <c r="K600" s="233">
        <v>1897</v>
      </c>
      <c r="L600" s="303">
        <v>487</v>
      </c>
      <c r="M600" s="282" t="s">
        <v>10725</v>
      </c>
      <c r="N600" s="277" t="s">
        <v>3213</v>
      </c>
      <c r="O600" s="277" t="s">
        <v>3608</v>
      </c>
      <c r="P600" s="381" t="s">
        <v>10727</v>
      </c>
      <c r="Q600" s="279" t="s">
        <v>10728</v>
      </c>
      <c r="R600" s="277" t="s">
        <v>3213</v>
      </c>
      <c r="S600" s="278" t="s">
        <v>3214</v>
      </c>
      <c r="T600" s="312" t="s">
        <v>10729</v>
      </c>
      <c r="U600" s="224" t="s">
        <v>6297</v>
      </c>
      <c r="V600" s="228"/>
    </row>
    <row r="601" spans="2:22" s="227" customFormat="1" ht="150" x14ac:dyDescent="0.25">
      <c r="B601" s="223" t="s">
        <v>6570</v>
      </c>
      <c r="C601" s="223"/>
      <c r="D601" s="223">
        <v>1</v>
      </c>
      <c r="E601" s="223" t="s">
        <v>11156</v>
      </c>
      <c r="F601" s="284" t="s">
        <v>10296</v>
      </c>
      <c r="G601" s="285" t="s">
        <v>3247</v>
      </c>
      <c r="H601" s="285" t="s">
        <v>10298</v>
      </c>
      <c r="I601" s="285" t="s">
        <v>10299</v>
      </c>
      <c r="J601" s="229" t="s">
        <v>5166</v>
      </c>
      <c r="K601" s="233">
        <v>1850</v>
      </c>
      <c r="L601" s="303">
        <v>369</v>
      </c>
      <c r="M601" s="374" t="s">
        <v>10300</v>
      </c>
      <c r="N601" s="375" t="s">
        <v>3213</v>
      </c>
      <c r="O601" s="375" t="s">
        <v>3215</v>
      </c>
      <c r="P601" s="379" t="s">
        <v>10301</v>
      </c>
      <c r="Q601" s="229"/>
      <c r="R601" s="255"/>
      <c r="S601" s="231"/>
      <c r="T601" s="311"/>
      <c r="U601" s="224" t="s">
        <v>6298</v>
      </c>
      <c r="V601" s="225"/>
    </row>
    <row r="602" spans="2:22" s="227" customFormat="1" ht="62.5" x14ac:dyDescent="0.25">
      <c r="B602" s="235" t="s">
        <v>6574</v>
      </c>
      <c r="C602" s="235"/>
      <c r="D602" s="235">
        <v>1</v>
      </c>
      <c r="E602" s="235" t="s">
        <v>10471</v>
      </c>
      <c r="F602" s="284"/>
      <c r="G602" s="284" t="s">
        <v>3226</v>
      </c>
      <c r="H602" s="284" t="s">
        <v>4085</v>
      </c>
      <c r="I602" s="284" t="s">
        <v>4086</v>
      </c>
      <c r="J602" s="229" t="s">
        <v>4112</v>
      </c>
      <c r="K602" s="233">
        <v>1928</v>
      </c>
      <c r="L602" s="303">
        <v>221</v>
      </c>
      <c r="M602" s="229" t="s">
        <v>4087</v>
      </c>
      <c r="N602" s="255" t="s">
        <v>3213</v>
      </c>
      <c r="O602" s="231" t="s">
        <v>3214</v>
      </c>
      <c r="P602" s="311" t="s">
        <v>4088</v>
      </c>
      <c r="Q602" s="229"/>
      <c r="R602" s="255"/>
      <c r="S602" s="231"/>
      <c r="T602" s="311"/>
      <c r="U602" s="224" t="s">
        <v>6298</v>
      </c>
      <c r="V602" s="228"/>
    </row>
    <row r="603" spans="2:22" s="227" customFormat="1" ht="150" hidden="1" x14ac:dyDescent="0.25">
      <c r="B603" s="223" t="s">
        <v>6572</v>
      </c>
      <c r="C603" s="223"/>
      <c r="D603" s="235">
        <v>0</v>
      </c>
      <c r="E603" s="235"/>
      <c r="F603" s="284" t="s">
        <v>9000</v>
      </c>
      <c r="G603" s="285" t="s">
        <v>9007</v>
      </c>
      <c r="H603" s="285" t="s">
        <v>9001</v>
      </c>
      <c r="I603" s="285" t="s">
        <v>9002</v>
      </c>
      <c r="J603" s="229" t="s">
        <v>7806</v>
      </c>
      <c r="K603" s="233">
        <v>1901</v>
      </c>
      <c r="L603" s="303">
        <v>261</v>
      </c>
      <c r="M603" s="282" t="s">
        <v>9003</v>
      </c>
      <c r="N603" s="277" t="s">
        <v>3213</v>
      </c>
      <c r="O603" s="277" t="s">
        <v>3215</v>
      </c>
      <c r="P603" s="312" t="s">
        <v>9004</v>
      </c>
      <c r="Q603" s="279" t="s">
        <v>9006</v>
      </c>
      <c r="R603" s="277" t="s">
        <v>3213</v>
      </c>
      <c r="S603" s="278" t="s">
        <v>3215</v>
      </c>
      <c r="T603" s="312" t="s">
        <v>9005</v>
      </c>
      <c r="U603" s="224" t="s">
        <v>6298</v>
      </c>
      <c r="V603" s="228"/>
    </row>
    <row r="604" spans="2:22" s="227" customFormat="1" ht="37.5" x14ac:dyDescent="0.25">
      <c r="B604" s="235" t="s">
        <v>6574</v>
      </c>
      <c r="C604" s="235"/>
      <c r="D604" s="235">
        <v>1</v>
      </c>
      <c r="E604" s="235"/>
      <c r="F604" s="286"/>
      <c r="G604" s="285" t="s">
        <v>3226</v>
      </c>
      <c r="H604" s="285" t="s">
        <v>709</v>
      </c>
      <c r="I604" s="285" t="s">
        <v>708</v>
      </c>
      <c r="J604" s="232" t="s">
        <v>3496</v>
      </c>
      <c r="K604" s="236">
        <v>1884</v>
      </c>
      <c r="L604" s="304">
        <v>314</v>
      </c>
      <c r="M604" s="230" t="s">
        <v>3336</v>
      </c>
      <c r="N604" s="255" t="s">
        <v>3213</v>
      </c>
      <c r="O604" s="231" t="s">
        <v>3214</v>
      </c>
      <c r="P604" s="311" t="s">
        <v>3337</v>
      </c>
      <c r="Q604" s="230"/>
      <c r="R604" s="255"/>
      <c r="S604" s="231"/>
      <c r="T604" s="311"/>
      <c r="U604" s="224" t="s">
        <v>6297</v>
      </c>
      <c r="V604" s="228"/>
    </row>
    <row r="605" spans="2:22" s="227" customFormat="1" ht="150" hidden="1" x14ac:dyDescent="0.25">
      <c r="B605" s="235" t="s">
        <v>6572</v>
      </c>
      <c r="C605" s="235"/>
      <c r="D605" s="235">
        <v>0</v>
      </c>
      <c r="E605" s="235"/>
      <c r="F605" s="284" t="s">
        <v>5484</v>
      </c>
      <c r="G605" s="284" t="s">
        <v>8738</v>
      </c>
      <c r="H605" s="284" t="s">
        <v>5483</v>
      </c>
      <c r="I605" s="284" t="s">
        <v>5486</v>
      </c>
      <c r="J605" s="229" t="s">
        <v>3948</v>
      </c>
      <c r="K605" s="233">
        <v>1892</v>
      </c>
      <c r="L605" s="303">
        <v>434</v>
      </c>
      <c r="M605" s="279" t="s">
        <v>5485</v>
      </c>
      <c r="N605" s="277" t="s">
        <v>3213</v>
      </c>
      <c r="O605" s="278" t="s">
        <v>3214</v>
      </c>
      <c r="P605" s="312" t="s">
        <v>5487</v>
      </c>
      <c r="Q605" s="229"/>
      <c r="R605" s="255"/>
      <c r="S605" s="231"/>
      <c r="T605" s="311"/>
      <c r="U605" s="224" t="s">
        <v>6298</v>
      </c>
      <c r="V605" s="228"/>
    </row>
    <row r="606" spans="2:22" s="227" customFormat="1" ht="162.5" hidden="1" x14ac:dyDescent="0.25">
      <c r="B606" s="223" t="s">
        <v>6572</v>
      </c>
      <c r="C606" s="223"/>
      <c r="D606" s="223">
        <v>1</v>
      </c>
      <c r="E606" s="223"/>
      <c r="F606" s="284" t="s">
        <v>10553</v>
      </c>
      <c r="G606" s="285" t="s">
        <v>10549</v>
      </c>
      <c r="H606" s="285" t="s">
        <v>10551</v>
      </c>
      <c r="I606" s="285" t="s">
        <v>10550</v>
      </c>
      <c r="J606" s="229" t="s">
        <v>10552</v>
      </c>
      <c r="K606" s="233">
        <v>1880</v>
      </c>
      <c r="L606" s="303">
        <v>534</v>
      </c>
      <c r="M606" s="244" t="s">
        <v>10554</v>
      </c>
      <c r="N606" s="255" t="s">
        <v>3213</v>
      </c>
      <c r="O606" s="255" t="s">
        <v>3214</v>
      </c>
      <c r="P606" s="319" t="s">
        <v>10555</v>
      </c>
      <c r="Q606" s="244"/>
      <c r="R606" s="255"/>
      <c r="S606" s="231"/>
      <c r="T606" s="311"/>
      <c r="U606" s="224" t="s">
        <v>6298</v>
      </c>
      <c r="V606" s="228"/>
    </row>
    <row r="607" spans="2:22" s="227" customFormat="1" ht="150" x14ac:dyDescent="0.25">
      <c r="B607" s="235" t="s">
        <v>6570</v>
      </c>
      <c r="C607" s="235"/>
      <c r="D607" s="223">
        <v>1</v>
      </c>
      <c r="E607" s="223" t="s">
        <v>11156</v>
      </c>
      <c r="F607" s="284" t="s">
        <v>5767</v>
      </c>
      <c r="G607" s="284" t="s">
        <v>8834</v>
      </c>
      <c r="H607" s="284" t="s">
        <v>5768</v>
      </c>
      <c r="I607" s="284" t="s">
        <v>5769</v>
      </c>
      <c r="J607" s="229" t="s">
        <v>5065</v>
      </c>
      <c r="K607" s="233">
        <v>1913</v>
      </c>
      <c r="L607" s="303">
        <v>350</v>
      </c>
      <c r="M607" s="279" t="s">
        <v>5772</v>
      </c>
      <c r="N607" s="277" t="s">
        <v>3213</v>
      </c>
      <c r="O607" s="278" t="s">
        <v>3214</v>
      </c>
      <c r="P607" s="312" t="s">
        <v>5770</v>
      </c>
      <c r="Q607" s="241" t="s">
        <v>8650</v>
      </c>
      <c r="R607" s="255" t="s">
        <v>3213</v>
      </c>
      <c r="S607" s="231" t="s">
        <v>3214</v>
      </c>
      <c r="T607" s="311" t="s">
        <v>5771</v>
      </c>
      <c r="U607" s="224" t="s">
        <v>6298</v>
      </c>
      <c r="V607" s="228"/>
    </row>
    <row r="608" spans="2:22" s="227" customFormat="1" ht="37.5" x14ac:dyDescent="0.25">
      <c r="B608" s="235" t="s">
        <v>6574</v>
      </c>
      <c r="C608" s="235"/>
      <c r="D608" s="235">
        <v>1</v>
      </c>
      <c r="E608" s="235" t="s">
        <v>10471</v>
      </c>
      <c r="F608" s="284"/>
      <c r="G608" s="284" t="s">
        <v>3226</v>
      </c>
      <c r="H608" s="284" t="s">
        <v>3793</v>
      </c>
      <c r="I608" s="284" t="s">
        <v>3794</v>
      </c>
      <c r="J608" s="229" t="s">
        <v>3795</v>
      </c>
      <c r="K608" s="233">
        <v>1922</v>
      </c>
      <c r="L608" s="303">
        <v>272</v>
      </c>
      <c r="M608" s="229" t="s">
        <v>3792</v>
      </c>
      <c r="N608" s="255" t="s">
        <v>3213</v>
      </c>
      <c r="O608" s="231" t="s">
        <v>3214</v>
      </c>
      <c r="P608" s="313" t="s">
        <v>3796</v>
      </c>
      <c r="Q608" s="229"/>
      <c r="R608" s="255"/>
      <c r="S608" s="231"/>
      <c r="T608" s="311"/>
      <c r="U608" s="224" t="s">
        <v>6298</v>
      </c>
      <c r="V608" s="228"/>
    </row>
    <row r="609" spans="2:22" s="227" customFormat="1" ht="37.5" x14ac:dyDescent="0.25">
      <c r="B609" s="235" t="s">
        <v>6574</v>
      </c>
      <c r="C609" s="235"/>
      <c r="D609" s="235">
        <v>1</v>
      </c>
      <c r="E609" s="235" t="s">
        <v>10471</v>
      </c>
      <c r="F609" s="284"/>
      <c r="G609" s="284" t="s">
        <v>3226</v>
      </c>
      <c r="H609" s="284" t="s">
        <v>3793</v>
      </c>
      <c r="I609" s="284" t="s">
        <v>3798</v>
      </c>
      <c r="J609" s="229" t="s">
        <v>3795</v>
      </c>
      <c r="K609" s="233">
        <v>1925</v>
      </c>
      <c r="L609" s="303">
        <v>268</v>
      </c>
      <c r="M609" s="229" t="s">
        <v>3799</v>
      </c>
      <c r="N609" s="255" t="s">
        <v>3213</v>
      </c>
      <c r="O609" s="231" t="s">
        <v>3214</v>
      </c>
      <c r="P609" s="313" t="s">
        <v>3797</v>
      </c>
      <c r="Q609" s="229"/>
      <c r="R609" s="255"/>
      <c r="S609" s="231"/>
      <c r="T609" s="311"/>
      <c r="U609" s="224" t="s">
        <v>6298</v>
      </c>
      <c r="V609" s="228"/>
    </row>
    <row r="610" spans="2:22" s="227" customFormat="1" ht="50" x14ac:dyDescent="0.25">
      <c r="B610" s="235" t="s">
        <v>6574</v>
      </c>
      <c r="C610" s="235"/>
      <c r="D610" s="235">
        <v>1</v>
      </c>
      <c r="E610" s="235"/>
      <c r="F610" s="284"/>
      <c r="G610" s="284" t="s">
        <v>3226</v>
      </c>
      <c r="H610" s="284" t="s">
        <v>5900</v>
      </c>
      <c r="I610" s="284" t="s">
        <v>5903</v>
      </c>
      <c r="J610" s="229" t="s">
        <v>7198</v>
      </c>
      <c r="K610" s="233">
        <v>1900</v>
      </c>
      <c r="L610" s="303">
        <v>424</v>
      </c>
      <c r="M610" s="229" t="s">
        <v>5902</v>
      </c>
      <c r="N610" s="255" t="s">
        <v>3213</v>
      </c>
      <c r="O610" s="231" t="s">
        <v>3214</v>
      </c>
      <c r="P610" s="311" t="s">
        <v>5905</v>
      </c>
      <c r="Q610" s="229"/>
      <c r="R610" s="255"/>
      <c r="S610" s="231"/>
      <c r="T610" s="311"/>
      <c r="U610" s="224" t="s">
        <v>6296</v>
      </c>
      <c r="V610" s="225"/>
    </row>
    <row r="611" spans="2:22" s="227" customFormat="1" ht="50" x14ac:dyDescent="0.25">
      <c r="B611" s="235" t="s">
        <v>6574</v>
      </c>
      <c r="C611" s="235"/>
      <c r="D611" s="235">
        <v>1</v>
      </c>
      <c r="E611" s="235"/>
      <c r="F611" s="284"/>
      <c r="G611" s="284" t="s">
        <v>3226</v>
      </c>
      <c r="H611" s="284" t="s">
        <v>5900</v>
      </c>
      <c r="I611" s="284" t="s">
        <v>5901</v>
      </c>
      <c r="J611" s="229" t="s">
        <v>7198</v>
      </c>
      <c r="K611" s="233">
        <v>1900</v>
      </c>
      <c r="L611" s="303">
        <v>428</v>
      </c>
      <c r="M611" s="229" t="s">
        <v>5902</v>
      </c>
      <c r="N611" s="255" t="s">
        <v>3213</v>
      </c>
      <c r="O611" s="231" t="s">
        <v>3214</v>
      </c>
      <c r="P611" s="311" t="s">
        <v>5904</v>
      </c>
      <c r="Q611" s="229"/>
      <c r="R611" s="255"/>
      <c r="S611" s="231"/>
      <c r="T611" s="311"/>
      <c r="U611" s="224" t="s">
        <v>6296</v>
      </c>
      <c r="V611" s="228"/>
    </row>
    <row r="612" spans="2:22" s="227" customFormat="1" ht="37.5" x14ac:dyDescent="0.25">
      <c r="B612" s="223" t="s">
        <v>6574</v>
      </c>
      <c r="C612" s="223"/>
      <c r="D612" s="223">
        <v>1</v>
      </c>
      <c r="E612" s="223" t="s">
        <v>11156</v>
      </c>
      <c r="F612" s="284"/>
      <c r="G612" s="285" t="s">
        <v>8819</v>
      </c>
      <c r="H612" s="285" t="s">
        <v>10556</v>
      </c>
      <c r="I612" s="285" t="s">
        <v>9744</v>
      </c>
      <c r="J612" s="229" t="s">
        <v>10557</v>
      </c>
      <c r="K612" s="233">
        <v>1918</v>
      </c>
      <c r="L612" s="303">
        <v>321</v>
      </c>
      <c r="M612" s="282" t="s">
        <v>10561</v>
      </c>
      <c r="N612" s="277" t="s">
        <v>3213</v>
      </c>
      <c r="O612" s="277" t="s">
        <v>3214</v>
      </c>
      <c r="P612" s="314" t="s">
        <v>10560</v>
      </c>
      <c r="Q612" s="244" t="s">
        <v>10558</v>
      </c>
      <c r="R612" s="255" t="s">
        <v>3213</v>
      </c>
      <c r="S612" s="255" t="s">
        <v>3608</v>
      </c>
      <c r="T612" s="311" t="s">
        <v>10559</v>
      </c>
      <c r="U612" s="224" t="s">
        <v>6298</v>
      </c>
      <c r="V612" s="228"/>
    </row>
    <row r="613" spans="2:22" s="227" customFormat="1" ht="150" x14ac:dyDescent="0.25">
      <c r="B613" s="223" t="s">
        <v>6570</v>
      </c>
      <c r="C613" s="223"/>
      <c r="D613" s="223">
        <v>0</v>
      </c>
      <c r="E613" s="223"/>
      <c r="F613" s="284" t="s">
        <v>9463</v>
      </c>
      <c r="G613" s="285" t="s">
        <v>8700</v>
      </c>
      <c r="H613" s="285" t="s">
        <v>5853</v>
      </c>
      <c r="I613" s="285" t="s">
        <v>9462</v>
      </c>
      <c r="J613" s="229" t="s">
        <v>3482</v>
      </c>
      <c r="K613" s="233">
        <v>1910</v>
      </c>
      <c r="L613" s="303">
        <v>621</v>
      </c>
      <c r="M613" s="282" t="s">
        <v>9464</v>
      </c>
      <c r="N613" s="277" t="s">
        <v>3213</v>
      </c>
      <c r="O613" s="277" t="s">
        <v>3214</v>
      </c>
      <c r="P613" s="314" t="s">
        <v>10302</v>
      </c>
      <c r="Q613" s="244"/>
      <c r="R613" s="255"/>
      <c r="S613" s="231"/>
      <c r="T613" s="311"/>
      <c r="U613" s="224" t="s">
        <v>6298</v>
      </c>
      <c r="V613" s="228"/>
    </row>
    <row r="614" spans="2:22" s="227" customFormat="1" ht="25" x14ac:dyDescent="0.25">
      <c r="B614" s="235" t="s">
        <v>6574</v>
      </c>
      <c r="C614" s="235"/>
      <c r="D614" s="235">
        <v>0</v>
      </c>
      <c r="E614" s="235"/>
      <c r="F614" s="284"/>
      <c r="G614" s="284" t="s">
        <v>8705</v>
      </c>
      <c r="H614" s="284" t="s">
        <v>5853</v>
      </c>
      <c r="I614" s="284" t="s">
        <v>5852</v>
      </c>
      <c r="J614" s="229" t="s">
        <v>3489</v>
      </c>
      <c r="K614" s="233">
        <v>1931</v>
      </c>
      <c r="L614" s="303">
        <v>303</v>
      </c>
      <c r="M614" s="279" t="s">
        <v>5854</v>
      </c>
      <c r="N614" s="277" t="s">
        <v>3213</v>
      </c>
      <c r="O614" s="278" t="s">
        <v>3214</v>
      </c>
      <c r="P614" s="312" t="s">
        <v>5851</v>
      </c>
      <c r="Q614" s="229"/>
      <c r="R614" s="255"/>
      <c r="S614" s="231"/>
      <c r="T614" s="311"/>
      <c r="U614" s="224" t="s">
        <v>6298</v>
      </c>
      <c r="V614" s="228"/>
    </row>
    <row r="615" spans="2:22" s="227" customFormat="1" ht="25" x14ac:dyDescent="0.25">
      <c r="B615" s="235" t="s">
        <v>6574</v>
      </c>
      <c r="C615" s="235"/>
      <c r="D615" s="235">
        <v>1</v>
      </c>
      <c r="E615" s="235" t="s">
        <v>10471</v>
      </c>
      <c r="F615" s="284"/>
      <c r="G615" s="284" t="s">
        <v>3226</v>
      </c>
      <c r="H615" s="285" t="s">
        <v>7167</v>
      </c>
      <c r="I615" s="285" t="s">
        <v>7165</v>
      </c>
      <c r="J615" s="229" t="s">
        <v>7166</v>
      </c>
      <c r="K615" s="233">
        <v>1801</v>
      </c>
      <c r="L615" s="303" t="s">
        <v>11149</v>
      </c>
      <c r="M615" s="229" t="s">
        <v>7460</v>
      </c>
      <c r="N615" s="255" t="s">
        <v>3213</v>
      </c>
      <c r="O615" s="231" t="s">
        <v>3214</v>
      </c>
      <c r="P615" s="311" t="s">
        <v>7506</v>
      </c>
      <c r="Q615" s="229"/>
      <c r="R615" s="255"/>
      <c r="S615" s="231"/>
      <c r="T615" s="311"/>
      <c r="U615" s="224" t="s">
        <v>6298</v>
      </c>
      <c r="V615" s="228"/>
    </row>
    <row r="616" spans="2:22" s="227" customFormat="1" ht="37.5" x14ac:dyDescent="0.25">
      <c r="B616" s="223" t="s">
        <v>6574</v>
      </c>
      <c r="C616" s="223"/>
      <c r="D616" s="235">
        <v>1</v>
      </c>
      <c r="E616" s="235"/>
      <c r="F616" s="284"/>
      <c r="G616" s="285" t="s">
        <v>3226</v>
      </c>
      <c r="H616" s="285" t="s">
        <v>9127</v>
      </c>
      <c r="I616" s="285" t="s">
        <v>9289</v>
      </c>
      <c r="J616" s="229" t="s">
        <v>3829</v>
      </c>
      <c r="K616" s="233">
        <v>1830</v>
      </c>
      <c r="L616" s="303">
        <v>64</v>
      </c>
      <c r="M616" s="244" t="s">
        <v>9290</v>
      </c>
      <c r="N616" s="255" t="s">
        <v>3213</v>
      </c>
      <c r="O616" s="255" t="s">
        <v>3214</v>
      </c>
      <c r="P616" s="319" t="s">
        <v>9291</v>
      </c>
      <c r="Q616" s="229"/>
      <c r="R616" s="255"/>
      <c r="S616" s="231"/>
      <c r="T616" s="311"/>
      <c r="U616" s="224" t="s">
        <v>6296</v>
      </c>
      <c r="V616" s="228"/>
    </row>
    <row r="617" spans="2:22" s="227" customFormat="1" ht="25" x14ac:dyDescent="0.25">
      <c r="B617" s="223" t="s">
        <v>6574</v>
      </c>
      <c r="C617" s="223"/>
      <c r="D617" s="223">
        <v>0</v>
      </c>
      <c r="E617" s="223"/>
      <c r="F617" s="284"/>
      <c r="G617" s="285" t="s">
        <v>8705</v>
      </c>
      <c r="H617" s="285" t="s">
        <v>10564</v>
      </c>
      <c r="I617" s="285" t="s">
        <v>10565</v>
      </c>
      <c r="J617" s="229" t="s">
        <v>3513</v>
      </c>
      <c r="K617" s="233">
        <v>1871</v>
      </c>
      <c r="L617" s="303">
        <v>478</v>
      </c>
      <c r="M617" s="282" t="s">
        <v>10563</v>
      </c>
      <c r="N617" s="277" t="s">
        <v>3213</v>
      </c>
      <c r="O617" s="277" t="s">
        <v>3214</v>
      </c>
      <c r="P617" s="314" t="s">
        <v>10562</v>
      </c>
      <c r="Q617" s="244"/>
      <c r="R617" s="255"/>
      <c r="S617" s="231"/>
      <c r="T617" s="311"/>
      <c r="U617" s="224" t="s">
        <v>6298</v>
      </c>
      <c r="V617" s="228"/>
    </row>
    <row r="618" spans="2:22" s="227" customFormat="1" ht="75" x14ac:dyDescent="0.25">
      <c r="B618" s="235" t="s">
        <v>6574</v>
      </c>
      <c r="C618" s="235"/>
      <c r="D618" s="235">
        <v>1</v>
      </c>
      <c r="E618" s="235" t="s">
        <v>11156</v>
      </c>
      <c r="F618" s="284"/>
      <c r="G618" s="284" t="s">
        <v>3226</v>
      </c>
      <c r="H618" s="284" t="s">
        <v>4131</v>
      </c>
      <c r="I618" s="284" t="s">
        <v>4133</v>
      </c>
      <c r="J618" s="229" t="s">
        <v>4134</v>
      </c>
      <c r="K618" s="233">
        <v>1919</v>
      </c>
      <c r="L618" s="303">
        <v>215</v>
      </c>
      <c r="M618" s="229" t="s">
        <v>4132</v>
      </c>
      <c r="N618" s="255" t="s">
        <v>3213</v>
      </c>
      <c r="O618" s="231" t="s">
        <v>3214</v>
      </c>
      <c r="P618" s="311" t="s">
        <v>4135</v>
      </c>
      <c r="Q618" s="229"/>
      <c r="R618" s="255"/>
      <c r="S618" s="231"/>
      <c r="T618" s="311"/>
      <c r="U618" s="224" t="s">
        <v>6298</v>
      </c>
      <c r="V618" s="228"/>
    </row>
    <row r="619" spans="2:22" s="227" customFormat="1" ht="50" x14ac:dyDescent="0.25">
      <c r="B619" s="235" t="s">
        <v>6574</v>
      </c>
      <c r="C619" s="235"/>
      <c r="D619" s="235">
        <v>1</v>
      </c>
      <c r="E619" s="235"/>
      <c r="F619" s="284"/>
      <c r="G619" s="284" t="s">
        <v>3226</v>
      </c>
      <c r="H619" s="284" t="s">
        <v>5015</v>
      </c>
      <c r="I619" s="284" t="s">
        <v>5016</v>
      </c>
      <c r="J619" s="229" t="s">
        <v>3675</v>
      </c>
      <c r="K619" s="233">
        <v>1910</v>
      </c>
      <c r="L619" s="303">
        <v>249</v>
      </c>
      <c r="M619" s="229" t="s">
        <v>5017</v>
      </c>
      <c r="N619" s="255" t="s">
        <v>3213</v>
      </c>
      <c r="O619" s="231" t="s">
        <v>3215</v>
      </c>
      <c r="P619" s="311" t="s">
        <v>5018</v>
      </c>
      <c r="Q619" s="229"/>
      <c r="R619" s="255"/>
      <c r="S619" s="231"/>
      <c r="T619" s="311"/>
      <c r="U619" s="224" t="s">
        <v>6297</v>
      </c>
      <c r="V619" s="228"/>
    </row>
    <row r="620" spans="2:22" s="227" customFormat="1" ht="25" x14ac:dyDescent="0.25">
      <c r="B620" s="235" t="s">
        <v>6574</v>
      </c>
      <c r="C620" s="235"/>
      <c r="D620" s="235">
        <v>0</v>
      </c>
      <c r="E620" s="235"/>
      <c r="F620" s="284"/>
      <c r="G620" s="284" t="s">
        <v>8705</v>
      </c>
      <c r="H620" s="284" t="s">
        <v>6020</v>
      </c>
      <c r="I620" s="284" t="s">
        <v>6022</v>
      </c>
      <c r="J620" s="229" t="s">
        <v>3533</v>
      </c>
      <c r="K620" s="233">
        <v>1922</v>
      </c>
      <c r="L620" s="303">
        <v>171</v>
      </c>
      <c r="M620" s="279" t="s">
        <v>6021</v>
      </c>
      <c r="N620" s="277" t="s">
        <v>3213</v>
      </c>
      <c r="O620" s="278" t="s">
        <v>3215</v>
      </c>
      <c r="P620" s="312" t="s">
        <v>6023</v>
      </c>
      <c r="Q620" s="229"/>
      <c r="R620" s="255"/>
      <c r="S620" s="231"/>
      <c r="T620" s="311"/>
      <c r="U620" s="224" t="s">
        <v>6298</v>
      </c>
      <c r="V620" s="228"/>
    </row>
    <row r="621" spans="2:22" s="227" customFormat="1" ht="175" x14ac:dyDescent="0.25">
      <c r="B621" s="235" t="s">
        <v>6570</v>
      </c>
      <c r="C621" s="235"/>
      <c r="D621" s="235">
        <v>0</v>
      </c>
      <c r="E621" s="235"/>
      <c r="F621" s="284" t="s">
        <v>11186</v>
      </c>
      <c r="G621" s="284" t="s">
        <v>8700</v>
      </c>
      <c r="H621" s="284" t="s">
        <v>11183</v>
      </c>
      <c r="I621" s="284" t="s">
        <v>11184</v>
      </c>
      <c r="J621" s="229" t="s">
        <v>11185</v>
      </c>
      <c r="K621" s="233">
        <v>1896</v>
      </c>
      <c r="L621" s="303">
        <v>94</v>
      </c>
      <c r="M621" s="229" t="s">
        <v>11187</v>
      </c>
      <c r="N621" s="255" t="s">
        <v>3213</v>
      </c>
      <c r="O621" s="231" t="s">
        <v>3214</v>
      </c>
      <c r="P621" s="311" t="s">
        <v>11188</v>
      </c>
      <c r="Q621" s="229"/>
      <c r="R621" s="255"/>
      <c r="S621" s="231"/>
      <c r="T621" s="311"/>
      <c r="U621" s="224" t="s">
        <v>6297</v>
      </c>
      <c r="V621" s="228"/>
    </row>
    <row r="622" spans="2:22" s="227" customFormat="1" ht="150" x14ac:dyDescent="0.25">
      <c r="B622" s="235" t="s">
        <v>6571</v>
      </c>
      <c r="C622" s="235"/>
      <c r="D622" s="223">
        <v>1</v>
      </c>
      <c r="E622" s="223" t="s">
        <v>11156</v>
      </c>
      <c r="F622" s="284" t="s">
        <v>5480</v>
      </c>
      <c r="G622" s="284" t="s">
        <v>8836</v>
      </c>
      <c r="H622" s="284" t="s">
        <v>5477</v>
      </c>
      <c r="I622" s="284" t="s">
        <v>5479</v>
      </c>
      <c r="J622" s="229" t="s">
        <v>3948</v>
      </c>
      <c r="K622" s="233">
        <v>1893</v>
      </c>
      <c r="L622" s="303">
        <v>357</v>
      </c>
      <c r="M622" s="279" t="s">
        <v>5478</v>
      </c>
      <c r="N622" s="277" t="s">
        <v>3213</v>
      </c>
      <c r="O622" s="278" t="s">
        <v>3214</v>
      </c>
      <c r="P622" s="312" t="s">
        <v>5481</v>
      </c>
      <c r="Q622" s="229" t="s">
        <v>5478</v>
      </c>
      <c r="R622" s="255" t="s">
        <v>3213</v>
      </c>
      <c r="S622" s="231" t="s">
        <v>3214</v>
      </c>
      <c r="T622" s="311" t="s">
        <v>5482</v>
      </c>
      <c r="U622" s="224" t="s">
        <v>6298</v>
      </c>
      <c r="V622" s="228"/>
    </row>
    <row r="623" spans="2:22" s="227" customFormat="1" ht="150" x14ac:dyDescent="0.25">
      <c r="B623" s="235" t="s">
        <v>6570</v>
      </c>
      <c r="C623" s="235"/>
      <c r="D623" s="235">
        <v>1</v>
      </c>
      <c r="E623" s="235" t="s">
        <v>11156</v>
      </c>
      <c r="F623" s="284" t="s">
        <v>7173</v>
      </c>
      <c r="G623" s="284" t="s">
        <v>3247</v>
      </c>
      <c r="H623" s="285" t="s">
        <v>6485</v>
      </c>
      <c r="I623" s="285" t="s">
        <v>7168</v>
      </c>
      <c r="J623" s="229" t="s">
        <v>7172</v>
      </c>
      <c r="K623" s="233">
        <v>1878</v>
      </c>
      <c r="L623" s="303">
        <v>574</v>
      </c>
      <c r="M623" s="229" t="s">
        <v>8028</v>
      </c>
      <c r="N623" s="255" t="s">
        <v>3213</v>
      </c>
      <c r="O623" s="231" t="s">
        <v>3214</v>
      </c>
      <c r="P623" s="311" t="s">
        <v>8024</v>
      </c>
      <c r="Q623" s="229"/>
      <c r="R623" s="255"/>
      <c r="S623" s="231"/>
      <c r="T623" s="311"/>
      <c r="U623" s="224" t="s">
        <v>6298</v>
      </c>
      <c r="V623" s="228"/>
    </row>
    <row r="624" spans="2:22" s="227" customFormat="1" ht="150" x14ac:dyDescent="0.25">
      <c r="B624" s="235" t="s">
        <v>6570</v>
      </c>
      <c r="C624" s="235"/>
      <c r="D624" s="235">
        <v>1</v>
      </c>
      <c r="E624" s="235" t="s">
        <v>11156</v>
      </c>
      <c r="F624" s="284" t="s">
        <v>7174</v>
      </c>
      <c r="G624" s="284" t="s">
        <v>3247</v>
      </c>
      <c r="H624" s="285" t="s">
        <v>6485</v>
      </c>
      <c r="I624" s="285" t="s">
        <v>7169</v>
      </c>
      <c r="J624" s="229" t="s">
        <v>7172</v>
      </c>
      <c r="K624" s="233">
        <v>1892</v>
      </c>
      <c r="L624" s="303">
        <v>813</v>
      </c>
      <c r="M624" s="229" t="s">
        <v>8028</v>
      </c>
      <c r="N624" s="255" t="s">
        <v>3213</v>
      </c>
      <c r="O624" s="231" t="s">
        <v>3214</v>
      </c>
      <c r="P624" s="311" t="s">
        <v>8025</v>
      </c>
      <c r="Q624" s="229"/>
      <c r="R624" s="255"/>
      <c r="S624" s="231"/>
      <c r="T624" s="311"/>
      <c r="U624" s="224" t="s">
        <v>6298</v>
      </c>
      <c r="V624" s="228"/>
    </row>
    <row r="625" spans="2:22" s="227" customFormat="1" ht="150" x14ac:dyDescent="0.25">
      <c r="B625" s="235" t="s">
        <v>6570</v>
      </c>
      <c r="C625" s="235"/>
      <c r="D625" s="235">
        <v>1</v>
      </c>
      <c r="E625" s="235" t="s">
        <v>11156</v>
      </c>
      <c r="F625" s="284" t="s">
        <v>7175</v>
      </c>
      <c r="G625" s="284" t="s">
        <v>3247</v>
      </c>
      <c r="H625" s="285" t="s">
        <v>6485</v>
      </c>
      <c r="I625" s="285" t="s">
        <v>7170</v>
      </c>
      <c r="J625" s="229" t="s">
        <v>7172</v>
      </c>
      <c r="K625" s="233">
        <v>1889</v>
      </c>
      <c r="L625" s="303">
        <v>824</v>
      </c>
      <c r="M625" s="229" t="s">
        <v>8028</v>
      </c>
      <c r="N625" s="255" t="s">
        <v>3213</v>
      </c>
      <c r="O625" s="231" t="s">
        <v>3214</v>
      </c>
      <c r="P625" s="311" t="s">
        <v>8026</v>
      </c>
      <c r="Q625" s="229"/>
      <c r="R625" s="255"/>
      <c r="S625" s="231"/>
      <c r="T625" s="311"/>
      <c r="U625" s="224" t="s">
        <v>6298</v>
      </c>
      <c r="V625" s="228"/>
    </row>
    <row r="626" spans="2:22" s="227" customFormat="1" ht="150" x14ac:dyDescent="0.25">
      <c r="B626" s="235" t="s">
        <v>6570</v>
      </c>
      <c r="C626" s="235"/>
      <c r="D626" s="235">
        <v>1</v>
      </c>
      <c r="E626" s="235" t="s">
        <v>11156</v>
      </c>
      <c r="F626" s="284" t="s">
        <v>7176</v>
      </c>
      <c r="G626" s="284" t="s">
        <v>3247</v>
      </c>
      <c r="H626" s="285" t="s">
        <v>6485</v>
      </c>
      <c r="I626" s="285" t="s">
        <v>7171</v>
      </c>
      <c r="J626" s="229" t="s">
        <v>7172</v>
      </c>
      <c r="K626" s="233">
        <v>1882</v>
      </c>
      <c r="L626" s="303">
        <v>588</v>
      </c>
      <c r="M626" s="229" t="s">
        <v>8028</v>
      </c>
      <c r="N626" s="255" t="s">
        <v>3213</v>
      </c>
      <c r="O626" s="231" t="s">
        <v>3214</v>
      </c>
      <c r="P626" s="311" t="s">
        <v>8027</v>
      </c>
      <c r="Q626" s="229"/>
      <c r="R626" s="255"/>
      <c r="S626" s="231"/>
      <c r="T626" s="311"/>
      <c r="U626" s="224" t="s">
        <v>6298</v>
      </c>
      <c r="V626" s="228"/>
    </row>
    <row r="627" spans="2:22" s="227" customFormat="1" ht="150" x14ac:dyDescent="0.25">
      <c r="B627" s="235" t="s">
        <v>6571</v>
      </c>
      <c r="C627" s="235"/>
      <c r="D627" s="223">
        <v>1</v>
      </c>
      <c r="E627" s="223" t="s">
        <v>11156</v>
      </c>
      <c r="F627" s="284" t="s">
        <v>8223</v>
      </c>
      <c r="G627" s="284" t="s">
        <v>8837</v>
      </c>
      <c r="H627" s="285" t="s">
        <v>6485</v>
      </c>
      <c r="I627" s="285" t="s">
        <v>8172</v>
      </c>
      <c r="J627" s="229" t="s">
        <v>8225</v>
      </c>
      <c r="K627" s="233">
        <v>1873</v>
      </c>
      <c r="L627" s="303">
        <v>426</v>
      </c>
      <c r="M627" s="279" t="s">
        <v>8224</v>
      </c>
      <c r="N627" s="277" t="s">
        <v>3213</v>
      </c>
      <c r="O627" s="278" t="s">
        <v>3215</v>
      </c>
      <c r="P627" s="312" t="s">
        <v>8226</v>
      </c>
      <c r="Q627" s="229" t="s">
        <v>8625</v>
      </c>
      <c r="R627" s="255" t="s">
        <v>3213</v>
      </c>
      <c r="S627" s="231" t="s">
        <v>3215</v>
      </c>
      <c r="T627" s="311" t="s">
        <v>8227</v>
      </c>
      <c r="U627" s="224" t="s">
        <v>6298</v>
      </c>
      <c r="V627" s="228"/>
    </row>
    <row r="628" spans="2:22" s="227" customFormat="1" ht="150" hidden="1" x14ac:dyDescent="0.25">
      <c r="B628" s="235" t="s">
        <v>6573</v>
      </c>
      <c r="C628" s="235"/>
      <c r="D628" s="235">
        <v>0</v>
      </c>
      <c r="E628" s="235"/>
      <c r="F628" s="284" t="s">
        <v>4886</v>
      </c>
      <c r="G628" s="284" t="s">
        <v>8699</v>
      </c>
      <c r="H628" s="284" t="s">
        <v>4876</v>
      </c>
      <c r="I628" s="284" t="s">
        <v>4874</v>
      </c>
      <c r="J628" s="229" t="s">
        <v>11159</v>
      </c>
      <c r="K628" s="233">
        <v>1894</v>
      </c>
      <c r="L628" s="303">
        <v>330</v>
      </c>
      <c r="M628" s="279" t="s">
        <v>4875</v>
      </c>
      <c r="N628" s="277" t="s">
        <v>3213</v>
      </c>
      <c r="O628" s="278" t="s">
        <v>3215</v>
      </c>
      <c r="P628" s="312" t="s">
        <v>4881</v>
      </c>
      <c r="Q628" s="229"/>
      <c r="R628" s="255"/>
      <c r="S628" s="231"/>
      <c r="T628" s="311"/>
      <c r="U628" s="224" t="s">
        <v>6298</v>
      </c>
      <c r="V628" s="228"/>
    </row>
    <row r="629" spans="2:22" s="227" customFormat="1" ht="150" hidden="1" x14ac:dyDescent="0.25">
      <c r="B629" s="235" t="s">
        <v>6572</v>
      </c>
      <c r="C629" s="235"/>
      <c r="D629" s="235">
        <v>0</v>
      </c>
      <c r="E629" s="235"/>
      <c r="F629" s="284" t="s">
        <v>4887</v>
      </c>
      <c r="G629" s="284" t="s">
        <v>8739</v>
      </c>
      <c r="H629" s="284" t="s">
        <v>4876</v>
      </c>
      <c r="I629" s="284" t="s">
        <v>4877</v>
      </c>
      <c r="J629" s="229" t="s">
        <v>11159</v>
      </c>
      <c r="K629" s="233">
        <v>1894</v>
      </c>
      <c r="L629" s="303">
        <v>358</v>
      </c>
      <c r="M629" s="279" t="s">
        <v>4875</v>
      </c>
      <c r="N629" s="277" t="s">
        <v>3213</v>
      </c>
      <c r="O629" s="278" t="s">
        <v>3215</v>
      </c>
      <c r="P629" s="312" t="s">
        <v>4882</v>
      </c>
      <c r="Q629" s="229"/>
      <c r="R629" s="255"/>
      <c r="S629" s="231"/>
      <c r="T629" s="311"/>
      <c r="U629" s="224" t="s">
        <v>6298</v>
      </c>
      <c r="V629" s="228"/>
    </row>
    <row r="630" spans="2:22" s="227" customFormat="1" ht="150" hidden="1" x14ac:dyDescent="0.25">
      <c r="B630" s="235" t="s">
        <v>6572</v>
      </c>
      <c r="C630" s="235"/>
      <c r="D630" s="235">
        <v>0</v>
      </c>
      <c r="E630" s="235"/>
      <c r="F630" s="284" t="s">
        <v>4885</v>
      </c>
      <c r="G630" s="284" t="s">
        <v>8740</v>
      </c>
      <c r="H630" s="284" t="s">
        <v>4876</v>
      </c>
      <c r="I630" s="284" t="s">
        <v>4878</v>
      </c>
      <c r="J630" s="229" t="s">
        <v>11159</v>
      </c>
      <c r="K630" s="233">
        <v>1894</v>
      </c>
      <c r="L630" s="303">
        <v>357</v>
      </c>
      <c r="M630" s="279" t="s">
        <v>4875</v>
      </c>
      <c r="N630" s="277" t="s">
        <v>3213</v>
      </c>
      <c r="O630" s="278" t="s">
        <v>3215</v>
      </c>
      <c r="P630" s="312" t="s">
        <v>4883</v>
      </c>
      <c r="Q630" s="229"/>
      <c r="R630" s="255"/>
      <c r="S630" s="231"/>
      <c r="T630" s="311"/>
      <c r="U630" s="224" t="s">
        <v>6298</v>
      </c>
      <c r="V630" s="228"/>
    </row>
    <row r="631" spans="2:22" s="227" customFormat="1" ht="150" hidden="1" x14ac:dyDescent="0.25">
      <c r="B631" s="235" t="s">
        <v>6572</v>
      </c>
      <c r="C631" s="235"/>
      <c r="D631" s="235">
        <v>0</v>
      </c>
      <c r="E631" s="235"/>
      <c r="F631" s="284" t="s">
        <v>4880</v>
      </c>
      <c r="G631" s="284" t="s">
        <v>8741</v>
      </c>
      <c r="H631" s="284" t="s">
        <v>4876</v>
      </c>
      <c r="I631" s="284" t="s">
        <v>4879</v>
      </c>
      <c r="J631" s="229" t="s">
        <v>4869</v>
      </c>
      <c r="K631" s="233">
        <v>1895</v>
      </c>
      <c r="L631" s="303">
        <v>352</v>
      </c>
      <c r="M631" s="279" t="s">
        <v>4875</v>
      </c>
      <c r="N631" s="277" t="s">
        <v>3213</v>
      </c>
      <c r="O631" s="278" t="s">
        <v>3214</v>
      </c>
      <c r="P631" s="312" t="s">
        <v>4884</v>
      </c>
      <c r="Q631" s="229"/>
      <c r="R631" s="255"/>
      <c r="S631" s="231"/>
      <c r="T631" s="311"/>
      <c r="U631" s="224" t="s">
        <v>6298</v>
      </c>
      <c r="V631" s="228"/>
    </row>
    <row r="632" spans="2:22" s="227" customFormat="1" ht="150" hidden="1" x14ac:dyDescent="0.25">
      <c r="B632" s="235" t="s">
        <v>6572</v>
      </c>
      <c r="C632" s="235"/>
      <c r="D632" s="235">
        <v>0</v>
      </c>
      <c r="E632" s="235"/>
      <c r="F632" s="284" t="s">
        <v>4873</v>
      </c>
      <c r="G632" s="284" t="s">
        <v>8742</v>
      </c>
      <c r="H632" s="284" t="s">
        <v>4876</v>
      </c>
      <c r="I632" s="284" t="s">
        <v>4870</v>
      </c>
      <c r="J632" s="229" t="s">
        <v>4869</v>
      </c>
      <c r="K632" s="233">
        <v>1895</v>
      </c>
      <c r="L632" s="303">
        <v>354</v>
      </c>
      <c r="M632" s="279" t="s">
        <v>4871</v>
      </c>
      <c r="N632" s="277" t="s">
        <v>3213</v>
      </c>
      <c r="O632" s="278" t="s">
        <v>3214</v>
      </c>
      <c r="P632" s="312" t="s">
        <v>4872</v>
      </c>
      <c r="Q632" s="229"/>
      <c r="R632" s="255"/>
      <c r="S632" s="231"/>
      <c r="T632" s="311"/>
      <c r="U632" s="224" t="s">
        <v>6298</v>
      </c>
      <c r="V632" s="228"/>
    </row>
    <row r="633" spans="2:22" s="227" customFormat="1" ht="37.5" x14ac:dyDescent="0.25">
      <c r="B633" s="223" t="s">
        <v>6574</v>
      </c>
      <c r="C633" s="223"/>
      <c r="D633" s="223">
        <v>1</v>
      </c>
      <c r="E633" s="223"/>
      <c r="F633" s="284"/>
      <c r="G633" s="285" t="s">
        <v>3226</v>
      </c>
      <c r="H633" s="285" t="s">
        <v>11640</v>
      </c>
      <c r="I633" s="296" t="s">
        <v>11641</v>
      </c>
      <c r="J633" s="229" t="s">
        <v>3531</v>
      </c>
      <c r="K633" s="233">
        <v>1911</v>
      </c>
      <c r="L633" s="303">
        <v>70</v>
      </c>
      <c r="M633" s="244" t="s">
        <v>11642</v>
      </c>
      <c r="N633" s="255" t="s">
        <v>3213</v>
      </c>
      <c r="O633" s="255" t="s">
        <v>3215</v>
      </c>
      <c r="P633" s="319" t="s">
        <v>11799</v>
      </c>
      <c r="Q633" s="244"/>
      <c r="R633" s="255"/>
      <c r="S633" s="231"/>
      <c r="T633" s="311"/>
      <c r="U633" s="224" t="s">
        <v>6297</v>
      </c>
      <c r="V633" s="228"/>
    </row>
    <row r="634" spans="2:22" s="227" customFormat="1" ht="25" x14ac:dyDescent="0.25">
      <c r="B634" s="223" t="s">
        <v>6574</v>
      </c>
      <c r="C634" s="223"/>
      <c r="D634" s="223">
        <v>0</v>
      </c>
      <c r="E634" s="223"/>
      <c r="F634" s="284"/>
      <c r="G634" s="285" t="s">
        <v>8705</v>
      </c>
      <c r="H634" s="285" t="s">
        <v>11640</v>
      </c>
      <c r="I634" s="285" t="s">
        <v>11643</v>
      </c>
      <c r="J634" s="229" t="s">
        <v>3482</v>
      </c>
      <c r="K634" s="233">
        <v>1904</v>
      </c>
      <c r="L634" s="303">
        <v>354</v>
      </c>
      <c r="M634" s="282" t="s">
        <v>11644</v>
      </c>
      <c r="N634" s="277" t="s">
        <v>3213</v>
      </c>
      <c r="O634" s="277" t="s">
        <v>3214</v>
      </c>
      <c r="P634" s="314" t="s">
        <v>11846</v>
      </c>
      <c r="Q634" s="244"/>
      <c r="R634" s="255"/>
      <c r="S634" s="231"/>
      <c r="T634" s="311"/>
      <c r="U634" s="224" t="s">
        <v>6297</v>
      </c>
      <c r="V634" s="228"/>
    </row>
    <row r="635" spans="2:22" s="227" customFormat="1" ht="50" x14ac:dyDescent="0.25">
      <c r="B635" s="223" t="s">
        <v>6574</v>
      </c>
      <c r="C635" s="223"/>
      <c r="D635" s="223">
        <v>1</v>
      </c>
      <c r="E635" s="223"/>
      <c r="F635" s="284"/>
      <c r="G635" s="285" t="s">
        <v>3226</v>
      </c>
      <c r="H635" s="285" t="s">
        <v>11640</v>
      </c>
      <c r="I635" s="285" t="s">
        <v>11645</v>
      </c>
      <c r="J635" s="229" t="s">
        <v>3482</v>
      </c>
      <c r="K635" s="233">
        <v>1891</v>
      </c>
      <c r="L635" s="303">
        <v>691</v>
      </c>
      <c r="M635" s="244" t="s">
        <v>11646</v>
      </c>
      <c r="N635" s="255" t="s">
        <v>3213</v>
      </c>
      <c r="O635" s="255" t="s">
        <v>3214</v>
      </c>
      <c r="P635" s="319" t="s">
        <v>11847</v>
      </c>
      <c r="Q635" s="244"/>
      <c r="R635" s="255"/>
      <c r="S635" s="231"/>
      <c r="T635" s="311"/>
      <c r="U635" s="224" t="s">
        <v>6297</v>
      </c>
      <c r="V635" s="228"/>
    </row>
    <row r="636" spans="2:22" s="227" customFormat="1" ht="150" hidden="1" x14ac:dyDescent="0.25">
      <c r="B636" s="223" t="s">
        <v>11154</v>
      </c>
      <c r="C636" s="223"/>
      <c r="D636" s="223">
        <v>0</v>
      </c>
      <c r="E636" s="223"/>
      <c r="F636" s="284" t="s">
        <v>11631</v>
      </c>
      <c r="G636" s="285" t="s">
        <v>8701</v>
      </c>
      <c r="H636" s="285" t="s">
        <v>11629</v>
      </c>
      <c r="I636" s="285" t="s">
        <v>11627</v>
      </c>
      <c r="J636" s="229" t="s">
        <v>11628</v>
      </c>
      <c r="K636" s="233">
        <v>1917</v>
      </c>
      <c r="L636" s="303">
        <v>356</v>
      </c>
      <c r="M636" s="282" t="s">
        <v>11625</v>
      </c>
      <c r="N636" s="277" t="s">
        <v>3213</v>
      </c>
      <c r="O636" s="277" t="s">
        <v>3215</v>
      </c>
      <c r="P636" s="381" t="s">
        <v>11626</v>
      </c>
      <c r="Q636" s="244"/>
      <c r="R636" s="255"/>
      <c r="S636" s="231"/>
      <c r="T636" s="311"/>
      <c r="U636" s="224" t="s">
        <v>6298</v>
      </c>
      <c r="V636" s="228"/>
    </row>
    <row r="637" spans="2:22" s="227" customFormat="1" ht="150" hidden="1" x14ac:dyDescent="0.25">
      <c r="B637" s="223" t="s">
        <v>6572</v>
      </c>
      <c r="C637" s="223"/>
      <c r="D637" s="235">
        <v>0</v>
      </c>
      <c r="E637" s="235"/>
      <c r="F637" s="284" t="s">
        <v>9985</v>
      </c>
      <c r="G637" s="285" t="s">
        <v>9986</v>
      </c>
      <c r="H637" s="285" t="s">
        <v>9987</v>
      </c>
      <c r="I637" s="285" t="s">
        <v>9988</v>
      </c>
      <c r="J637" s="229" t="s">
        <v>5944</v>
      </c>
      <c r="K637" s="233">
        <v>1887</v>
      </c>
      <c r="L637" s="303">
        <v>447</v>
      </c>
      <c r="M637" s="282" t="s">
        <v>9989</v>
      </c>
      <c r="N637" s="277" t="s">
        <v>3213</v>
      </c>
      <c r="O637" s="277" t="s">
        <v>3214</v>
      </c>
      <c r="P637" s="314" t="s">
        <v>9990</v>
      </c>
      <c r="Q637" s="244"/>
      <c r="R637" s="255"/>
      <c r="S637" s="231"/>
      <c r="T637" s="311"/>
      <c r="U637" s="224" t="s">
        <v>6298</v>
      </c>
      <c r="V637" s="228"/>
    </row>
    <row r="638" spans="2:22" s="227" customFormat="1" ht="150" x14ac:dyDescent="0.25">
      <c r="B638" s="223" t="s">
        <v>6570</v>
      </c>
      <c r="C638" s="223"/>
      <c r="D638" s="235">
        <v>1</v>
      </c>
      <c r="E638" s="235"/>
      <c r="F638" s="284" t="s">
        <v>9089</v>
      </c>
      <c r="G638" s="285" t="s">
        <v>3247</v>
      </c>
      <c r="H638" s="285" t="s">
        <v>9090</v>
      </c>
      <c r="I638" s="285" t="s">
        <v>9091</v>
      </c>
      <c r="J638" s="229" t="s">
        <v>9469</v>
      </c>
      <c r="K638" s="233">
        <v>1846</v>
      </c>
      <c r="L638" s="303">
        <v>553</v>
      </c>
      <c r="M638" s="244" t="s">
        <v>9092</v>
      </c>
      <c r="N638" s="255" t="s">
        <v>3213</v>
      </c>
      <c r="O638" s="255" t="s">
        <v>3214</v>
      </c>
      <c r="P638" s="311" t="s">
        <v>9093</v>
      </c>
      <c r="Q638" s="229"/>
      <c r="R638" s="255"/>
      <c r="S638" s="231"/>
      <c r="T638" s="311"/>
      <c r="U638" s="224" t="s">
        <v>6297</v>
      </c>
      <c r="V638" s="228"/>
    </row>
    <row r="639" spans="2:22" s="227" customFormat="1" ht="150" x14ac:dyDescent="0.25">
      <c r="B639" s="235" t="s">
        <v>6571</v>
      </c>
      <c r="C639" s="235"/>
      <c r="D639" s="235">
        <v>0</v>
      </c>
      <c r="E639" s="235"/>
      <c r="F639" s="284" t="s">
        <v>4644</v>
      </c>
      <c r="G639" s="284" t="s">
        <v>8743</v>
      </c>
      <c r="H639" s="284" t="s">
        <v>608</v>
      </c>
      <c r="I639" s="284" t="s">
        <v>4646</v>
      </c>
      <c r="J639" s="229" t="s">
        <v>3527</v>
      </c>
      <c r="K639" s="233">
        <v>1811</v>
      </c>
      <c r="L639" s="303">
        <v>99</v>
      </c>
      <c r="M639" s="279" t="s">
        <v>4645</v>
      </c>
      <c r="N639" s="277" t="s">
        <v>3213</v>
      </c>
      <c r="O639" s="278" t="s">
        <v>3214</v>
      </c>
      <c r="P639" s="312" t="s">
        <v>4647</v>
      </c>
      <c r="Q639" s="229"/>
      <c r="R639" s="255"/>
      <c r="S639" s="231"/>
      <c r="T639" s="311"/>
      <c r="U639" s="224" t="s">
        <v>6298</v>
      </c>
      <c r="V639" s="228"/>
    </row>
    <row r="640" spans="2:22" s="227" customFormat="1" ht="150" x14ac:dyDescent="0.25">
      <c r="B640" s="235" t="s">
        <v>6570</v>
      </c>
      <c r="C640" s="235"/>
      <c r="D640" s="235">
        <v>0</v>
      </c>
      <c r="E640" s="235"/>
      <c r="F640" s="284" t="s">
        <v>4851</v>
      </c>
      <c r="G640" s="284" t="s">
        <v>11155</v>
      </c>
      <c r="H640" s="284" t="s">
        <v>4852</v>
      </c>
      <c r="I640" s="284" t="s">
        <v>4850</v>
      </c>
      <c r="J640" s="229" t="s">
        <v>4853</v>
      </c>
      <c r="K640" s="233">
        <v>1874</v>
      </c>
      <c r="L640" s="303">
        <v>93</v>
      </c>
      <c r="M640" s="279" t="s">
        <v>4849</v>
      </c>
      <c r="N640" s="277" t="s">
        <v>3213</v>
      </c>
      <c r="O640" s="278" t="s">
        <v>3214</v>
      </c>
      <c r="P640" s="312" t="s">
        <v>4848</v>
      </c>
      <c r="Q640" s="229"/>
      <c r="R640" s="255"/>
      <c r="S640" s="231"/>
      <c r="T640" s="311"/>
      <c r="U640" s="224" t="s">
        <v>6297</v>
      </c>
      <c r="V640" s="228"/>
    </row>
    <row r="641" spans="2:22" s="227" customFormat="1" ht="150" x14ac:dyDescent="0.25">
      <c r="B641" s="235" t="s">
        <v>6571</v>
      </c>
      <c r="C641" s="235"/>
      <c r="D641" s="235">
        <v>1</v>
      </c>
      <c r="E641" s="235" t="s">
        <v>11156</v>
      </c>
      <c r="F641" s="284" t="s">
        <v>7655</v>
      </c>
      <c r="G641" s="284" t="s">
        <v>7656</v>
      </c>
      <c r="H641" s="285" t="s">
        <v>7177</v>
      </c>
      <c r="I641" s="285" t="s">
        <v>7649</v>
      </c>
      <c r="J641" s="229" t="s">
        <v>7650</v>
      </c>
      <c r="K641" s="233">
        <v>1822</v>
      </c>
      <c r="L641" s="303">
        <v>512</v>
      </c>
      <c r="M641" s="229" t="s">
        <v>7651</v>
      </c>
      <c r="N641" s="255" t="s">
        <v>3213</v>
      </c>
      <c r="O641" s="231" t="s">
        <v>3215</v>
      </c>
      <c r="P641" s="311" t="s">
        <v>7645</v>
      </c>
      <c r="Q641" s="229"/>
      <c r="R641" s="255"/>
      <c r="S641" s="231"/>
      <c r="T641" s="311"/>
      <c r="U641" s="224" t="s">
        <v>6298</v>
      </c>
      <c r="V641" s="228"/>
    </row>
    <row r="642" spans="2:22" s="227" customFormat="1" ht="150" x14ac:dyDescent="0.25">
      <c r="B642" s="235" t="s">
        <v>6571</v>
      </c>
      <c r="C642" s="235"/>
      <c r="D642" s="235">
        <v>1</v>
      </c>
      <c r="E642" s="235" t="s">
        <v>11156</v>
      </c>
      <c r="F642" s="284" t="s">
        <v>7657</v>
      </c>
      <c r="G642" s="284" t="s">
        <v>7658</v>
      </c>
      <c r="H642" s="285" t="s">
        <v>7177</v>
      </c>
      <c r="I642" s="285" t="s">
        <v>7652</v>
      </c>
      <c r="J642" s="229" t="s">
        <v>7650</v>
      </c>
      <c r="K642" s="233">
        <v>1822</v>
      </c>
      <c r="L642" s="303">
        <v>505</v>
      </c>
      <c r="M642" s="229" t="s">
        <v>7651</v>
      </c>
      <c r="N642" s="255" t="s">
        <v>3213</v>
      </c>
      <c r="O642" s="231" t="s">
        <v>3215</v>
      </c>
      <c r="P642" s="311" t="s">
        <v>7646</v>
      </c>
      <c r="Q642" s="229"/>
      <c r="R642" s="255"/>
      <c r="S642" s="231"/>
      <c r="T642" s="311"/>
      <c r="U642" s="224" t="s">
        <v>6298</v>
      </c>
      <c r="V642" s="228"/>
    </row>
    <row r="643" spans="2:22" s="227" customFormat="1" ht="150" x14ac:dyDescent="0.25">
      <c r="B643" s="235" t="s">
        <v>6571</v>
      </c>
      <c r="C643" s="235"/>
      <c r="D643" s="235">
        <v>1</v>
      </c>
      <c r="E643" s="235" t="s">
        <v>11156</v>
      </c>
      <c r="F643" s="284" t="s">
        <v>7661</v>
      </c>
      <c r="G643" s="284" t="s">
        <v>7662</v>
      </c>
      <c r="H643" s="285" t="s">
        <v>7177</v>
      </c>
      <c r="I643" s="285" t="s">
        <v>7653</v>
      </c>
      <c r="J643" s="229" t="s">
        <v>7650</v>
      </c>
      <c r="K643" s="233">
        <v>1822</v>
      </c>
      <c r="L643" s="303">
        <v>489</v>
      </c>
      <c r="M643" s="229" t="s">
        <v>7651</v>
      </c>
      <c r="N643" s="255" t="s">
        <v>3213</v>
      </c>
      <c r="O643" s="231" t="s">
        <v>3215</v>
      </c>
      <c r="P643" s="311" t="s">
        <v>7647</v>
      </c>
      <c r="Q643" s="229"/>
      <c r="R643" s="255"/>
      <c r="S643" s="231"/>
      <c r="T643" s="311"/>
      <c r="U643" s="224" t="s">
        <v>6298</v>
      </c>
      <c r="V643" s="228"/>
    </row>
    <row r="644" spans="2:22" s="227" customFormat="1" ht="150" x14ac:dyDescent="0.25">
      <c r="B644" s="235" t="s">
        <v>6571</v>
      </c>
      <c r="C644" s="235"/>
      <c r="D644" s="235">
        <v>1</v>
      </c>
      <c r="E644" s="235" t="s">
        <v>11156</v>
      </c>
      <c r="F644" s="284" t="s">
        <v>7659</v>
      </c>
      <c r="G644" s="284" t="s">
        <v>7660</v>
      </c>
      <c r="H644" s="285" t="s">
        <v>7177</v>
      </c>
      <c r="I644" s="285" t="s">
        <v>7654</v>
      </c>
      <c r="J644" s="229" t="s">
        <v>7650</v>
      </c>
      <c r="K644" s="233">
        <v>1822</v>
      </c>
      <c r="L644" s="303">
        <v>626</v>
      </c>
      <c r="M644" s="229" t="s">
        <v>7651</v>
      </c>
      <c r="N644" s="255" t="s">
        <v>3213</v>
      </c>
      <c r="O644" s="231" t="s">
        <v>3215</v>
      </c>
      <c r="P644" s="311" t="s">
        <v>7648</v>
      </c>
      <c r="Q644" s="229"/>
      <c r="R644" s="255"/>
      <c r="S644" s="231"/>
      <c r="T644" s="311"/>
      <c r="U644" s="224" t="s">
        <v>6298</v>
      </c>
      <c r="V644" s="228"/>
    </row>
    <row r="645" spans="2:22" s="227" customFormat="1" ht="150" x14ac:dyDescent="0.25">
      <c r="B645" s="223" t="s">
        <v>6571</v>
      </c>
      <c r="C645" s="223"/>
      <c r="D645" s="223">
        <v>0</v>
      </c>
      <c r="E645" s="223"/>
      <c r="F645" s="284" t="s">
        <v>11900</v>
      </c>
      <c r="G645" s="285" t="s">
        <v>11902</v>
      </c>
      <c r="H645" s="285" t="s">
        <v>11883</v>
      </c>
      <c r="I645" s="285" t="s">
        <v>11901</v>
      </c>
      <c r="J645" s="229" t="s">
        <v>7279</v>
      </c>
      <c r="K645" s="233">
        <v>1895</v>
      </c>
      <c r="L645" s="303">
        <v>59</v>
      </c>
      <c r="M645" s="282" t="s">
        <v>11898</v>
      </c>
      <c r="N645" s="277" t="s">
        <v>3213</v>
      </c>
      <c r="O645" s="277" t="s">
        <v>3215</v>
      </c>
      <c r="P645" s="314" t="s">
        <v>11899</v>
      </c>
      <c r="Q645" s="244"/>
      <c r="R645" s="255"/>
      <c r="S645" s="231"/>
      <c r="T645" s="311"/>
      <c r="U645" s="224" t="s">
        <v>6297</v>
      </c>
      <c r="V645" s="228"/>
    </row>
    <row r="646" spans="2:22" s="227" customFormat="1" ht="150" x14ac:dyDescent="0.25">
      <c r="B646" s="223" t="s">
        <v>6570</v>
      </c>
      <c r="C646" s="223"/>
      <c r="D646" s="223">
        <v>0</v>
      </c>
      <c r="E646" s="223"/>
      <c r="F646" s="284" t="s">
        <v>11885</v>
      </c>
      <c r="G646" s="285" t="s">
        <v>8700</v>
      </c>
      <c r="H646" s="285" t="s">
        <v>11883</v>
      </c>
      <c r="I646" s="285" t="s">
        <v>11882</v>
      </c>
      <c r="J646" s="229" t="s">
        <v>7279</v>
      </c>
      <c r="K646" s="233">
        <v>1893</v>
      </c>
      <c r="L646" s="303">
        <v>129</v>
      </c>
      <c r="M646" s="282" t="s">
        <v>11884</v>
      </c>
      <c r="N646" s="277" t="s">
        <v>3213</v>
      </c>
      <c r="O646" s="277" t="s">
        <v>3608</v>
      </c>
      <c r="P646" s="381" t="s">
        <v>11886</v>
      </c>
      <c r="Q646" s="244"/>
      <c r="R646" s="255"/>
      <c r="S646" s="231"/>
      <c r="T646" s="311"/>
      <c r="U646" s="224" t="s">
        <v>6297</v>
      </c>
      <c r="V646" s="228"/>
    </row>
    <row r="647" spans="2:22" s="227" customFormat="1" ht="62.5" x14ac:dyDescent="0.25">
      <c r="B647" s="235" t="s">
        <v>6574</v>
      </c>
      <c r="C647" s="235"/>
      <c r="D647" s="235">
        <v>1</v>
      </c>
      <c r="E647" s="235"/>
      <c r="F647" s="284"/>
      <c r="G647" s="284" t="s">
        <v>3226</v>
      </c>
      <c r="H647" s="284" t="s">
        <v>3382</v>
      </c>
      <c r="I647" s="284" t="s">
        <v>3383</v>
      </c>
      <c r="J647" s="229" t="s">
        <v>3561</v>
      </c>
      <c r="K647" s="233">
        <v>1891</v>
      </c>
      <c r="L647" s="303">
        <v>56</v>
      </c>
      <c r="M647" s="229" t="s">
        <v>3381</v>
      </c>
      <c r="N647" s="255" t="s">
        <v>3213</v>
      </c>
      <c r="O647" s="231" t="s">
        <v>3214</v>
      </c>
      <c r="P647" s="311" t="s">
        <v>3384</v>
      </c>
      <c r="Q647" s="229"/>
      <c r="R647" s="255"/>
      <c r="S647" s="231"/>
      <c r="T647" s="311"/>
      <c r="U647" s="224" t="s">
        <v>6296</v>
      </c>
      <c r="V647" s="228"/>
    </row>
    <row r="648" spans="2:22" s="227" customFormat="1" ht="50" x14ac:dyDescent="0.25">
      <c r="B648" s="235" t="s">
        <v>6574</v>
      </c>
      <c r="C648" s="235"/>
      <c r="D648" s="235">
        <v>0</v>
      </c>
      <c r="E648" s="235"/>
      <c r="F648" s="284"/>
      <c r="G648" s="284" t="s">
        <v>8867</v>
      </c>
      <c r="H648" s="285" t="s">
        <v>6460</v>
      </c>
      <c r="I648" s="285" t="s">
        <v>11144</v>
      </c>
      <c r="J648" s="229" t="s">
        <v>5065</v>
      </c>
      <c r="K648" s="233">
        <v>1888</v>
      </c>
      <c r="L648" s="303">
        <v>468</v>
      </c>
      <c r="M648" s="279" t="s">
        <v>7461</v>
      </c>
      <c r="N648" s="277" t="s">
        <v>3213</v>
      </c>
      <c r="O648" s="278" t="s">
        <v>3214</v>
      </c>
      <c r="P648" s="312" t="s">
        <v>8261</v>
      </c>
      <c r="Q648" s="279" t="s">
        <v>7461</v>
      </c>
      <c r="R648" s="277" t="s">
        <v>3213</v>
      </c>
      <c r="S648" s="278" t="s">
        <v>3214</v>
      </c>
      <c r="T648" s="312" t="s">
        <v>8262</v>
      </c>
      <c r="U648" s="224" t="s">
        <v>6297</v>
      </c>
      <c r="V648" s="228"/>
    </row>
    <row r="649" spans="2:22" s="227" customFormat="1" ht="50" x14ac:dyDescent="0.25">
      <c r="B649" s="235" t="s">
        <v>6574</v>
      </c>
      <c r="C649" s="235"/>
      <c r="D649" s="235">
        <v>0</v>
      </c>
      <c r="E649" s="235"/>
      <c r="F649" s="284"/>
      <c r="G649" s="284" t="s">
        <v>8705</v>
      </c>
      <c r="H649" s="285" t="s">
        <v>6460</v>
      </c>
      <c r="I649" s="285" t="s">
        <v>11145</v>
      </c>
      <c r="J649" s="229" t="s">
        <v>5065</v>
      </c>
      <c r="K649" s="233">
        <v>1888</v>
      </c>
      <c r="L649" s="303">
        <v>489</v>
      </c>
      <c r="M649" s="279" t="s">
        <v>7461</v>
      </c>
      <c r="N649" s="277" t="s">
        <v>3213</v>
      </c>
      <c r="O649" s="278" t="s">
        <v>3214</v>
      </c>
      <c r="P649" s="312" t="s">
        <v>8260</v>
      </c>
      <c r="Q649" s="229"/>
      <c r="R649" s="255"/>
      <c r="S649" s="231"/>
      <c r="T649" s="311"/>
      <c r="U649" s="224" t="s">
        <v>6297</v>
      </c>
      <c r="V649" s="228"/>
    </row>
    <row r="650" spans="2:22" s="227" customFormat="1" ht="37.5" x14ac:dyDescent="0.25">
      <c r="B650" s="235" t="s">
        <v>6574</v>
      </c>
      <c r="C650" s="235"/>
      <c r="D650" s="235">
        <v>2</v>
      </c>
      <c r="E650" s="235"/>
      <c r="F650" s="284"/>
      <c r="G650" s="284" t="s">
        <v>3226</v>
      </c>
      <c r="H650" s="285" t="s">
        <v>6460</v>
      </c>
      <c r="I650" s="285" t="s">
        <v>8267</v>
      </c>
      <c r="J650" s="229" t="s">
        <v>5065</v>
      </c>
      <c r="K650" s="233">
        <v>1883</v>
      </c>
      <c r="L650" s="303">
        <v>521</v>
      </c>
      <c r="M650" s="229" t="s">
        <v>8266</v>
      </c>
      <c r="N650" s="255" t="s">
        <v>3213</v>
      </c>
      <c r="O650" s="231" t="s">
        <v>3214</v>
      </c>
      <c r="P650" s="311" t="s">
        <v>8268</v>
      </c>
      <c r="Q650" s="229" t="s">
        <v>8654</v>
      </c>
      <c r="R650" s="255" t="s">
        <v>3213</v>
      </c>
      <c r="S650" s="231" t="s">
        <v>3214</v>
      </c>
      <c r="T650" s="311" t="s">
        <v>8265</v>
      </c>
      <c r="U650" s="224" t="s">
        <v>6297</v>
      </c>
      <c r="V650" s="228"/>
    </row>
    <row r="651" spans="2:22" s="227" customFormat="1" ht="50" x14ac:dyDescent="0.25">
      <c r="B651" s="235" t="s">
        <v>6574</v>
      </c>
      <c r="C651" s="235"/>
      <c r="D651" s="235">
        <v>1</v>
      </c>
      <c r="E651" s="235"/>
      <c r="F651" s="284"/>
      <c r="G651" s="284" t="s">
        <v>3226</v>
      </c>
      <c r="H651" s="285" t="s">
        <v>6460</v>
      </c>
      <c r="I651" s="285" t="s">
        <v>7180</v>
      </c>
      <c r="J651" s="229" t="s">
        <v>5065</v>
      </c>
      <c r="K651" s="233">
        <v>1882</v>
      </c>
      <c r="L651" s="303">
        <v>502</v>
      </c>
      <c r="M651" s="229" t="s">
        <v>8264</v>
      </c>
      <c r="N651" s="255" t="s">
        <v>3213</v>
      </c>
      <c r="O651" s="231" t="s">
        <v>3214</v>
      </c>
      <c r="P651" s="311" t="s">
        <v>8263</v>
      </c>
      <c r="Q651" s="229"/>
      <c r="R651" s="255"/>
      <c r="S651" s="231"/>
      <c r="T651" s="311"/>
      <c r="U651" s="224" t="s">
        <v>6297</v>
      </c>
      <c r="V651" s="228"/>
    </row>
    <row r="652" spans="2:22" s="227" customFormat="1" ht="25" x14ac:dyDescent="0.25">
      <c r="B652" s="223" t="s">
        <v>6574</v>
      </c>
      <c r="C652" s="223"/>
      <c r="D652" s="223">
        <v>1</v>
      </c>
      <c r="E652" s="223"/>
      <c r="F652" s="284"/>
      <c r="G652" s="285" t="s">
        <v>3226</v>
      </c>
      <c r="H652" s="285" t="s">
        <v>6460</v>
      </c>
      <c r="I652" s="285" t="s">
        <v>9761</v>
      </c>
      <c r="J652" s="229" t="s">
        <v>10935</v>
      </c>
      <c r="K652" s="233">
        <v>1878</v>
      </c>
      <c r="L652" s="303">
        <v>623</v>
      </c>
      <c r="M652" s="244" t="s">
        <v>10936</v>
      </c>
      <c r="N652" s="375" t="s">
        <v>3213</v>
      </c>
      <c r="O652" s="375" t="s">
        <v>3214</v>
      </c>
      <c r="P652" s="319" t="s">
        <v>10937</v>
      </c>
      <c r="Q652" s="244"/>
      <c r="R652" s="255"/>
      <c r="S652" s="231"/>
      <c r="T652" s="311"/>
      <c r="U652" s="224" t="s">
        <v>6296</v>
      </c>
      <c r="V652" s="228"/>
    </row>
    <row r="653" spans="2:22" s="227" customFormat="1" ht="37.5" x14ac:dyDescent="0.25">
      <c r="B653" s="223" t="s">
        <v>6574</v>
      </c>
      <c r="C653" s="223"/>
      <c r="D653" s="223">
        <v>2</v>
      </c>
      <c r="E653" s="223"/>
      <c r="F653" s="284"/>
      <c r="G653" s="285" t="s">
        <v>3226</v>
      </c>
      <c r="H653" s="285" t="s">
        <v>10978</v>
      </c>
      <c r="I653" s="285" t="s">
        <v>9746</v>
      </c>
      <c r="J653" s="229" t="s">
        <v>3482</v>
      </c>
      <c r="K653" s="233">
        <v>1898</v>
      </c>
      <c r="L653" s="303">
        <v>908</v>
      </c>
      <c r="M653" s="244" t="s">
        <v>10979</v>
      </c>
      <c r="N653" s="375" t="s">
        <v>3213</v>
      </c>
      <c r="O653" s="255" t="s">
        <v>3214</v>
      </c>
      <c r="P653" s="319" t="s">
        <v>10980</v>
      </c>
      <c r="Q653" s="244" t="s">
        <v>10979</v>
      </c>
      <c r="R653" s="375" t="s">
        <v>3213</v>
      </c>
      <c r="S653" s="255" t="s">
        <v>3214</v>
      </c>
      <c r="T653" s="311" t="s">
        <v>10981</v>
      </c>
      <c r="U653" s="224" t="s">
        <v>6296</v>
      </c>
      <c r="V653" s="225"/>
    </row>
    <row r="654" spans="2:22" s="227" customFormat="1" ht="37.5" x14ac:dyDescent="0.25">
      <c r="B654" s="235" t="s">
        <v>6574</v>
      </c>
      <c r="C654" s="235"/>
      <c r="D654" s="235">
        <v>0</v>
      </c>
      <c r="E654" s="235"/>
      <c r="F654" s="284"/>
      <c r="G654" s="284" t="s">
        <v>8705</v>
      </c>
      <c r="H654" s="284" t="s">
        <v>6164</v>
      </c>
      <c r="I654" s="284" t="s">
        <v>6163</v>
      </c>
      <c r="J654" s="229" t="s">
        <v>6158</v>
      </c>
      <c r="K654" s="233">
        <v>1900</v>
      </c>
      <c r="L654" s="303">
        <v>57</v>
      </c>
      <c r="M654" s="279" t="s">
        <v>6166</v>
      </c>
      <c r="N654" s="277" t="s">
        <v>3213</v>
      </c>
      <c r="O654" s="278" t="s">
        <v>3215</v>
      </c>
      <c r="P654" s="312" t="s">
        <v>6165</v>
      </c>
      <c r="Q654" s="229"/>
      <c r="R654" s="255"/>
      <c r="S654" s="231"/>
      <c r="T654" s="311"/>
      <c r="U654" s="224" t="s">
        <v>6297</v>
      </c>
      <c r="V654" s="228"/>
    </row>
    <row r="655" spans="2:22" s="227" customFormat="1" ht="150" hidden="1" x14ac:dyDescent="0.25">
      <c r="B655" s="235" t="s">
        <v>11154</v>
      </c>
      <c r="C655" s="235"/>
      <c r="D655" s="235">
        <v>0</v>
      </c>
      <c r="E655" s="235"/>
      <c r="F655" s="284" t="s">
        <v>6418</v>
      </c>
      <c r="G655" s="284" t="s">
        <v>8701</v>
      </c>
      <c r="H655" s="284" t="s">
        <v>6417</v>
      </c>
      <c r="I655" s="284" t="s">
        <v>6416</v>
      </c>
      <c r="J655" s="229" t="s">
        <v>4555</v>
      </c>
      <c r="K655" s="233">
        <v>1900</v>
      </c>
      <c r="L655" s="303">
        <v>520</v>
      </c>
      <c r="M655" s="279" t="s">
        <v>8230</v>
      </c>
      <c r="N655" s="277" t="s">
        <v>3213</v>
      </c>
      <c r="O655" s="278" t="s">
        <v>3214</v>
      </c>
      <c r="P655" s="312" t="s">
        <v>8269</v>
      </c>
      <c r="Q655" s="229"/>
      <c r="R655" s="255"/>
      <c r="S655" s="231"/>
      <c r="T655" s="311"/>
      <c r="U655" s="224" t="s">
        <v>6298</v>
      </c>
      <c r="V655" s="228"/>
    </row>
    <row r="656" spans="2:22" s="227" customFormat="1" ht="150" hidden="1" x14ac:dyDescent="0.25">
      <c r="B656" s="235" t="s">
        <v>6572</v>
      </c>
      <c r="C656" s="235"/>
      <c r="D656" s="235">
        <v>0</v>
      </c>
      <c r="E656" s="235"/>
      <c r="F656" s="284" t="s">
        <v>7181</v>
      </c>
      <c r="G656" s="284" t="s">
        <v>8744</v>
      </c>
      <c r="H656" s="285" t="s">
        <v>6417</v>
      </c>
      <c r="I656" s="285" t="s">
        <v>6477</v>
      </c>
      <c r="J656" s="229" t="s">
        <v>4555</v>
      </c>
      <c r="K656" s="233">
        <v>1900</v>
      </c>
      <c r="L656" s="303">
        <v>477</v>
      </c>
      <c r="M656" s="279" t="s">
        <v>8274</v>
      </c>
      <c r="N656" s="277" t="s">
        <v>3213</v>
      </c>
      <c r="O656" s="278" t="s">
        <v>3214</v>
      </c>
      <c r="P656" s="312" t="s">
        <v>8270</v>
      </c>
      <c r="Q656" s="229"/>
      <c r="R656" s="255"/>
      <c r="S656" s="231"/>
      <c r="T656" s="311"/>
      <c r="U656" s="224" t="s">
        <v>6298</v>
      </c>
      <c r="V656" s="228"/>
    </row>
    <row r="657" spans="2:22" s="227" customFormat="1" ht="37.5" x14ac:dyDescent="0.25">
      <c r="B657" s="223" t="s">
        <v>6574</v>
      </c>
      <c r="C657" s="223"/>
      <c r="D657" s="223">
        <v>1</v>
      </c>
      <c r="E657" s="223"/>
      <c r="F657" s="284"/>
      <c r="G657" s="285" t="s">
        <v>3226</v>
      </c>
      <c r="H657" s="285" t="s">
        <v>11830</v>
      </c>
      <c r="I657" s="285" t="s">
        <v>11831</v>
      </c>
      <c r="J657" s="229" t="s">
        <v>3713</v>
      </c>
      <c r="K657" s="233">
        <v>1913</v>
      </c>
      <c r="L657" s="303">
        <v>240</v>
      </c>
      <c r="M657" s="244" t="s">
        <v>11832</v>
      </c>
      <c r="N657" s="255" t="s">
        <v>3213</v>
      </c>
      <c r="O657" s="255" t="s">
        <v>3215</v>
      </c>
      <c r="P657" s="319" t="s">
        <v>11833</v>
      </c>
      <c r="Q657" s="244"/>
      <c r="R657" s="255"/>
      <c r="S657" s="231"/>
      <c r="T657" s="311"/>
      <c r="U657" s="224" t="s">
        <v>6297</v>
      </c>
      <c r="V657" s="228"/>
    </row>
    <row r="658" spans="2:22" s="227" customFormat="1" ht="162.5" hidden="1" x14ac:dyDescent="0.25">
      <c r="B658" s="235" t="s">
        <v>6572</v>
      </c>
      <c r="C658" s="235"/>
      <c r="D658" s="235">
        <v>0</v>
      </c>
      <c r="E658" s="235"/>
      <c r="F658" s="284" t="s">
        <v>5119</v>
      </c>
      <c r="G658" s="284" t="s">
        <v>8745</v>
      </c>
      <c r="H658" s="284" t="s">
        <v>5117</v>
      </c>
      <c r="I658" s="284" t="s">
        <v>5116</v>
      </c>
      <c r="J658" s="229" t="s">
        <v>5118</v>
      </c>
      <c r="K658" s="233">
        <v>1856</v>
      </c>
      <c r="L658" s="303">
        <v>220</v>
      </c>
      <c r="M658" s="279" t="s">
        <v>5120</v>
      </c>
      <c r="N658" s="277" t="s">
        <v>3213</v>
      </c>
      <c r="O658" s="278" t="s">
        <v>3215</v>
      </c>
      <c r="P658" s="312" t="s">
        <v>5115</v>
      </c>
      <c r="Q658" s="229"/>
      <c r="R658" s="255"/>
      <c r="S658" s="231"/>
      <c r="T658" s="311"/>
      <c r="U658" s="224" t="s">
        <v>6296</v>
      </c>
      <c r="V658" s="228"/>
    </row>
    <row r="659" spans="2:22" s="227" customFormat="1" ht="75" x14ac:dyDescent="0.25">
      <c r="B659" s="235" t="s">
        <v>6574</v>
      </c>
      <c r="C659" s="235"/>
      <c r="D659" s="235">
        <v>1</v>
      </c>
      <c r="E659" s="235"/>
      <c r="F659" s="284"/>
      <c r="G659" s="284" t="s">
        <v>3226</v>
      </c>
      <c r="H659" s="284" t="s">
        <v>3918</v>
      </c>
      <c r="I659" s="284" t="s">
        <v>3920</v>
      </c>
      <c r="J659" s="229" t="s">
        <v>3921</v>
      </c>
      <c r="K659" s="233">
        <v>1802</v>
      </c>
      <c r="L659" s="303">
        <v>11</v>
      </c>
      <c r="M659" s="229" t="s">
        <v>3919</v>
      </c>
      <c r="N659" s="255" t="s">
        <v>3213</v>
      </c>
      <c r="O659" s="231" t="s">
        <v>3214</v>
      </c>
      <c r="P659" s="313" t="s">
        <v>3922</v>
      </c>
      <c r="Q659" s="229"/>
      <c r="R659" s="255"/>
      <c r="S659" s="231"/>
      <c r="T659" s="311"/>
      <c r="U659" s="224" t="s">
        <v>6296</v>
      </c>
      <c r="V659" s="228"/>
    </row>
    <row r="660" spans="2:22" s="227" customFormat="1" ht="150" hidden="1" x14ac:dyDescent="0.25">
      <c r="B660" s="223" t="s">
        <v>6572</v>
      </c>
      <c r="C660" s="223"/>
      <c r="D660" s="235">
        <v>1</v>
      </c>
      <c r="E660" s="235"/>
      <c r="F660" s="284" t="s">
        <v>10007</v>
      </c>
      <c r="G660" s="285" t="s">
        <v>10008</v>
      </c>
      <c r="H660" s="285" t="s">
        <v>474</v>
      </c>
      <c r="I660" s="285" t="s">
        <v>9999</v>
      </c>
      <c r="J660" s="229" t="s">
        <v>9994</v>
      </c>
      <c r="K660" s="233">
        <v>1824</v>
      </c>
      <c r="L660" s="303">
        <v>502</v>
      </c>
      <c r="M660" s="244" t="s">
        <v>9995</v>
      </c>
      <c r="N660" s="255" t="s">
        <v>3213</v>
      </c>
      <c r="O660" s="255" t="s">
        <v>3214</v>
      </c>
      <c r="P660" s="319" t="s">
        <v>10004</v>
      </c>
      <c r="Q660" s="244"/>
      <c r="R660" s="255"/>
      <c r="S660" s="231"/>
      <c r="T660" s="311"/>
      <c r="U660" s="224" t="s">
        <v>6298</v>
      </c>
    </row>
    <row r="661" spans="2:22" s="227" customFormat="1" ht="150" hidden="1" x14ac:dyDescent="0.25">
      <c r="B661" s="223" t="s">
        <v>6572</v>
      </c>
      <c r="C661" s="223"/>
      <c r="D661" s="235">
        <v>1</v>
      </c>
      <c r="E661" s="235"/>
      <c r="F661" s="284" t="s">
        <v>9991</v>
      </c>
      <c r="G661" s="285" t="s">
        <v>9992</v>
      </c>
      <c r="H661" s="285" t="s">
        <v>474</v>
      </c>
      <c r="I661" s="285" t="s">
        <v>9993</v>
      </c>
      <c r="J661" s="229" t="s">
        <v>9994</v>
      </c>
      <c r="K661" s="233">
        <v>1824</v>
      </c>
      <c r="L661" s="303">
        <v>504</v>
      </c>
      <c r="M661" s="244" t="s">
        <v>9995</v>
      </c>
      <c r="N661" s="255" t="s">
        <v>3213</v>
      </c>
      <c r="O661" s="255" t="s">
        <v>3214</v>
      </c>
      <c r="P661" s="319" t="s">
        <v>9996</v>
      </c>
      <c r="Q661" s="244"/>
      <c r="R661" s="255"/>
      <c r="S661" s="231"/>
      <c r="T661" s="311"/>
      <c r="U661" s="224" t="s">
        <v>6298</v>
      </c>
      <c r="V661" s="228"/>
    </row>
    <row r="662" spans="2:22" s="227" customFormat="1" ht="150" hidden="1" x14ac:dyDescent="0.25">
      <c r="B662" s="223" t="s">
        <v>6572</v>
      </c>
      <c r="C662" s="223"/>
      <c r="D662" s="235">
        <v>1</v>
      </c>
      <c r="E662" s="235"/>
      <c r="F662" s="284" t="s">
        <v>10000</v>
      </c>
      <c r="G662" s="285" t="s">
        <v>10001</v>
      </c>
      <c r="H662" s="285" t="s">
        <v>474</v>
      </c>
      <c r="I662" s="285" t="s">
        <v>9997</v>
      </c>
      <c r="J662" s="229" t="s">
        <v>9994</v>
      </c>
      <c r="K662" s="233">
        <v>1824</v>
      </c>
      <c r="L662" s="303">
        <v>626</v>
      </c>
      <c r="M662" s="244" t="s">
        <v>9995</v>
      </c>
      <c r="N662" s="255" t="s">
        <v>3213</v>
      </c>
      <c r="O662" s="255" t="s">
        <v>3214</v>
      </c>
      <c r="P662" s="319" t="s">
        <v>10002</v>
      </c>
      <c r="Q662" s="244"/>
      <c r="R662" s="255"/>
      <c r="S662" s="231"/>
      <c r="T662" s="311"/>
      <c r="U662" s="224" t="s">
        <v>6298</v>
      </c>
      <c r="V662" s="228"/>
    </row>
    <row r="663" spans="2:22" s="227" customFormat="1" ht="150" hidden="1" x14ac:dyDescent="0.25">
      <c r="B663" s="223" t="s">
        <v>6572</v>
      </c>
      <c r="C663" s="223"/>
      <c r="D663" s="235">
        <v>1</v>
      </c>
      <c r="E663" s="235"/>
      <c r="F663" s="284" t="s">
        <v>10005</v>
      </c>
      <c r="G663" s="285" t="s">
        <v>10006</v>
      </c>
      <c r="H663" s="285" t="s">
        <v>474</v>
      </c>
      <c r="I663" s="285" t="s">
        <v>9998</v>
      </c>
      <c r="J663" s="229" t="s">
        <v>9994</v>
      </c>
      <c r="K663" s="233">
        <v>1824</v>
      </c>
      <c r="L663" s="303">
        <v>528</v>
      </c>
      <c r="M663" s="244" t="s">
        <v>9995</v>
      </c>
      <c r="N663" s="255" t="s">
        <v>3213</v>
      </c>
      <c r="O663" s="255" t="s">
        <v>3214</v>
      </c>
      <c r="P663" s="319" t="s">
        <v>10003</v>
      </c>
      <c r="Q663" s="244"/>
      <c r="R663" s="255"/>
      <c r="S663" s="231"/>
      <c r="T663" s="311"/>
      <c r="U663" s="224" t="s">
        <v>6298</v>
      </c>
      <c r="V663" s="228"/>
    </row>
    <row r="664" spans="2:22" s="227" customFormat="1" ht="50" x14ac:dyDescent="0.25">
      <c r="B664" s="235" t="s">
        <v>6574</v>
      </c>
      <c r="C664" s="235"/>
      <c r="D664" s="235">
        <v>1</v>
      </c>
      <c r="E664" s="235" t="s">
        <v>11141</v>
      </c>
      <c r="F664" s="284"/>
      <c r="G664" s="284" t="s">
        <v>3226</v>
      </c>
      <c r="H664" s="285" t="s">
        <v>474</v>
      </c>
      <c r="I664" s="285" t="s">
        <v>606</v>
      </c>
      <c r="J664" s="229" t="s">
        <v>5266</v>
      </c>
      <c r="K664" s="233">
        <v>1810</v>
      </c>
      <c r="L664" s="303">
        <v>36</v>
      </c>
      <c r="M664" s="229" t="s">
        <v>7737</v>
      </c>
      <c r="N664" s="255" t="s">
        <v>3213</v>
      </c>
      <c r="O664" s="231" t="s">
        <v>3214</v>
      </c>
      <c r="P664" s="311" t="s">
        <v>7741</v>
      </c>
      <c r="Q664" s="229"/>
      <c r="R664" s="255"/>
      <c r="S664" s="231"/>
      <c r="T664" s="311"/>
      <c r="U664" s="224" t="s">
        <v>6298</v>
      </c>
      <c r="V664" s="228"/>
    </row>
    <row r="665" spans="2:22" s="227" customFormat="1" ht="150" x14ac:dyDescent="0.25">
      <c r="B665" s="235" t="s">
        <v>6570</v>
      </c>
      <c r="C665" s="235"/>
      <c r="D665" s="235">
        <v>0</v>
      </c>
      <c r="E665" s="235"/>
      <c r="F665" s="284" t="s">
        <v>6049</v>
      </c>
      <c r="G665" s="284" t="s">
        <v>8700</v>
      </c>
      <c r="H665" s="284" t="s">
        <v>6045</v>
      </c>
      <c r="I665" s="284" t="s">
        <v>6046</v>
      </c>
      <c r="J665" s="229" t="s">
        <v>3561</v>
      </c>
      <c r="K665" s="233">
        <v>1892</v>
      </c>
      <c r="L665" s="303">
        <v>272</v>
      </c>
      <c r="M665" s="279" t="s">
        <v>6047</v>
      </c>
      <c r="N665" s="277" t="s">
        <v>3213</v>
      </c>
      <c r="O665" s="278" t="s">
        <v>3214</v>
      </c>
      <c r="P665" s="312" t="s">
        <v>6048</v>
      </c>
      <c r="Q665" s="229"/>
      <c r="R665" s="255"/>
      <c r="S665" s="231"/>
      <c r="T665" s="311"/>
      <c r="U665" s="224" t="s">
        <v>6298</v>
      </c>
      <c r="V665" s="228"/>
    </row>
    <row r="666" spans="2:22" s="227" customFormat="1" ht="25" x14ac:dyDescent="0.25">
      <c r="B666" s="223" t="s">
        <v>6574</v>
      </c>
      <c r="C666" s="223"/>
      <c r="D666" s="235">
        <v>1</v>
      </c>
      <c r="E666" s="235" t="s">
        <v>11141</v>
      </c>
      <c r="F666" s="284"/>
      <c r="G666" s="285" t="s">
        <v>3226</v>
      </c>
      <c r="H666" s="285" t="s">
        <v>8949</v>
      </c>
      <c r="I666" s="285" t="s">
        <v>8950</v>
      </c>
      <c r="J666" s="229" t="s">
        <v>3490</v>
      </c>
      <c r="K666" s="233">
        <v>1860</v>
      </c>
      <c r="L666" s="303">
        <v>328</v>
      </c>
      <c r="M666" s="244" t="s">
        <v>8948</v>
      </c>
      <c r="N666" s="255" t="s">
        <v>3213</v>
      </c>
      <c r="O666" s="255" t="s">
        <v>3215</v>
      </c>
      <c r="P666" s="311" t="s">
        <v>8947</v>
      </c>
      <c r="Q666" s="229"/>
      <c r="R666" s="255"/>
      <c r="S666" s="231"/>
      <c r="T666" s="311"/>
      <c r="U666" s="224" t="s">
        <v>6298</v>
      </c>
      <c r="V666" s="228"/>
    </row>
    <row r="667" spans="2:22" s="227" customFormat="1" ht="150" x14ac:dyDescent="0.25">
      <c r="B667" s="223" t="s">
        <v>9120</v>
      </c>
      <c r="C667" s="235"/>
      <c r="D667" s="235">
        <v>2</v>
      </c>
      <c r="E667" s="235"/>
      <c r="F667" s="284" t="s">
        <v>7191</v>
      </c>
      <c r="G667" s="284" t="s">
        <v>8838</v>
      </c>
      <c r="H667" s="285" t="s">
        <v>6519</v>
      </c>
      <c r="I667" s="285" t="s">
        <v>7189</v>
      </c>
      <c r="J667" s="229" t="s">
        <v>6239</v>
      </c>
      <c r="K667" s="233">
        <v>1839</v>
      </c>
      <c r="L667" s="303">
        <v>410</v>
      </c>
      <c r="M667" s="229" t="s">
        <v>7462</v>
      </c>
      <c r="N667" s="255" t="s">
        <v>3213</v>
      </c>
      <c r="O667" s="231" t="s">
        <v>3214</v>
      </c>
      <c r="P667" s="311" t="s">
        <v>8271</v>
      </c>
      <c r="Q667" s="229" t="s">
        <v>8655</v>
      </c>
      <c r="R667" s="255" t="s">
        <v>3213</v>
      </c>
      <c r="S667" s="231" t="s">
        <v>3214</v>
      </c>
      <c r="T667" s="311" t="s">
        <v>8272</v>
      </c>
      <c r="U667" s="224" t="s">
        <v>6297</v>
      </c>
      <c r="V667" s="228"/>
    </row>
    <row r="668" spans="2:22" s="227" customFormat="1" ht="150" x14ac:dyDescent="0.25">
      <c r="B668" s="223" t="s">
        <v>9120</v>
      </c>
      <c r="C668" s="235"/>
      <c r="D668" s="235">
        <v>2</v>
      </c>
      <c r="E668" s="235"/>
      <c r="F668" s="284" t="s">
        <v>7192</v>
      </c>
      <c r="G668" s="284" t="s">
        <v>8838</v>
      </c>
      <c r="H668" s="285" t="s">
        <v>6519</v>
      </c>
      <c r="I668" s="285" t="s">
        <v>7190</v>
      </c>
      <c r="J668" s="229" t="s">
        <v>6239</v>
      </c>
      <c r="K668" s="233">
        <v>1839</v>
      </c>
      <c r="L668" s="303">
        <v>396</v>
      </c>
      <c r="M668" s="229" t="s">
        <v>7462</v>
      </c>
      <c r="N668" s="255" t="s">
        <v>3213</v>
      </c>
      <c r="O668" s="231" t="s">
        <v>3214</v>
      </c>
      <c r="P668" s="311" t="s">
        <v>8271</v>
      </c>
      <c r="Q668" s="229" t="s">
        <v>8655</v>
      </c>
      <c r="R668" s="255" t="s">
        <v>3213</v>
      </c>
      <c r="S668" s="231" t="s">
        <v>3214</v>
      </c>
      <c r="T668" s="319" t="s">
        <v>8273</v>
      </c>
      <c r="U668" s="224" t="s">
        <v>6297</v>
      </c>
      <c r="V668" s="228"/>
    </row>
    <row r="669" spans="2:22" s="227" customFormat="1" ht="112.5" x14ac:dyDescent="0.25">
      <c r="B669" s="223" t="s">
        <v>6574</v>
      </c>
      <c r="C669" s="223"/>
      <c r="D669" s="223">
        <v>1</v>
      </c>
      <c r="E669" s="223"/>
      <c r="F669" s="284"/>
      <c r="G669" s="285" t="s">
        <v>3226</v>
      </c>
      <c r="H669" s="285" t="s">
        <v>11590</v>
      </c>
      <c r="I669" s="285" t="s">
        <v>11592</v>
      </c>
      <c r="J669" s="229" t="s">
        <v>11593</v>
      </c>
      <c r="K669" s="233">
        <v>1897</v>
      </c>
      <c r="L669" s="303">
        <v>16</v>
      </c>
      <c r="M669" s="244" t="s">
        <v>11591</v>
      </c>
      <c r="N669" s="255" t="s">
        <v>3213</v>
      </c>
      <c r="O669" s="255" t="s">
        <v>3214</v>
      </c>
      <c r="P669" s="319" t="s">
        <v>11866</v>
      </c>
      <c r="Q669" s="244"/>
      <c r="R669" s="255"/>
      <c r="S669" s="231"/>
      <c r="T669" s="311"/>
      <c r="U669" s="224" t="s">
        <v>6296</v>
      </c>
      <c r="V669" s="228"/>
    </row>
    <row r="670" spans="2:22" s="227" customFormat="1" ht="87.5" x14ac:dyDescent="0.25">
      <c r="B670" s="223" t="s">
        <v>6574</v>
      </c>
      <c r="C670" s="223"/>
      <c r="D670" s="223">
        <v>1</v>
      </c>
      <c r="E670" s="223"/>
      <c r="F670" s="284"/>
      <c r="G670" s="285" t="s">
        <v>3226</v>
      </c>
      <c r="H670" s="285" t="s">
        <v>11590</v>
      </c>
      <c r="I670" s="285" t="s">
        <v>11594</v>
      </c>
      <c r="J670" s="229" t="s">
        <v>11595</v>
      </c>
      <c r="K670" s="233">
        <v>1890</v>
      </c>
      <c r="L670" s="303">
        <v>28</v>
      </c>
      <c r="M670" s="244" t="s">
        <v>11596</v>
      </c>
      <c r="N670" s="255" t="s">
        <v>3213</v>
      </c>
      <c r="O670" s="255" t="s">
        <v>3214</v>
      </c>
      <c r="P670" s="319" t="s">
        <v>11867</v>
      </c>
      <c r="Q670" s="244"/>
      <c r="R670" s="255"/>
      <c r="S670" s="231"/>
      <c r="T670" s="311"/>
      <c r="U670" s="224" t="s">
        <v>6296</v>
      </c>
      <c r="V670" s="228"/>
    </row>
    <row r="671" spans="2:22" s="227" customFormat="1" ht="87.5" x14ac:dyDescent="0.25">
      <c r="B671" s="235" t="s">
        <v>6574</v>
      </c>
      <c r="C671" s="235"/>
      <c r="D671" s="235">
        <v>0</v>
      </c>
      <c r="E671" s="235"/>
      <c r="F671" s="284"/>
      <c r="G671" s="284" t="s">
        <v>8705</v>
      </c>
      <c r="H671" s="284" t="s">
        <v>6150</v>
      </c>
      <c r="I671" s="284" t="s">
        <v>6152</v>
      </c>
      <c r="J671" s="229" t="s">
        <v>3513</v>
      </c>
      <c r="K671" s="233">
        <v>1902</v>
      </c>
      <c r="L671" s="303">
        <v>403</v>
      </c>
      <c r="M671" s="279" t="s">
        <v>6151</v>
      </c>
      <c r="N671" s="277" t="s">
        <v>3213</v>
      </c>
      <c r="O671" s="278" t="s">
        <v>3214</v>
      </c>
      <c r="P671" s="312" t="s">
        <v>6154</v>
      </c>
      <c r="Q671" s="229"/>
      <c r="R671" s="255"/>
      <c r="S671" s="231"/>
      <c r="T671" s="311"/>
      <c r="U671" s="224" t="s">
        <v>6296</v>
      </c>
      <c r="V671" s="228"/>
    </row>
    <row r="672" spans="2:22" s="227" customFormat="1" ht="100" x14ac:dyDescent="0.25">
      <c r="B672" s="235" t="s">
        <v>6574</v>
      </c>
      <c r="C672" s="235"/>
      <c r="D672" s="235">
        <v>0</v>
      </c>
      <c r="E672" s="235"/>
      <c r="F672" s="284"/>
      <c r="G672" s="284" t="s">
        <v>8705</v>
      </c>
      <c r="H672" s="284" t="s">
        <v>6150</v>
      </c>
      <c r="I672" s="284" t="s">
        <v>6153</v>
      </c>
      <c r="J672" s="229" t="s">
        <v>3513</v>
      </c>
      <c r="K672" s="233">
        <v>1903</v>
      </c>
      <c r="L672" s="303">
        <v>516</v>
      </c>
      <c r="M672" s="279" t="s">
        <v>6151</v>
      </c>
      <c r="N672" s="277" t="s">
        <v>3213</v>
      </c>
      <c r="O672" s="278" t="s">
        <v>3214</v>
      </c>
      <c r="P672" s="315" t="s">
        <v>6155</v>
      </c>
      <c r="Q672" s="229"/>
      <c r="R672" s="255"/>
      <c r="S672" s="231"/>
      <c r="T672" s="311"/>
      <c r="U672" s="224" t="s">
        <v>6296</v>
      </c>
      <c r="V672" s="228"/>
    </row>
    <row r="673" spans="2:22" s="227" customFormat="1" ht="50" x14ac:dyDescent="0.25">
      <c r="B673" s="337" t="s">
        <v>6574</v>
      </c>
      <c r="C673" s="337" t="s">
        <v>8259</v>
      </c>
      <c r="D673" s="235">
        <v>0</v>
      </c>
      <c r="E673" s="235"/>
      <c r="F673" s="338"/>
      <c r="G673" s="338" t="s">
        <v>8705</v>
      </c>
      <c r="H673" s="338" t="s">
        <v>5977</v>
      </c>
      <c r="I673" s="338" t="s">
        <v>5978</v>
      </c>
      <c r="J673" s="339" t="s">
        <v>3532</v>
      </c>
      <c r="K673" s="340">
        <v>1905</v>
      </c>
      <c r="L673" s="341">
        <v>299</v>
      </c>
      <c r="M673" s="348" t="s">
        <v>5979</v>
      </c>
      <c r="N673" s="351" t="s">
        <v>3213</v>
      </c>
      <c r="O673" s="349" t="s">
        <v>3214</v>
      </c>
      <c r="P673" s="350" t="s">
        <v>5980</v>
      </c>
      <c r="Q673" s="339"/>
      <c r="R673" s="352"/>
      <c r="S673" s="342"/>
      <c r="T673" s="343"/>
      <c r="U673" s="224" t="s">
        <v>6296</v>
      </c>
      <c r="V673" s="228"/>
    </row>
    <row r="674" spans="2:22" s="227" customFormat="1" ht="50" x14ac:dyDescent="0.25">
      <c r="B674" s="337" t="s">
        <v>6574</v>
      </c>
      <c r="C674" s="337" t="s">
        <v>8259</v>
      </c>
      <c r="D674" s="223">
        <v>1</v>
      </c>
      <c r="E674" s="223"/>
      <c r="F674" s="338"/>
      <c r="G674" s="338" t="s">
        <v>8839</v>
      </c>
      <c r="H674" s="338" t="s">
        <v>5977</v>
      </c>
      <c r="I674" s="338" t="s">
        <v>5981</v>
      </c>
      <c r="J674" s="339" t="s">
        <v>3532</v>
      </c>
      <c r="K674" s="340">
        <v>1906</v>
      </c>
      <c r="L674" s="341">
        <v>357</v>
      </c>
      <c r="M674" s="348" t="s">
        <v>5982</v>
      </c>
      <c r="N674" s="351" t="s">
        <v>3213</v>
      </c>
      <c r="O674" s="349" t="s">
        <v>3214</v>
      </c>
      <c r="P674" s="350" t="s">
        <v>5983</v>
      </c>
      <c r="Q674" s="339" t="s">
        <v>8643</v>
      </c>
      <c r="R674" s="352" t="s">
        <v>3213</v>
      </c>
      <c r="S674" s="342" t="s">
        <v>3214</v>
      </c>
      <c r="T674" s="343" t="s">
        <v>5984</v>
      </c>
      <c r="U674" s="224" t="s">
        <v>6296</v>
      </c>
      <c r="V674" s="228"/>
    </row>
    <row r="675" spans="2:22" s="227" customFormat="1" ht="50" x14ac:dyDescent="0.25">
      <c r="B675" s="337" t="s">
        <v>6574</v>
      </c>
      <c r="C675" s="337" t="s">
        <v>8259</v>
      </c>
      <c r="D675" s="223">
        <v>1</v>
      </c>
      <c r="E675" s="223"/>
      <c r="F675" s="338"/>
      <c r="G675" s="338" t="s">
        <v>8839</v>
      </c>
      <c r="H675" s="338" t="s">
        <v>5977</v>
      </c>
      <c r="I675" s="338" t="s">
        <v>5987</v>
      </c>
      <c r="J675" s="339" t="s">
        <v>3532</v>
      </c>
      <c r="K675" s="340">
        <v>1907</v>
      </c>
      <c r="L675" s="341">
        <v>366</v>
      </c>
      <c r="M675" s="348" t="s">
        <v>5986</v>
      </c>
      <c r="N675" s="351" t="s">
        <v>3213</v>
      </c>
      <c r="O675" s="349" t="s">
        <v>3214</v>
      </c>
      <c r="P675" s="350" t="s">
        <v>5985</v>
      </c>
      <c r="Q675" s="339" t="s">
        <v>8656</v>
      </c>
      <c r="R675" s="352" t="s">
        <v>3213</v>
      </c>
      <c r="S675" s="342" t="s">
        <v>3214</v>
      </c>
      <c r="T675" s="343" t="s">
        <v>5996</v>
      </c>
      <c r="U675" s="224" t="s">
        <v>6296</v>
      </c>
      <c r="V675" s="228"/>
    </row>
    <row r="676" spans="2:22" s="227" customFormat="1" ht="37.5" x14ac:dyDescent="0.25">
      <c r="B676" s="337" t="s">
        <v>6574</v>
      </c>
      <c r="C676" s="337" t="s">
        <v>8259</v>
      </c>
      <c r="D676" s="223">
        <v>1</v>
      </c>
      <c r="E676" s="223"/>
      <c r="F676" s="338"/>
      <c r="G676" s="338" t="s">
        <v>8839</v>
      </c>
      <c r="H676" s="338" t="s">
        <v>5977</v>
      </c>
      <c r="I676" s="338" t="s">
        <v>5989</v>
      </c>
      <c r="J676" s="339" t="s">
        <v>3532</v>
      </c>
      <c r="K676" s="340">
        <v>1908</v>
      </c>
      <c r="L676" s="341">
        <v>371</v>
      </c>
      <c r="M676" s="348" t="s">
        <v>5990</v>
      </c>
      <c r="N676" s="351" t="s">
        <v>3213</v>
      </c>
      <c r="O676" s="349" t="s">
        <v>3214</v>
      </c>
      <c r="P676" s="350" t="s">
        <v>5991</v>
      </c>
      <c r="Q676" s="339" t="s">
        <v>8657</v>
      </c>
      <c r="R676" s="352" t="s">
        <v>3213</v>
      </c>
      <c r="S676" s="342" t="s">
        <v>3214</v>
      </c>
      <c r="T676" s="343" t="s">
        <v>5988</v>
      </c>
      <c r="U676" s="224" t="s">
        <v>6296</v>
      </c>
      <c r="V676" s="228"/>
    </row>
    <row r="677" spans="2:22" s="227" customFormat="1" ht="50" x14ac:dyDescent="0.25">
      <c r="B677" s="337" t="s">
        <v>6574</v>
      </c>
      <c r="C677" s="337" t="s">
        <v>8259</v>
      </c>
      <c r="D677" s="223">
        <v>1</v>
      </c>
      <c r="E677" s="223"/>
      <c r="F677" s="338"/>
      <c r="G677" s="338" t="s">
        <v>8839</v>
      </c>
      <c r="H677" s="338" t="s">
        <v>5977</v>
      </c>
      <c r="I677" s="338" t="s">
        <v>5992</v>
      </c>
      <c r="J677" s="339" t="s">
        <v>3532</v>
      </c>
      <c r="K677" s="340">
        <v>1909</v>
      </c>
      <c r="L677" s="341">
        <v>433</v>
      </c>
      <c r="M677" s="348" t="s">
        <v>5993</v>
      </c>
      <c r="N677" s="351" t="s">
        <v>3213</v>
      </c>
      <c r="O677" s="349" t="s">
        <v>3214</v>
      </c>
      <c r="P677" s="350" t="s">
        <v>5994</v>
      </c>
      <c r="Q677" s="339" t="s">
        <v>8660</v>
      </c>
      <c r="R677" s="352" t="s">
        <v>3213</v>
      </c>
      <c r="S677" s="342" t="s">
        <v>3214</v>
      </c>
      <c r="T677" s="343" t="s">
        <v>5995</v>
      </c>
      <c r="U677" s="224" t="s">
        <v>6296</v>
      </c>
      <c r="V677" s="228"/>
    </row>
    <row r="678" spans="2:22" s="227" customFormat="1" ht="50" x14ac:dyDescent="0.25">
      <c r="B678" s="337" t="s">
        <v>6574</v>
      </c>
      <c r="C678" s="337" t="s">
        <v>8259</v>
      </c>
      <c r="D678" s="223">
        <v>1</v>
      </c>
      <c r="E678" s="223"/>
      <c r="F678" s="338"/>
      <c r="G678" s="338" t="s">
        <v>8839</v>
      </c>
      <c r="H678" s="338" t="s">
        <v>5977</v>
      </c>
      <c r="I678" s="338" t="s">
        <v>6002</v>
      </c>
      <c r="J678" s="339" t="s">
        <v>3532</v>
      </c>
      <c r="K678" s="340">
        <v>1910</v>
      </c>
      <c r="L678" s="341">
        <v>441</v>
      </c>
      <c r="M678" s="348" t="s">
        <v>6001</v>
      </c>
      <c r="N678" s="351" t="s">
        <v>3213</v>
      </c>
      <c r="O678" s="349" t="s">
        <v>3214</v>
      </c>
      <c r="P678" s="350" t="s">
        <v>6003</v>
      </c>
      <c r="Q678" s="339" t="s">
        <v>8658</v>
      </c>
      <c r="R678" s="352" t="s">
        <v>3213</v>
      </c>
      <c r="S678" s="342" t="s">
        <v>3214</v>
      </c>
      <c r="T678" s="343" t="s">
        <v>5997</v>
      </c>
      <c r="U678" s="224" t="s">
        <v>6296</v>
      </c>
      <c r="V678" s="228"/>
    </row>
    <row r="679" spans="2:22" s="227" customFormat="1" ht="50" x14ac:dyDescent="0.25">
      <c r="B679" s="337" t="s">
        <v>6574</v>
      </c>
      <c r="C679" s="337" t="s">
        <v>8259</v>
      </c>
      <c r="D679" s="223">
        <v>1</v>
      </c>
      <c r="E679" s="223"/>
      <c r="F679" s="338"/>
      <c r="G679" s="338" t="s">
        <v>8839</v>
      </c>
      <c r="H679" s="338" t="s">
        <v>5977</v>
      </c>
      <c r="I679" s="338" t="s">
        <v>6004</v>
      </c>
      <c r="J679" s="339" t="s">
        <v>3532</v>
      </c>
      <c r="K679" s="340">
        <v>1911</v>
      </c>
      <c r="L679" s="341">
        <v>481</v>
      </c>
      <c r="M679" s="348" t="s">
        <v>6005</v>
      </c>
      <c r="N679" s="351" t="s">
        <v>3213</v>
      </c>
      <c r="O679" s="349" t="s">
        <v>3214</v>
      </c>
      <c r="P679" s="350" t="s">
        <v>6006</v>
      </c>
      <c r="Q679" s="339" t="s">
        <v>8661</v>
      </c>
      <c r="R679" s="352" t="s">
        <v>3213</v>
      </c>
      <c r="S679" s="342" t="s">
        <v>3214</v>
      </c>
      <c r="T679" s="343" t="s">
        <v>5998</v>
      </c>
      <c r="U679" s="224" t="s">
        <v>6296</v>
      </c>
      <c r="V679" s="228"/>
    </row>
    <row r="680" spans="2:22" s="227" customFormat="1" ht="50" x14ac:dyDescent="0.25">
      <c r="B680" s="337" t="s">
        <v>6574</v>
      </c>
      <c r="C680" s="337" t="s">
        <v>8259</v>
      </c>
      <c r="D680" s="223">
        <v>1</v>
      </c>
      <c r="E680" s="223"/>
      <c r="F680" s="338"/>
      <c r="G680" s="338" t="s">
        <v>8839</v>
      </c>
      <c r="H680" s="338" t="s">
        <v>5977</v>
      </c>
      <c r="I680" s="338" t="s">
        <v>6007</v>
      </c>
      <c r="J680" s="339" t="s">
        <v>3532</v>
      </c>
      <c r="K680" s="340">
        <v>1912</v>
      </c>
      <c r="L680" s="341">
        <v>439</v>
      </c>
      <c r="M680" s="348" t="s">
        <v>6008</v>
      </c>
      <c r="N680" s="351" t="s">
        <v>3213</v>
      </c>
      <c r="O680" s="349" t="s">
        <v>3214</v>
      </c>
      <c r="P680" s="350" t="s">
        <v>6009</v>
      </c>
      <c r="Q680" s="339" t="s">
        <v>8662</v>
      </c>
      <c r="R680" s="352" t="s">
        <v>3213</v>
      </c>
      <c r="S680" s="342" t="s">
        <v>3214</v>
      </c>
      <c r="T680" s="343" t="s">
        <v>5999</v>
      </c>
      <c r="U680" s="224" t="s">
        <v>6296</v>
      </c>
      <c r="V680" s="228"/>
    </row>
    <row r="681" spans="2:22" s="227" customFormat="1" ht="37.5" x14ac:dyDescent="0.25">
      <c r="B681" s="337" t="s">
        <v>6574</v>
      </c>
      <c r="C681" s="337" t="s">
        <v>8259</v>
      </c>
      <c r="D681" s="223">
        <v>1</v>
      </c>
      <c r="E681" s="223"/>
      <c r="F681" s="338"/>
      <c r="G681" s="338" t="s">
        <v>8839</v>
      </c>
      <c r="H681" s="338" t="s">
        <v>5977</v>
      </c>
      <c r="I681" s="338" t="s">
        <v>6010</v>
      </c>
      <c r="J681" s="339" t="s">
        <v>3532</v>
      </c>
      <c r="K681" s="340">
        <v>1913</v>
      </c>
      <c r="L681" s="341">
        <v>458</v>
      </c>
      <c r="M681" s="348" t="s">
        <v>6011</v>
      </c>
      <c r="N681" s="351" t="s">
        <v>3213</v>
      </c>
      <c r="O681" s="349" t="s">
        <v>3214</v>
      </c>
      <c r="P681" s="350" t="s">
        <v>6013</v>
      </c>
      <c r="Q681" s="339" t="s">
        <v>8659</v>
      </c>
      <c r="R681" s="352" t="s">
        <v>3213</v>
      </c>
      <c r="S681" s="342" t="s">
        <v>3214</v>
      </c>
      <c r="T681" s="343" t="s">
        <v>6000</v>
      </c>
      <c r="U681" s="224" t="s">
        <v>6296</v>
      </c>
      <c r="V681" s="228"/>
    </row>
    <row r="682" spans="2:22" s="227" customFormat="1" ht="150" x14ac:dyDescent="0.25">
      <c r="B682" s="223" t="s">
        <v>9120</v>
      </c>
      <c r="C682" s="235"/>
      <c r="D682" s="235">
        <v>1</v>
      </c>
      <c r="E682" s="235"/>
      <c r="F682" s="284" t="s">
        <v>4622</v>
      </c>
      <c r="G682" s="284" t="s">
        <v>11168</v>
      </c>
      <c r="H682" s="284" t="s">
        <v>1789</v>
      </c>
      <c r="I682" s="284" t="s">
        <v>8276</v>
      </c>
      <c r="J682" s="229" t="s">
        <v>8296</v>
      </c>
      <c r="K682" s="233">
        <v>1878</v>
      </c>
      <c r="L682" s="303">
        <v>472</v>
      </c>
      <c r="M682" s="229" t="s">
        <v>8275</v>
      </c>
      <c r="N682" s="255" t="s">
        <v>3213</v>
      </c>
      <c r="O682" s="231" t="s">
        <v>3214</v>
      </c>
      <c r="P682" s="311" t="s">
        <v>8286</v>
      </c>
      <c r="Q682" s="229"/>
      <c r="R682" s="255"/>
      <c r="S682" s="231"/>
      <c r="T682" s="311"/>
      <c r="U682" s="224" t="s">
        <v>6298</v>
      </c>
      <c r="V682" s="228"/>
    </row>
    <row r="683" spans="2:22" s="227" customFormat="1" ht="150" x14ac:dyDescent="0.25">
      <c r="B683" s="223" t="s">
        <v>9120</v>
      </c>
      <c r="C683" s="235"/>
      <c r="D683" s="235">
        <v>1</v>
      </c>
      <c r="E683" s="235"/>
      <c r="F683" s="284" t="s">
        <v>4623</v>
      </c>
      <c r="G683" s="284" t="s">
        <v>11168</v>
      </c>
      <c r="H683" s="284" t="s">
        <v>1789</v>
      </c>
      <c r="I683" s="284" t="s">
        <v>8277</v>
      </c>
      <c r="J683" s="229" t="s">
        <v>8296</v>
      </c>
      <c r="K683" s="233">
        <v>1878</v>
      </c>
      <c r="L683" s="303">
        <v>472</v>
      </c>
      <c r="M683" s="229" t="s">
        <v>8275</v>
      </c>
      <c r="N683" s="255" t="s">
        <v>3213</v>
      </c>
      <c r="O683" s="231" t="s">
        <v>3214</v>
      </c>
      <c r="P683" s="311" t="s">
        <v>8287</v>
      </c>
      <c r="Q683" s="229"/>
      <c r="R683" s="255"/>
      <c r="S683" s="231"/>
      <c r="T683" s="311"/>
      <c r="U683" s="224" t="s">
        <v>6298</v>
      </c>
      <c r="V683" s="228"/>
    </row>
    <row r="684" spans="2:22" s="227" customFormat="1" ht="150" x14ac:dyDescent="0.25">
      <c r="B684" s="223" t="s">
        <v>9120</v>
      </c>
      <c r="C684" s="235"/>
      <c r="D684" s="235">
        <v>1</v>
      </c>
      <c r="E684" s="235"/>
      <c r="F684" s="284" t="s">
        <v>4624</v>
      </c>
      <c r="G684" s="284" t="s">
        <v>11168</v>
      </c>
      <c r="H684" s="284" t="s">
        <v>1789</v>
      </c>
      <c r="I684" s="284" t="s">
        <v>8278</v>
      </c>
      <c r="J684" s="229" t="s">
        <v>8296</v>
      </c>
      <c r="K684" s="233">
        <v>1878</v>
      </c>
      <c r="L684" s="303">
        <v>468</v>
      </c>
      <c r="M684" s="229" t="s">
        <v>8275</v>
      </c>
      <c r="N684" s="255" t="s">
        <v>3213</v>
      </c>
      <c r="O684" s="231" t="s">
        <v>3214</v>
      </c>
      <c r="P684" s="311" t="s">
        <v>8288</v>
      </c>
      <c r="Q684" s="229"/>
      <c r="R684" s="255"/>
      <c r="S684" s="231"/>
      <c r="T684" s="311"/>
      <c r="U684" s="224" t="s">
        <v>6298</v>
      </c>
      <c r="V684" s="228"/>
    </row>
    <row r="685" spans="2:22" s="227" customFormat="1" ht="62.5" x14ac:dyDescent="0.25">
      <c r="B685" s="235" t="s">
        <v>6574</v>
      </c>
      <c r="C685" s="235"/>
      <c r="D685" s="235">
        <v>1</v>
      </c>
      <c r="E685" s="235" t="s">
        <v>11141</v>
      </c>
      <c r="F685" s="284"/>
      <c r="G685" s="284" t="s">
        <v>8746</v>
      </c>
      <c r="H685" s="284" t="s">
        <v>1789</v>
      </c>
      <c r="I685" s="284" t="s">
        <v>8279</v>
      </c>
      <c r="J685" s="229" t="s">
        <v>8296</v>
      </c>
      <c r="K685" s="233">
        <v>1878</v>
      </c>
      <c r="L685" s="303">
        <v>472</v>
      </c>
      <c r="M685" s="229" t="s">
        <v>8275</v>
      </c>
      <c r="N685" s="255" t="s">
        <v>3213</v>
      </c>
      <c r="O685" s="231" t="s">
        <v>3214</v>
      </c>
      <c r="P685" s="311" t="s">
        <v>8289</v>
      </c>
      <c r="Q685" s="229"/>
      <c r="R685" s="255"/>
      <c r="S685" s="231"/>
      <c r="T685" s="311"/>
      <c r="U685" s="224" t="s">
        <v>6298</v>
      </c>
      <c r="V685" s="228"/>
    </row>
    <row r="686" spans="2:22" s="227" customFormat="1" ht="150" x14ac:dyDescent="0.25">
      <c r="B686" s="223" t="s">
        <v>9120</v>
      </c>
      <c r="C686" s="235"/>
      <c r="D686" s="235">
        <v>1</v>
      </c>
      <c r="E686" s="235"/>
      <c r="F686" s="284" t="s">
        <v>4626</v>
      </c>
      <c r="G686" s="284" t="s">
        <v>11168</v>
      </c>
      <c r="H686" s="284" t="s">
        <v>1789</v>
      </c>
      <c r="I686" s="284" t="s">
        <v>8285</v>
      </c>
      <c r="J686" s="229" t="s">
        <v>8296</v>
      </c>
      <c r="K686" s="233">
        <v>1878</v>
      </c>
      <c r="L686" s="303">
        <v>552</v>
      </c>
      <c r="M686" s="229" t="s">
        <v>8275</v>
      </c>
      <c r="N686" s="255" t="s">
        <v>3213</v>
      </c>
      <c r="O686" s="231" t="s">
        <v>3214</v>
      </c>
      <c r="P686" s="311" t="s">
        <v>8290</v>
      </c>
      <c r="Q686" s="229"/>
      <c r="R686" s="255"/>
      <c r="S686" s="231"/>
      <c r="T686" s="311"/>
      <c r="U686" s="224" t="s">
        <v>6298</v>
      </c>
      <c r="V686" s="228"/>
    </row>
    <row r="687" spans="2:22" s="227" customFormat="1" ht="150" x14ac:dyDescent="0.25">
      <c r="B687" s="223" t="s">
        <v>9120</v>
      </c>
      <c r="C687" s="235"/>
      <c r="D687" s="235">
        <v>1</v>
      </c>
      <c r="E687" s="235"/>
      <c r="F687" s="284" t="s">
        <v>4625</v>
      </c>
      <c r="G687" s="284" t="s">
        <v>11168</v>
      </c>
      <c r="H687" s="284" t="s">
        <v>1789</v>
      </c>
      <c r="I687" s="284" t="s">
        <v>8281</v>
      </c>
      <c r="J687" s="229" t="s">
        <v>8296</v>
      </c>
      <c r="K687" s="233">
        <v>1878</v>
      </c>
      <c r="L687" s="303">
        <v>774</v>
      </c>
      <c r="M687" s="229" t="s">
        <v>8275</v>
      </c>
      <c r="N687" s="255" t="s">
        <v>3213</v>
      </c>
      <c r="O687" s="231" t="s">
        <v>3214</v>
      </c>
      <c r="P687" s="311" t="s">
        <v>8291</v>
      </c>
      <c r="Q687" s="229"/>
      <c r="R687" s="255"/>
      <c r="S687" s="231"/>
      <c r="T687" s="311"/>
      <c r="U687" s="224" t="s">
        <v>6298</v>
      </c>
      <c r="V687" s="228"/>
    </row>
    <row r="688" spans="2:22" s="227" customFormat="1" ht="150" x14ac:dyDescent="0.25">
      <c r="B688" s="223" t="s">
        <v>9120</v>
      </c>
      <c r="C688" s="235"/>
      <c r="D688" s="235">
        <v>1</v>
      </c>
      <c r="E688" s="235"/>
      <c r="F688" s="284" t="s">
        <v>4629</v>
      </c>
      <c r="G688" s="284" t="s">
        <v>11168</v>
      </c>
      <c r="H688" s="284" t="s">
        <v>1789</v>
      </c>
      <c r="I688" s="284" t="s">
        <v>8282</v>
      </c>
      <c r="J688" s="229" t="s">
        <v>8296</v>
      </c>
      <c r="K688" s="233">
        <v>1878</v>
      </c>
      <c r="L688" s="303">
        <v>568</v>
      </c>
      <c r="M688" s="229" t="s">
        <v>8275</v>
      </c>
      <c r="N688" s="255" t="s">
        <v>3213</v>
      </c>
      <c r="O688" s="231" t="s">
        <v>3214</v>
      </c>
      <c r="P688" s="311" t="s">
        <v>8292</v>
      </c>
      <c r="Q688" s="229"/>
      <c r="R688" s="255"/>
      <c r="S688" s="231"/>
      <c r="T688" s="311"/>
      <c r="U688" s="224" t="s">
        <v>6298</v>
      </c>
      <c r="V688" s="228"/>
    </row>
    <row r="689" spans="2:22" s="227" customFormat="1" ht="150" x14ac:dyDescent="0.25">
      <c r="B689" s="223" t="s">
        <v>9120</v>
      </c>
      <c r="C689" s="235"/>
      <c r="D689" s="235">
        <v>1</v>
      </c>
      <c r="E689" s="235"/>
      <c r="F689" s="284" t="s">
        <v>4630</v>
      </c>
      <c r="G689" s="284" t="s">
        <v>11168</v>
      </c>
      <c r="H689" s="284" t="s">
        <v>1789</v>
      </c>
      <c r="I689" s="284" t="s">
        <v>8283</v>
      </c>
      <c r="J689" s="229" t="s">
        <v>8296</v>
      </c>
      <c r="K689" s="233">
        <v>1879</v>
      </c>
      <c r="L689" s="303">
        <v>640</v>
      </c>
      <c r="M689" s="229" t="s">
        <v>8275</v>
      </c>
      <c r="N689" s="255" t="s">
        <v>3213</v>
      </c>
      <c r="O689" s="231" t="s">
        <v>3214</v>
      </c>
      <c r="P689" s="311" t="s">
        <v>8293</v>
      </c>
      <c r="Q689" s="229"/>
      <c r="R689" s="255"/>
      <c r="S689" s="231"/>
      <c r="T689" s="311"/>
      <c r="U689" s="224" t="s">
        <v>6298</v>
      </c>
      <c r="V689" s="228"/>
    </row>
    <row r="690" spans="2:22" s="227" customFormat="1" ht="150" x14ac:dyDescent="0.25">
      <c r="B690" s="223" t="s">
        <v>9120</v>
      </c>
      <c r="C690" s="235"/>
      <c r="D690" s="235">
        <v>1</v>
      </c>
      <c r="E690" s="235"/>
      <c r="F690" s="284" t="s">
        <v>4627</v>
      </c>
      <c r="G690" s="284" t="s">
        <v>11168</v>
      </c>
      <c r="H690" s="284" t="s">
        <v>1789</v>
      </c>
      <c r="I690" s="284" t="s">
        <v>8280</v>
      </c>
      <c r="J690" s="229" t="s">
        <v>8296</v>
      </c>
      <c r="K690" s="233">
        <v>1879</v>
      </c>
      <c r="L690" s="303">
        <v>680</v>
      </c>
      <c r="M690" s="229" t="s">
        <v>8275</v>
      </c>
      <c r="N690" s="255" t="s">
        <v>3213</v>
      </c>
      <c r="O690" s="231" t="s">
        <v>3214</v>
      </c>
      <c r="P690" s="311" t="s">
        <v>8294</v>
      </c>
      <c r="Q690" s="229"/>
      <c r="R690" s="255"/>
      <c r="S690" s="231"/>
      <c r="T690" s="311"/>
      <c r="U690" s="224" t="s">
        <v>6298</v>
      </c>
      <c r="V690" s="228"/>
    </row>
    <row r="691" spans="2:22" s="227" customFormat="1" ht="150" x14ac:dyDescent="0.25">
      <c r="B691" s="223" t="s">
        <v>9120</v>
      </c>
      <c r="C691" s="235"/>
      <c r="D691" s="235">
        <v>1</v>
      </c>
      <c r="E691" s="235"/>
      <c r="F691" s="284" t="s">
        <v>4628</v>
      </c>
      <c r="G691" s="284" t="s">
        <v>11168</v>
      </c>
      <c r="H691" s="284" t="s">
        <v>1789</v>
      </c>
      <c r="I691" s="284" t="s">
        <v>8284</v>
      </c>
      <c r="J691" s="229" t="s">
        <v>8296</v>
      </c>
      <c r="K691" s="233">
        <v>1881</v>
      </c>
      <c r="L691" s="303">
        <v>742</v>
      </c>
      <c r="M691" s="229" t="s">
        <v>4621</v>
      </c>
      <c r="N691" s="255" t="s">
        <v>3213</v>
      </c>
      <c r="O691" s="231" t="s">
        <v>3214</v>
      </c>
      <c r="P691" s="311" t="s">
        <v>8295</v>
      </c>
      <c r="Q691" s="229"/>
      <c r="R691" s="255"/>
      <c r="S691" s="231"/>
      <c r="T691" s="311"/>
      <c r="U691" s="224" t="s">
        <v>6298</v>
      </c>
      <c r="V691" s="228"/>
    </row>
    <row r="692" spans="2:22" s="227" customFormat="1" ht="150" x14ac:dyDescent="0.25">
      <c r="B692" s="223" t="s">
        <v>9120</v>
      </c>
      <c r="C692" s="223"/>
      <c r="D692" s="235">
        <v>1</v>
      </c>
      <c r="E692" s="235"/>
      <c r="F692" s="284" t="s">
        <v>9064</v>
      </c>
      <c r="G692" s="285" t="s">
        <v>9071</v>
      </c>
      <c r="H692" s="285" t="s">
        <v>1789</v>
      </c>
      <c r="I692" s="285" t="s">
        <v>9063</v>
      </c>
      <c r="J692" s="229" t="s">
        <v>3503</v>
      </c>
      <c r="K692" s="233">
        <v>1862</v>
      </c>
      <c r="L692" s="303">
        <v>538</v>
      </c>
      <c r="M692" s="244" t="s">
        <v>9062</v>
      </c>
      <c r="N692" s="255" t="s">
        <v>3213</v>
      </c>
      <c r="O692" s="255" t="s">
        <v>3214</v>
      </c>
      <c r="P692" s="311" t="s">
        <v>9066</v>
      </c>
      <c r="Q692" s="279" t="s">
        <v>9068</v>
      </c>
      <c r="R692" s="277" t="s">
        <v>3213</v>
      </c>
      <c r="S692" s="278" t="s">
        <v>3214</v>
      </c>
      <c r="T692" s="312" t="s">
        <v>9069</v>
      </c>
      <c r="U692" s="224" t="s">
        <v>6297</v>
      </c>
      <c r="V692" s="228"/>
    </row>
    <row r="693" spans="2:22" s="227" customFormat="1" ht="150" x14ac:dyDescent="0.25">
      <c r="B693" s="223" t="s">
        <v>9120</v>
      </c>
      <c r="C693" s="223"/>
      <c r="D693" s="235">
        <v>1</v>
      </c>
      <c r="E693" s="235"/>
      <c r="F693" s="284" t="s">
        <v>9065</v>
      </c>
      <c r="G693" s="285" t="s">
        <v>9071</v>
      </c>
      <c r="H693" s="285" t="s">
        <v>1789</v>
      </c>
      <c r="I693" s="285" t="s">
        <v>9072</v>
      </c>
      <c r="J693" s="229" t="s">
        <v>3503</v>
      </c>
      <c r="K693" s="233">
        <v>1862</v>
      </c>
      <c r="L693" s="303">
        <v>470</v>
      </c>
      <c r="M693" s="244" t="s">
        <v>9062</v>
      </c>
      <c r="N693" s="255" t="s">
        <v>3213</v>
      </c>
      <c r="O693" s="255" t="s">
        <v>3214</v>
      </c>
      <c r="P693" s="311" t="s">
        <v>9067</v>
      </c>
      <c r="Q693" s="279" t="s">
        <v>9068</v>
      </c>
      <c r="R693" s="277" t="s">
        <v>3213</v>
      </c>
      <c r="S693" s="278" t="s">
        <v>3214</v>
      </c>
      <c r="T693" s="312" t="s">
        <v>9070</v>
      </c>
      <c r="U693" s="224" t="s">
        <v>6297</v>
      </c>
      <c r="V693" s="228"/>
    </row>
    <row r="694" spans="2:22" s="227" customFormat="1" ht="62.5" x14ac:dyDescent="0.25">
      <c r="B694" s="235" t="s">
        <v>6574</v>
      </c>
      <c r="C694" s="235"/>
      <c r="D694" s="235">
        <v>1</v>
      </c>
      <c r="E694" s="235"/>
      <c r="F694" s="284"/>
      <c r="G694" s="284" t="s">
        <v>3226</v>
      </c>
      <c r="H694" s="284" t="s">
        <v>3654</v>
      </c>
      <c r="I694" s="284" t="s">
        <v>3655</v>
      </c>
      <c r="J694" s="229" t="s">
        <v>3656</v>
      </c>
      <c r="K694" s="233">
        <v>1922</v>
      </c>
      <c r="L694" s="303">
        <v>285</v>
      </c>
      <c r="M694" s="229" t="s">
        <v>3657</v>
      </c>
      <c r="N694" s="255" t="s">
        <v>3213</v>
      </c>
      <c r="O694" s="231" t="s">
        <v>3214</v>
      </c>
      <c r="P694" s="311" t="s">
        <v>3658</v>
      </c>
      <c r="Q694" s="229"/>
      <c r="R694" s="255"/>
      <c r="S694" s="231"/>
      <c r="T694" s="311"/>
      <c r="U694" s="224" t="s">
        <v>6297</v>
      </c>
      <c r="V694" s="228"/>
    </row>
    <row r="695" spans="2:22" s="227" customFormat="1" ht="150" x14ac:dyDescent="0.25">
      <c r="B695" s="235" t="s">
        <v>6570</v>
      </c>
      <c r="C695" s="235"/>
      <c r="D695" s="235">
        <v>0</v>
      </c>
      <c r="E695" s="235"/>
      <c r="F695" s="284" t="s">
        <v>6376</v>
      </c>
      <c r="G695" s="284" t="s">
        <v>8700</v>
      </c>
      <c r="H695" s="284" t="s">
        <v>6377</v>
      </c>
      <c r="I695" s="284" t="s">
        <v>6378</v>
      </c>
      <c r="J695" s="229" t="s">
        <v>6379</v>
      </c>
      <c r="K695" s="233">
        <v>1867</v>
      </c>
      <c r="L695" s="303">
        <v>166</v>
      </c>
      <c r="M695" s="279" t="s">
        <v>6375</v>
      </c>
      <c r="N695" s="277" t="s">
        <v>3213</v>
      </c>
      <c r="O695" s="278" t="s">
        <v>3214</v>
      </c>
      <c r="P695" s="312" t="s">
        <v>6380</v>
      </c>
      <c r="Q695" s="229"/>
      <c r="R695" s="255"/>
      <c r="S695" s="231"/>
      <c r="T695" s="311"/>
      <c r="U695" s="224" t="s">
        <v>6296</v>
      </c>
      <c r="V695" s="228"/>
    </row>
    <row r="696" spans="2:22" s="227" customFormat="1" ht="162.5" hidden="1" x14ac:dyDescent="0.25">
      <c r="B696" s="235" t="s">
        <v>11154</v>
      </c>
      <c r="C696" s="235"/>
      <c r="D696" s="235">
        <v>1</v>
      </c>
      <c r="E696" s="235"/>
      <c r="F696" s="284" t="s">
        <v>8237</v>
      </c>
      <c r="G696" s="284" t="s">
        <v>4828</v>
      </c>
      <c r="H696" s="285" t="s">
        <v>7194</v>
      </c>
      <c r="I696" s="285" t="s">
        <v>7195</v>
      </c>
      <c r="J696" s="229" t="s">
        <v>7193</v>
      </c>
      <c r="K696" s="233">
        <v>1904</v>
      </c>
      <c r="L696" s="303">
        <v>205</v>
      </c>
      <c r="M696" s="229" t="s">
        <v>8236</v>
      </c>
      <c r="N696" s="255" t="s">
        <v>3213</v>
      </c>
      <c r="O696" s="231" t="s">
        <v>3216</v>
      </c>
      <c r="P696" s="311" t="s">
        <v>8297</v>
      </c>
      <c r="Q696" s="229"/>
      <c r="R696" s="255"/>
      <c r="S696" s="231"/>
      <c r="T696" s="311"/>
      <c r="U696" s="224" t="s">
        <v>6298</v>
      </c>
      <c r="V696" s="228"/>
    </row>
    <row r="697" spans="2:22" s="227" customFormat="1" ht="150" hidden="1" x14ac:dyDescent="0.25">
      <c r="B697" s="235" t="s">
        <v>6572</v>
      </c>
      <c r="C697" s="235"/>
      <c r="D697" s="235">
        <v>0</v>
      </c>
      <c r="E697" s="235"/>
      <c r="F697" s="286" t="s">
        <v>5352</v>
      </c>
      <c r="G697" s="285" t="s">
        <v>8747</v>
      </c>
      <c r="H697" s="285" t="s">
        <v>965</v>
      </c>
      <c r="I697" s="285" t="s">
        <v>5601</v>
      </c>
      <c r="J697" s="232" t="s">
        <v>3523</v>
      </c>
      <c r="K697" s="236">
        <v>1907</v>
      </c>
      <c r="L697" s="304">
        <v>364</v>
      </c>
      <c r="M697" s="279" t="s">
        <v>5600</v>
      </c>
      <c r="N697" s="277" t="s">
        <v>3213</v>
      </c>
      <c r="O697" s="278" t="s">
        <v>3214</v>
      </c>
      <c r="P697" s="312" t="s">
        <v>5604</v>
      </c>
      <c r="Q697" s="230"/>
      <c r="R697" s="255"/>
      <c r="S697" s="231"/>
      <c r="T697" s="311"/>
      <c r="U697" s="224" t="s">
        <v>6298</v>
      </c>
      <c r="V697" s="228"/>
    </row>
    <row r="698" spans="2:22" s="227" customFormat="1" ht="150" x14ac:dyDescent="0.25">
      <c r="B698" s="223" t="s">
        <v>6571</v>
      </c>
      <c r="C698" s="223"/>
      <c r="D698" s="223">
        <v>0</v>
      </c>
      <c r="E698" s="223"/>
      <c r="F698" s="284" t="s">
        <v>11546</v>
      </c>
      <c r="G698" s="285" t="s">
        <v>11897</v>
      </c>
      <c r="H698" s="285" t="s">
        <v>965</v>
      </c>
      <c r="I698" s="285" t="s">
        <v>11545</v>
      </c>
      <c r="J698" s="229" t="s">
        <v>3523</v>
      </c>
      <c r="K698" s="233">
        <v>1893</v>
      </c>
      <c r="L698" s="303">
        <v>65</v>
      </c>
      <c r="M698" s="282" t="s">
        <v>11896</v>
      </c>
      <c r="N698" s="277" t="s">
        <v>3213</v>
      </c>
      <c r="O698" s="277" t="s">
        <v>3215</v>
      </c>
      <c r="P698" s="314" t="s">
        <v>11895</v>
      </c>
      <c r="Q698" s="244"/>
      <c r="R698" s="255"/>
      <c r="S698" s="231"/>
      <c r="T698" s="311"/>
      <c r="U698" s="224" t="s">
        <v>6298</v>
      </c>
      <c r="V698" s="228"/>
    </row>
    <row r="699" spans="2:22" s="227" customFormat="1" ht="150" hidden="1" x14ac:dyDescent="0.25">
      <c r="B699" s="235" t="s">
        <v>6572</v>
      </c>
      <c r="C699" s="235"/>
      <c r="D699" s="235">
        <v>0</v>
      </c>
      <c r="E699" s="235"/>
      <c r="F699" s="286" t="s">
        <v>5353</v>
      </c>
      <c r="G699" s="285" t="s">
        <v>8874</v>
      </c>
      <c r="H699" s="285" t="s">
        <v>965</v>
      </c>
      <c r="I699" s="285" t="s">
        <v>5602</v>
      </c>
      <c r="J699" s="232" t="s">
        <v>3523</v>
      </c>
      <c r="K699" s="236">
        <v>1910</v>
      </c>
      <c r="L699" s="304">
        <v>408</v>
      </c>
      <c r="M699" s="279" t="s">
        <v>5600</v>
      </c>
      <c r="N699" s="277" t="s">
        <v>3213</v>
      </c>
      <c r="O699" s="278" t="s">
        <v>3214</v>
      </c>
      <c r="P699" s="312" t="s">
        <v>5605</v>
      </c>
      <c r="Q699" s="279" t="s">
        <v>8626</v>
      </c>
      <c r="R699" s="277" t="s">
        <v>3213</v>
      </c>
      <c r="S699" s="278" t="s">
        <v>3214</v>
      </c>
      <c r="T699" s="312" t="s">
        <v>5603</v>
      </c>
      <c r="U699" s="224" t="s">
        <v>6298</v>
      </c>
      <c r="V699" s="228"/>
    </row>
    <row r="700" spans="2:22" s="227" customFormat="1" ht="150" hidden="1" x14ac:dyDescent="0.25">
      <c r="B700" s="223" t="s">
        <v>6572</v>
      </c>
      <c r="C700" s="223"/>
      <c r="D700" s="235">
        <v>0</v>
      </c>
      <c r="E700" s="235"/>
      <c r="F700" s="284" t="s">
        <v>10009</v>
      </c>
      <c r="G700" s="285" t="s">
        <v>10014</v>
      </c>
      <c r="H700" s="285" t="s">
        <v>10011</v>
      </c>
      <c r="I700" s="285" t="s">
        <v>10010</v>
      </c>
      <c r="J700" s="229" t="s">
        <v>6393</v>
      </c>
      <c r="K700" s="233">
        <v>1886</v>
      </c>
      <c r="L700" s="303">
        <v>397</v>
      </c>
      <c r="M700" s="282" t="s">
        <v>10012</v>
      </c>
      <c r="N700" s="277" t="s">
        <v>3213</v>
      </c>
      <c r="O700" s="277" t="s">
        <v>3215</v>
      </c>
      <c r="P700" s="314" t="s">
        <v>10013</v>
      </c>
      <c r="Q700" s="229"/>
      <c r="R700" s="255"/>
      <c r="S700" s="231"/>
      <c r="T700" s="311"/>
      <c r="U700" s="224" t="s">
        <v>6298</v>
      </c>
      <c r="V700" s="228"/>
    </row>
    <row r="701" spans="2:22" s="227" customFormat="1" ht="87.5" x14ac:dyDescent="0.25">
      <c r="B701" s="235" t="s">
        <v>6574</v>
      </c>
      <c r="C701" s="235"/>
      <c r="D701" s="235">
        <v>1</v>
      </c>
      <c r="E701" s="235"/>
      <c r="F701" s="284"/>
      <c r="G701" s="284" t="s">
        <v>3226</v>
      </c>
      <c r="H701" s="285" t="s">
        <v>7197</v>
      </c>
      <c r="I701" s="296" t="s">
        <v>7196</v>
      </c>
      <c r="J701" s="229" t="s">
        <v>7198</v>
      </c>
      <c r="K701" s="233">
        <v>1876</v>
      </c>
      <c r="L701" s="303">
        <v>349</v>
      </c>
      <c r="M701" s="229" t="s">
        <v>7463</v>
      </c>
      <c r="N701" s="255" t="s">
        <v>3213</v>
      </c>
      <c r="O701" s="231" t="s">
        <v>3214</v>
      </c>
      <c r="P701" s="311" t="s">
        <v>8238</v>
      </c>
      <c r="Q701" s="229"/>
      <c r="R701" s="255"/>
      <c r="S701" s="231"/>
      <c r="T701" s="311"/>
      <c r="U701" s="224" t="s">
        <v>6296</v>
      </c>
      <c r="V701" s="228"/>
    </row>
    <row r="702" spans="2:22" s="227" customFormat="1" ht="150" x14ac:dyDescent="0.25">
      <c r="B702" s="235" t="s">
        <v>6570</v>
      </c>
      <c r="C702" s="235"/>
      <c r="D702" s="223">
        <v>1</v>
      </c>
      <c r="E702" s="223"/>
      <c r="F702" s="284" t="s">
        <v>8243</v>
      </c>
      <c r="G702" s="284" t="s">
        <v>8807</v>
      </c>
      <c r="H702" s="285" t="s">
        <v>8239</v>
      </c>
      <c r="I702" s="285" t="s">
        <v>8240</v>
      </c>
      <c r="J702" s="229" t="s">
        <v>8242</v>
      </c>
      <c r="K702" s="233">
        <v>1908</v>
      </c>
      <c r="L702" s="303">
        <v>241</v>
      </c>
      <c r="M702" s="279" t="s">
        <v>8241</v>
      </c>
      <c r="N702" s="277" t="s">
        <v>3213</v>
      </c>
      <c r="O702" s="278" t="s">
        <v>3214</v>
      </c>
      <c r="P702" s="312" t="s">
        <v>8298</v>
      </c>
      <c r="Q702" s="229" t="s">
        <v>8241</v>
      </c>
      <c r="R702" s="255" t="s">
        <v>3213</v>
      </c>
      <c r="S702" s="231" t="s">
        <v>3214</v>
      </c>
      <c r="T702" s="311" t="s">
        <v>8299</v>
      </c>
      <c r="U702" s="224" t="s">
        <v>6297</v>
      </c>
      <c r="V702" s="228"/>
    </row>
    <row r="703" spans="2:22" s="227" customFormat="1" ht="150" x14ac:dyDescent="0.25">
      <c r="B703" s="235" t="s">
        <v>6570</v>
      </c>
      <c r="C703" s="235"/>
      <c r="D703" s="235">
        <v>0</v>
      </c>
      <c r="E703" s="235"/>
      <c r="F703" s="284" t="s">
        <v>7202</v>
      </c>
      <c r="G703" s="284" t="s">
        <v>8700</v>
      </c>
      <c r="H703" s="285" t="s">
        <v>7200</v>
      </c>
      <c r="I703" s="285" t="s">
        <v>7199</v>
      </c>
      <c r="J703" s="229" t="s">
        <v>7201</v>
      </c>
      <c r="K703" s="233">
        <v>1852</v>
      </c>
      <c r="L703" s="303">
        <v>306</v>
      </c>
      <c r="M703" s="279" t="s">
        <v>8244</v>
      </c>
      <c r="N703" s="277" t="s">
        <v>3213</v>
      </c>
      <c r="O703" s="278" t="s">
        <v>3214</v>
      </c>
      <c r="P703" s="312" t="s">
        <v>8300</v>
      </c>
      <c r="Q703" s="229"/>
      <c r="R703" s="255"/>
      <c r="S703" s="231"/>
      <c r="T703" s="311"/>
      <c r="U703" s="224" t="s">
        <v>6298</v>
      </c>
      <c r="V703" s="228"/>
    </row>
    <row r="704" spans="2:22" s="227" customFormat="1" ht="37.5" x14ac:dyDescent="0.25">
      <c r="B704" s="235" t="s">
        <v>6574</v>
      </c>
      <c r="C704" s="235"/>
      <c r="D704" s="235">
        <v>1</v>
      </c>
      <c r="E704" s="235"/>
      <c r="F704" s="284"/>
      <c r="G704" s="284" t="s">
        <v>3226</v>
      </c>
      <c r="H704" s="284" t="s">
        <v>4015</v>
      </c>
      <c r="I704" s="284" t="s">
        <v>4017</v>
      </c>
      <c r="J704" s="229" t="s">
        <v>4018</v>
      </c>
      <c r="K704" s="233">
        <v>1929</v>
      </c>
      <c r="L704" s="303">
        <v>288</v>
      </c>
      <c r="M704" s="229" t="s">
        <v>4016</v>
      </c>
      <c r="N704" s="255" t="s">
        <v>3213</v>
      </c>
      <c r="O704" s="231" t="s">
        <v>3214</v>
      </c>
      <c r="P704" s="316" t="s">
        <v>4019</v>
      </c>
      <c r="Q704" s="229"/>
      <c r="R704" s="255"/>
      <c r="S704" s="231"/>
      <c r="T704" s="311"/>
      <c r="U704" s="224" t="s">
        <v>6297</v>
      </c>
      <c r="V704" s="228"/>
    </row>
    <row r="705" spans="2:22" s="227" customFormat="1" ht="25" x14ac:dyDescent="0.25">
      <c r="B705" s="235" t="s">
        <v>6574</v>
      </c>
      <c r="C705" s="235"/>
      <c r="D705" s="235">
        <v>2</v>
      </c>
      <c r="E705" s="235"/>
      <c r="F705" s="284"/>
      <c r="G705" s="284" t="s">
        <v>3226</v>
      </c>
      <c r="H705" s="284" t="s">
        <v>4015</v>
      </c>
      <c r="I705" s="284" t="s">
        <v>4021</v>
      </c>
      <c r="J705" s="229" t="s">
        <v>3511</v>
      </c>
      <c r="K705" s="233">
        <v>1906</v>
      </c>
      <c r="L705" s="303">
        <v>87</v>
      </c>
      <c r="M705" s="229" t="s">
        <v>4020</v>
      </c>
      <c r="N705" s="255" t="s">
        <v>3213</v>
      </c>
      <c r="O705" s="231" t="s">
        <v>3214</v>
      </c>
      <c r="P705" s="311" t="s">
        <v>4022</v>
      </c>
      <c r="Q705" s="229" t="s">
        <v>8663</v>
      </c>
      <c r="R705" s="255" t="s">
        <v>3213</v>
      </c>
      <c r="S705" s="231" t="s">
        <v>3214</v>
      </c>
      <c r="T705" s="311" t="s">
        <v>4023</v>
      </c>
      <c r="U705" s="224" t="s">
        <v>6297</v>
      </c>
      <c r="V705" s="228"/>
    </row>
    <row r="706" spans="2:22" s="227" customFormat="1" ht="37.5" x14ac:dyDescent="0.25">
      <c r="B706" s="235" t="s">
        <v>6574</v>
      </c>
      <c r="C706" s="235"/>
      <c r="D706" s="235">
        <v>0</v>
      </c>
      <c r="E706" s="235"/>
      <c r="F706" s="284"/>
      <c r="G706" s="284" t="s">
        <v>8705</v>
      </c>
      <c r="H706" s="284" t="s">
        <v>4015</v>
      </c>
      <c r="I706" s="284" t="s">
        <v>4336</v>
      </c>
      <c r="J706" s="229" t="s">
        <v>3795</v>
      </c>
      <c r="K706" s="233">
        <v>1922</v>
      </c>
      <c r="L706" s="303">
        <v>191</v>
      </c>
      <c r="M706" s="279" t="s">
        <v>4337</v>
      </c>
      <c r="N706" s="277" t="s">
        <v>3213</v>
      </c>
      <c r="O706" s="278" t="s">
        <v>3214</v>
      </c>
      <c r="P706" s="312" t="s">
        <v>4338</v>
      </c>
      <c r="Q706" s="229"/>
      <c r="R706" s="255"/>
      <c r="S706" s="231"/>
      <c r="T706" s="311"/>
      <c r="U706" s="224" t="s">
        <v>6297</v>
      </c>
      <c r="V706" s="228"/>
    </row>
    <row r="707" spans="2:22" s="227" customFormat="1" ht="162.5" hidden="1" x14ac:dyDescent="0.25">
      <c r="B707" s="235" t="s">
        <v>11154</v>
      </c>
      <c r="C707" s="223"/>
      <c r="D707" s="223">
        <v>1</v>
      </c>
      <c r="E707" s="223"/>
      <c r="F707" s="284" t="s">
        <v>11049</v>
      </c>
      <c r="G707" s="285" t="s">
        <v>4828</v>
      </c>
      <c r="H707" s="285" t="s">
        <v>9792</v>
      </c>
      <c r="I707" s="285" t="s">
        <v>11055</v>
      </c>
      <c r="J707" s="229" t="s">
        <v>11050</v>
      </c>
      <c r="K707" s="233">
        <v>1809</v>
      </c>
      <c r="L707" s="303">
        <v>213</v>
      </c>
      <c r="M707" s="244" t="s">
        <v>11051</v>
      </c>
      <c r="N707" s="375" t="s">
        <v>3213</v>
      </c>
      <c r="O707" s="255" t="s">
        <v>3214</v>
      </c>
      <c r="P707" s="319" t="s">
        <v>11052</v>
      </c>
      <c r="Q707" s="244"/>
      <c r="R707" s="255"/>
      <c r="S707" s="231"/>
      <c r="T707" s="311"/>
      <c r="U707" s="224" t="s">
        <v>6297</v>
      </c>
      <c r="V707" s="228"/>
    </row>
    <row r="708" spans="2:22" s="227" customFormat="1" ht="162.5" hidden="1" x14ac:dyDescent="0.25">
      <c r="B708" s="235" t="s">
        <v>11154</v>
      </c>
      <c r="C708" s="223"/>
      <c r="D708" s="223">
        <v>1</v>
      </c>
      <c r="E708" s="223"/>
      <c r="F708" s="284" t="s">
        <v>11048</v>
      </c>
      <c r="G708" s="285" t="s">
        <v>4828</v>
      </c>
      <c r="H708" s="285" t="s">
        <v>9792</v>
      </c>
      <c r="I708" s="285" t="s">
        <v>11054</v>
      </c>
      <c r="J708" s="229" t="s">
        <v>11050</v>
      </c>
      <c r="K708" s="233">
        <v>1809</v>
      </c>
      <c r="L708" s="303">
        <v>187</v>
      </c>
      <c r="M708" s="244" t="s">
        <v>11051</v>
      </c>
      <c r="N708" s="375" t="s">
        <v>3213</v>
      </c>
      <c r="O708" s="255" t="s">
        <v>3214</v>
      </c>
      <c r="P708" s="319" t="s">
        <v>11053</v>
      </c>
      <c r="Q708" s="244"/>
      <c r="R708" s="255"/>
      <c r="S708" s="231"/>
      <c r="T708" s="311"/>
      <c r="U708" s="224" t="s">
        <v>6297</v>
      </c>
      <c r="V708" s="228"/>
    </row>
    <row r="709" spans="2:22" s="227" customFormat="1" ht="150" x14ac:dyDescent="0.25">
      <c r="B709" s="235" t="s">
        <v>6570</v>
      </c>
      <c r="C709" s="235"/>
      <c r="D709" s="235">
        <v>0</v>
      </c>
      <c r="E709" s="235"/>
      <c r="F709" s="284" t="s">
        <v>5234</v>
      </c>
      <c r="G709" s="284" t="s">
        <v>8700</v>
      </c>
      <c r="H709" s="284" t="s">
        <v>5236</v>
      </c>
      <c r="I709" s="284" t="s">
        <v>5235</v>
      </c>
      <c r="J709" s="229" t="s">
        <v>5065</v>
      </c>
      <c r="K709" s="233">
        <v>1894</v>
      </c>
      <c r="L709" s="303">
        <v>347</v>
      </c>
      <c r="M709" s="279" t="s">
        <v>5238</v>
      </c>
      <c r="N709" s="277" t="s">
        <v>3213</v>
      </c>
      <c r="O709" s="278" t="s">
        <v>3214</v>
      </c>
      <c r="P709" s="312" t="s">
        <v>5237</v>
      </c>
      <c r="Q709" s="229"/>
      <c r="R709" s="255"/>
      <c r="S709" s="231"/>
      <c r="T709" s="311"/>
      <c r="U709" s="224" t="s">
        <v>6297</v>
      </c>
      <c r="V709" s="228"/>
    </row>
    <row r="710" spans="2:22" s="227" customFormat="1" ht="25" x14ac:dyDescent="0.25">
      <c r="B710" s="223" t="s">
        <v>6574</v>
      </c>
      <c r="C710" s="223"/>
      <c r="D710" s="223">
        <v>1</v>
      </c>
      <c r="E710" s="223"/>
      <c r="F710" s="284"/>
      <c r="G710" s="285" t="s">
        <v>3226</v>
      </c>
      <c r="H710" s="285" t="s">
        <v>9339</v>
      </c>
      <c r="I710" s="285" t="s">
        <v>9340</v>
      </c>
      <c r="J710" s="229" t="s">
        <v>3823</v>
      </c>
      <c r="K710" s="233">
        <v>1861</v>
      </c>
      <c r="L710" s="303">
        <v>93</v>
      </c>
      <c r="M710" s="244" t="s">
        <v>10938</v>
      </c>
      <c r="N710" s="375" t="s">
        <v>3213</v>
      </c>
      <c r="O710" s="375" t="s">
        <v>3214</v>
      </c>
      <c r="P710" s="319" t="s">
        <v>10939</v>
      </c>
      <c r="Q710" s="244"/>
      <c r="R710" s="255"/>
      <c r="S710" s="231"/>
      <c r="T710" s="311"/>
      <c r="U710" s="224" t="s">
        <v>6296</v>
      </c>
      <c r="V710" s="228"/>
    </row>
    <row r="711" spans="2:22" s="227" customFormat="1" ht="62.5" x14ac:dyDescent="0.25">
      <c r="B711" s="235" t="s">
        <v>6574</v>
      </c>
      <c r="C711" s="235"/>
      <c r="D711" s="235">
        <v>1</v>
      </c>
      <c r="E711" s="235"/>
      <c r="F711" s="284"/>
      <c r="G711" s="284" t="s">
        <v>3226</v>
      </c>
      <c r="H711" s="284" t="s">
        <v>3645</v>
      </c>
      <c r="I711" s="284" t="s">
        <v>3644</v>
      </c>
      <c r="J711" s="229" t="s">
        <v>3646</v>
      </c>
      <c r="K711" s="233">
        <v>1889</v>
      </c>
      <c r="L711" s="303">
        <v>332</v>
      </c>
      <c r="M711" s="229" t="s">
        <v>3647</v>
      </c>
      <c r="N711" s="255" t="s">
        <v>3213</v>
      </c>
      <c r="O711" s="231" t="s">
        <v>3214</v>
      </c>
      <c r="P711" s="311" t="s">
        <v>3648</v>
      </c>
      <c r="Q711" s="229"/>
      <c r="R711" s="255"/>
      <c r="S711" s="231"/>
      <c r="T711" s="311"/>
      <c r="U711" s="224" t="s">
        <v>6296</v>
      </c>
      <c r="V711" s="228"/>
    </row>
    <row r="712" spans="2:22" s="227" customFormat="1" ht="62.5" x14ac:dyDescent="0.25">
      <c r="B712" s="235" t="s">
        <v>6574</v>
      </c>
      <c r="C712" s="235"/>
      <c r="D712" s="235">
        <v>2</v>
      </c>
      <c r="E712" s="235" t="s">
        <v>11141</v>
      </c>
      <c r="F712" s="284"/>
      <c r="G712" s="284" t="s">
        <v>3226</v>
      </c>
      <c r="H712" s="284" t="s">
        <v>4532</v>
      </c>
      <c r="I712" s="284" t="s">
        <v>4534</v>
      </c>
      <c r="J712" s="229" t="s">
        <v>4535</v>
      </c>
      <c r="K712" s="233">
        <v>1788</v>
      </c>
      <c r="L712" s="303">
        <v>64</v>
      </c>
      <c r="M712" s="229" t="s">
        <v>4533</v>
      </c>
      <c r="N712" s="255" t="s">
        <v>3213</v>
      </c>
      <c r="O712" s="231" t="s">
        <v>3214</v>
      </c>
      <c r="P712" s="311" t="s">
        <v>4536</v>
      </c>
      <c r="Q712" s="229" t="s">
        <v>4533</v>
      </c>
      <c r="R712" s="255" t="s">
        <v>3213</v>
      </c>
      <c r="S712" s="231" t="s">
        <v>3214</v>
      </c>
      <c r="T712" s="311" t="s">
        <v>4537</v>
      </c>
      <c r="U712" s="224" t="s">
        <v>6298</v>
      </c>
      <c r="V712" s="228"/>
    </row>
    <row r="713" spans="2:22" s="227" customFormat="1" ht="162.5" hidden="1" x14ac:dyDescent="0.25">
      <c r="B713" s="223" t="s">
        <v>6572</v>
      </c>
      <c r="C713" s="223"/>
      <c r="D713" s="235">
        <v>1</v>
      </c>
      <c r="E713" s="235"/>
      <c r="F713" s="284" t="s">
        <v>9215</v>
      </c>
      <c r="G713" s="285" t="s">
        <v>4736</v>
      </c>
      <c r="H713" s="285" t="s">
        <v>9216</v>
      </c>
      <c r="I713" s="285" t="s">
        <v>9217</v>
      </c>
      <c r="J713" s="229" t="s">
        <v>9218</v>
      </c>
      <c r="K713" s="233">
        <v>1805</v>
      </c>
      <c r="L713" s="303">
        <v>366</v>
      </c>
      <c r="M713" s="244" t="s">
        <v>9219</v>
      </c>
      <c r="N713" s="255" t="s">
        <v>3213</v>
      </c>
      <c r="O713" s="255" t="s">
        <v>3214</v>
      </c>
      <c r="P713" s="319" t="s">
        <v>9220</v>
      </c>
      <c r="Q713" s="229"/>
      <c r="R713" s="255"/>
      <c r="S713" s="231"/>
      <c r="T713" s="311"/>
      <c r="U713" s="224" t="s">
        <v>6297</v>
      </c>
      <c r="V713" s="228"/>
    </row>
    <row r="714" spans="2:22" s="227" customFormat="1" ht="37.5" x14ac:dyDescent="0.25">
      <c r="B714" s="235" t="s">
        <v>6574</v>
      </c>
      <c r="C714" s="235"/>
      <c r="D714" s="235">
        <v>1</v>
      </c>
      <c r="E714" s="235"/>
      <c r="F714" s="284"/>
      <c r="G714" s="284" t="s">
        <v>3226</v>
      </c>
      <c r="H714" s="285" t="s">
        <v>7182</v>
      </c>
      <c r="I714" s="285" t="s">
        <v>7183</v>
      </c>
      <c r="J714" s="229" t="s">
        <v>7184</v>
      </c>
      <c r="K714" s="233">
        <v>1833</v>
      </c>
      <c r="L714" s="303">
        <v>31</v>
      </c>
      <c r="M714" s="229" t="s">
        <v>7464</v>
      </c>
      <c r="N714" s="255" t="s">
        <v>3213</v>
      </c>
      <c r="O714" s="231" t="s">
        <v>3214</v>
      </c>
      <c r="P714" s="311" t="s">
        <v>8245</v>
      </c>
      <c r="Q714" s="229"/>
      <c r="R714" s="255"/>
      <c r="S714" s="231"/>
      <c r="T714" s="311"/>
      <c r="U714" s="224" t="s">
        <v>6296</v>
      </c>
      <c r="V714" s="228"/>
    </row>
    <row r="715" spans="2:22" s="227" customFormat="1" ht="62.5" x14ac:dyDescent="0.25">
      <c r="B715" s="235" t="s">
        <v>6574</v>
      </c>
      <c r="C715" s="235"/>
      <c r="D715" s="235">
        <v>2</v>
      </c>
      <c r="E715" s="235"/>
      <c r="F715" s="284"/>
      <c r="G715" s="284" t="s">
        <v>3226</v>
      </c>
      <c r="H715" s="284" t="s">
        <v>5549</v>
      </c>
      <c r="I715" s="284" t="s">
        <v>9370</v>
      </c>
      <c r="J715" s="229" t="s">
        <v>3530</v>
      </c>
      <c r="K715" s="233">
        <v>1885</v>
      </c>
      <c r="L715" s="303">
        <v>184</v>
      </c>
      <c r="M715" s="229" t="s">
        <v>5545</v>
      </c>
      <c r="N715" s="255" t="s">
        <v>3213</v>
      </c>
      <c r="O715" s="231" t="s">
        <v>3214</v>
      </c>
      <c r="P715" s="311" t="s">
        <v>5551</v>
      </c>
      <c r="Q715" s="229" t="s">
        <v>5545</v>
      </c>
      <c r="R715" s="255" t="s">
        <v>3213</v>
      </c>
      <c r="S715" s="231" t="s">
        <v>3214</v>
      </c>
      <c r="T715" s="311" t="s">
        <v>5557</v>
      </c>
      <c r="U715" s="224" t="s">
        <v>6296</v>
      </c>
      <c r="V715" s="228"/>
    </row>
    <row r="716" spans="2:22" s="227" customFormat="1" ht="37.5" x14ac:dyDescent="0.25">
      <c r="B716" s="235" t="s">
        <v>6574</v>
      </c>
      <c r="C716" s="235"/>
      <c r="D716" s="235">
        <v>2</v>
      </c>
      <c r="E716" s="235"/>
      <c r="F716" s="284"/>
      <c r="G716" s="284" t="s">
        <v>3226</v>
      </c>
      <c r="H716" s="284" t="s">
        <v>5549</v>
      </c>
      <c r="I716" s="284" t="s">
        <v>9376</v>
      </c>
      <c r="J716" s="229" t="s">
        <v>3530</v>
      </c>
      <c r="K716" s="233">
        <v>1886</v>
      </c>
      <c r="L716" s="303">
        <v>134</v>
      </c>
      <c r="M716" s="229" t="s">
        <v>5545</v>
      </c>
      <c r="N716" s="255" t="s">
        <v>3213</v>
      </c>
      <c r="O716" s="231" t="s">
        <v>3214</v>
      </c>
      <c r="P716" s="311" t="s">
        <v>5550</v>
      </c>
      <c r="Q716" s="229" t="s">
        <v>5545</v>
      </c>
      <c r="R716" s="255" t="s">
        <v>3213</v>
      </c>
      <c r="S716" s="231" t="s">
        <v>3214</v>
      </c>
      <c r="T716" s="311" t="s">
        <v>5558</v>
      </c>
      <c r="U716" s="224" t="s">
        <v>6296</v>
      </c>
      <c r="V716" s="228"/>
    </row>
    <row r="717" spans="2:22" s="227" customFormat="1" ht="37.5" x14ac:dyDescent="0.25">
      <c r="B717" s="235" t="s">
        <v>6574</v>
      </c>
      <c r="C717" s="235"/>
      <c r="D717" s="235">
        <v>2</v>
      </c>
      <c r="E717" s="235"/>
      <c r="F717" s="284"/>
      <c r="G717" s="284" t="s">
        <v>3226</v>
      </c>
      <c r="H717" s="284" t="s">
        <v>5549</v>
      </c>
      <c r="I717" s="284" t="s">
        <v>9375</v>
      </c>
      <c r="J717" s="229" t="s">
        <v>3530</v>
      </c>
      <c r="K717" s="233">
        <v>1887</v>
      </c>
      <c r="L717" s="303">
        <v>145</v>
      </c>
      <c r="M717" s="229" t="s">
        <v>5545</v>
      </c>
      <c r="N717" s="255" t="s">
        <v>3213</v>
      </c>
      <c r="O717" s="231" t="s">
        <v>3214</v>
      </c>
      <c r="P717" s="311" t="s">
        <v>5552</v>
      </c>
      <c r="Q717" s="229" t="s">
        <v>5545</v>
      </c>
      <c r="R717" s="255" t="s">
        <v>3213</v>
      </c>
      <c r="S717" s="231" t="s">
        <v>3214</v>
      </c>
      <c r="T717" s="311" t="s">
        <v>5559</v>
      </c>
      <c r="U717" s="224" t="s">
        <v>6296</v>
      </c>
      <c r="V717" s="228"/>
    </row>
    <row r="718" spans="2:22" s="227" customFormat="1" ht="37.5" x14ac:dyDescent="0.25">
      <c r="B718" s="235" t="s">
        <v>6574</v>
      </c>
      <c r="C718" s="235"/>
      <c r="D718" s="235">
        <v>2</v>
      </c>
      <c r="E718" s="235"/>
      <c r="F718" s="284"/>
      <c r="G718" s="284" t="s">
        <v>3226</v>
      </c>
      <c r="H718" s="284" t="s">
        <v>5549</v>
      </c>
      <c r="I718" s="284" t="s">
        <v>9374</v>
      </c>
      <c r="J718" s="229" t="s">
        <v>3530</v>
      </c>
      <c r="K718" s="233">
        <v>1888</v>
      </c>
      <c r="L718" s="303">
        <v>181</v>
      </c>
      <c r="M718" s="229" t="s">
        <v>5545</v>
      </c>
      <c r="N718" s="255" t="s">
        <v>3213</v>
      </c>
      <c r="O718" s="231" t="s">
        <v>3214</v>
      </c>
      <c r="P718" s="311" t="s">
        <v>5553</v>
      </c>
      <c r="Q718" s="229" t="s">
        <v>5545</v>
      </c>
      <c r="R718" s="255" t="s">
        <v>3213</v>
      </c>
      <c r="S718" s="231" t="s">
        <v>3214</v>
      </c>
      <c r="T718" s="311" t="s">
        <v>5560</v>
      </c>
      <c r="U718" s="224" t="s">
        <v>6296</v>
      </c>
      <c r="V718" s="228"/>
    </row>
    <row r="719" spans="2:22" s="227" customFormat="1" ht="37.5" x14ac:dyDescent="0.25">
      <c r="B719" s="235" t="s">
        <v>6574</v>
      </c>
      <c r="C719" s="235"/>
      <c r="D719" s="235">
        <v>2</v>
      </c>
      <c r="E719" s="235"/>
      <c r="F719" s="284"/>
      <c r="G719" s="284" t="s">
        <v>3226</v>
      </c>
      <c r="H719" s="284" t="s">
        <v>5549</v>
      </c>
      <c r="I719" s="284" t="s">
        <v>9373</v>
      </c>
      <c r="J719" s="229" t="s">
        <v>3530</v>
      </c>
      <c r="K719" s="233">
        <v>1889</v>
      </c>
      <c r="L719" s="303">
        <v>183</v>
      </c>
      <c r="M719" s="229" t="s">
        <v>5545</v>
      </c>
      <c r="N719" s="255" t="s">
        <v>3213</v>
      </c>
      <c r="O719" s="231" t="s">
        <v>3214</v>
      </c>
      <c r="P719" s="311" t="s">
        <v>5554</v>
      </c>
      <c r="Q719" s="229" t="s">
        <v>5545</v>
      </c>
      <c r="R719" s="255" t="s">
        <v>3213</v>
      </c>
      <c r="S719" s="231" t="s">
        <v>3214</v>
      </c>
      <c r="T719" s="311" t="s">
        <v>5561</v>
      </c>
      <c r="U719" s="224" t="s">
        <v>6296</v>
      </c>
      <c r="V719" s="228"/>
    </row>
    <row r="720" spans="2:22" s="227" customFormat="1" ht="37.5" x14ac:dyDescent="0.25">
      <c r="B720" s="235" t="s">
        <v>6574</v>
      </c>
      <c r="C720" s="235"/>
      <c r="D720" s="235">
        <v>2</v>
      </c>
      <c r="E720" s="235"/>
      <c r="F720" s="284"/>
      <c r="G720" s="284" t="s">
        <v>3226</v>
      </c>
      <c r="H720" s="284" t="s">
        <v>5549</v>
      </c>
      <c r="I720" s="284" t="s">
        <v>9371</v>
      </c>
      <c r="J720" s="229" t="s">
        <v>3530</v>
      </c>
      <c r="K720" s="233">
        <v>1890</v>
      </c>
      <c r="L720" s="303">
        <v>150</v>
      </c>
      <c r="M720" s="229" t="s">
        <v>5545</v>
      </c>
      <c r="N720" s="255" t="s">
        <v>3213</v>
      </c>
      <c r="O720" s="231" t="s">
        <v>3214</v>
      </c>
      <c r="P720" s="311" t="s">
        <v>5555</v>
      </c>
      <c r="Q720" s="229" t="s">
        <v>5545</v>
      </c>
      <c r="R720" s="255" t="s">
        <v>3213</v>
      </c>
      <c r="S720" s="231" t="s">
        <v>3214</v>
      </c>
      <c r="T720" s="311" t="s">
        <v>5562</v>
      </c>
      <c r="U720" s="224" t="s">
        <v>6296</v>
      </c>
      <c r="V720" s="228"/>
    </row>
    <row r="721" spans="2:22" s="227" customFormat="1" ht="50" x14ac:dyDescent="0.25">
      <c r="B721" s="235" t="s">
        <v>6574</v>
      </c>
      <c r="C721" s="235"/>
      <c r="D721" s="235">
        <v>2</v>
      </c>
      <c r="E721" s="235"/>
      <c r="F721" s="284"/>
      <c r="G721" s="284" t="s">
        <v>3226</v>
      </c>
      <c r="H721" s="284" t="s">
        <v>5549</v>
      </c>
      <c r="I721" s="284" t="s">
        <v>9372</v>
      </c>
      <c r="J721" s="229" t="s">
        <v>3530</v>
      </c>
      <c r="K721" s="233">
        <v>1891</v>
      </c>
      <c r="L721" s="303">
        <v>182</v>
      </c>
      <c r="M721" s="229" t="s">
        <v>5545</v>
      </c>
      <c r="N721" s="255" t="s">
        <v>3213</v>
      </c>
      <c r="O721" s="231" t="s">
        <v>3214</v>
      </c>
      <c r="P721" s="311" t="s">
        <v>5556</v>
      </c>
      <c r="Q721" s="229" t="s">
        <v>5545</v>
      </c>
      <c r="R721" s="255" t="s">
        <v>3213</v>
      </c>
      <c r="S721" s="231" t="s">
        <v>3214</v>
      </c>
      <c r="T721" s="311" t="s">
        <v>5563</v>
      </c>
      <c r="U721" s="224" t="s">
        <v>6296</v>
      </c>
      <c r="V721" s="228"/>
    </row>
    <row r="722" spans="2:22" s="227" customFormat="1" ht="150" x14ac:dyDescent="0.25">
      <c r="B722" s="223" t="s">
        <v>9120</v>
      </c>
      <c r="C722" s="223"/>
      <c r="D722" s="223">
        <v>2</v>
      </c>
      <c r="E722" s="223"/>
      <c r="F722" s="284" t="s">
        <v>11093</v>
      </c>
      <c r="G722" s="285" t="s">
        <v>11096</v>
      </c>
      <c r="H722" s="285" t="s">
        <v>11090</v>
      </c>
      <c r="I722" s="285" t="s">
        <v>9904</v>
      </c>
      <c r="J722" s="229" t="s">
        <v>11091</v>
      </c>
      <c r="K722" s="233">
        <v>1900</v>
      </c>
      <c r="L722" s="303">
        <v>196</v>
      </c>
      <c r="M722" s="244" t="s">
        <v>11089</v>
      </c>
      <c r="N722" s="375" t="s">
        <v>3213</v>
      </c>
      <c r="O722" s="255" t="s">
        <v>3214</v>
      </c>
      <c r="P722" s="319" t="s">
        <v>11092</v>
      </c>
      <c r="Q722" s="244" t="s">
        <v>11095</v>
      </c>
      <c r="R722" s="255" t="s">
        <v>3213</v>
      </c>
      <c r="S722" s="231" t="s">
        <v>3608</v>
      </c>
      <c r="T722" s="311" t="s">
        <v>11094</v>
      </c>
      <c r="U722" s="224" t="s">
        <v>6298</v>
      </c>
      <c r="V722" s="228"/>
    </row>
    <row r="723" spans="2:22" s="227" customFormat="1" ht="75" x14ac:dyDescent="0.25">
      <c r="B723" s="235" t="s">
        <v>6574</v>
      </c>
      <c r="C723" s="235"/>
      <c r="D723" s="235">
        <v>1</v>
      </c>
      <c r="E723" s="235"/>
      <c r="F723" s="284"/>
      <c r="G723" s="284" t="s">
        <v>3226</v>
      </c>
      <c r="H723" s="285" t="s">
        <v>7663</v>
      </c>
      <c r="I723" s="297" t="s">
        <v>7664</v>
      </c>
      <c r="J723" s="229" t="s">
        <v>7417</v>
      </c>
      <c r="K723" s="233">
        <v>1913</v>
      </c>
      <c r="L723" s="303">
        <v>185</v>
      </c>
      <c r="M723" s="229" t="s">
        <v>7665</v>
      </c>
      <c r="N723" s="255" t="s">
        <v>3213</v>
      </c>
      <c r="O723" s="231" t="s">
        <v>3216</v>
      </c>
      <c r="P723" s="311" t="s">
        <v>7666</v>
      </c>
      <c r="Q723" s="229"/>
      <c r="R723" s="255"/>
      <c r="S723" s="231"/>
      <c r="T723" s="311"/>
      <c r="U723" s="224" t="s">
        <v>6298</v>
      </c>
      <c r="V723" s="228"/>
    </row>
    <row r="724" spans="2:22" s="227" customFormat="1" ht="75" x14ac:dyDescent="0.25">
      <c r="B724" s="223" t="s">
        <v>6574</v>
      </c>
      <c r="C724" s="223"/>
      <c r="D724" s="223">
        <v>1</v>
      </c>
      <c r="E724" s="223"/>
      <c r="F724" s="284"/>
      <c r="G724" s="285" t="s">
        <v>3226</v>
      </c>
      <c r="H724" s="285" t="s">
        <v>10780</v>
      </c>
      <c r="I724" s="285" t="s">
        <v>10781</v>
      </c>
      <c r="J724" s="229" t="s">
        <v>9259</v>
      </c>
      <c r="K724" s="233">
        <v>1910</v>
      </c>
      <c r="L724" s="303">
        <v>324</v>
      </c>
      <c r="M724" s="244" t="s">
        <v>10782</v>
      </c>
      <c r="N724" s="255" t="s">
        <v>3213</v>
      </c>
      <c r="O724" s="255" t="s">
        <v>3214</v>
      </c>
      <c r="P724" s="319" t="s">
        <v>10783</v>
      </c>
      <c r="Q724" s="229"/>
      <c r="R724" s="255"/>
      <c r="S724" s="231"/>
      <c r="T724" s="311"/>
      <c r="U724" s="224" t="s">
        <v>6297</v>
      </c>
      <c r="V724" s="228"/>
    </row>
    <row r="725" spans="2:22" s="227" customFormat="1" ht="37.5" x14ac:dyDescent="0.25">
      <c r="B725" s="235" t="s">
        <v>6574</v>
      </c>
      <c r="C725" s="235"/>
      <c r="D725" s="235">
        <v>1</v>
      </c>
      <c r="E725" s="235"/>
      <c r="F725" s="284"/>
      <c r="G725" s="284" t="s">
        <v>3226</v>
      </c>
      <c r="H725" s="290" t="s">
        <v>5138</v>
      </c>
      <c r="I725" s="284" t="s">
        <v>5139</v>
      </c>
      <c r="J725" s="229" t="s">
        <v>5140</v>
      </c>
      <c r="K725" s="233">
        <v>1890</v>
      </c>
      <c r="L725" s="303">
        <v>232</v>
      </c>
      <c r="M725" s="229" t="s">
        <v>5137</v>
      </c>
      <c r="N725" s="255" t="s">
        <v>3213</v>
      </c>
      <c r="O725" s="231" t="s">
        <v>3215</v>
      </c>
      <c r="P725" s="311" t="s">
        <v>5136</v>
      </c>
      <c r="Q725" s="229"/>
      <c r="R725" s="255"/>
      <c r="S725" s="231"/>
      <c r="T725" s="311"/>
      <c r="U725" s="224" t="s">
        <v>7898</v>
      </c>
      <c r="V725" s="228"/>
    </row>
    <row r="726" spans="2:22" s="227" customFormat="1" ht="150" hidden="1" x14ac:dyDescent="0.25">
      <c r="B726" s="223" t="s">
        <v>11745</v>
      </c>
      <c r="C726" s="223"/>
      <c r="D726" s="223">
        <v>0</v>
      </c>
      <c r="E726" s="223"/>
      <c r="F726" s="284" t="s">
        <v>11904</v>
      </c>
      <c r="G726" s="285" t="s">
        <v>11906</v>
      </c>
      <c r="H726" s="285" t="s">
        <v>11747</v>
      </c>
      <c r="I726" s="285" t="s">
        <v>11746</v>
      </c>
      <c r="J726" s="229" t="s">
        <v>3533</v>
      </c>
      <c r="K726" s="233">
        <v>1927</v>
      </c>
      <c r="L726" s="303">
        <v>302</v>
      </c>
      <c r="M726" s="282" t="s">
        <v>11748</v>
      </c>
      <c r="N726" s="277" t="s">
        <v>3213</v>
      </c>
      <c r="O726" s="277" t="s">
        <v>3215</v>
      </c>
      <c r="P726" s="314" t="s">
        <v>11905</v>
      </c>
      <c r="Q726" s="282" t="s">
        <v>11748</v>
      </c>
      <c r="R726" s="277" t="s">
        <v>3213</v>
      </c>
      <c r="S726" s="277" t="s">
        <v>3215</v>
      </c>
      <c r="T726" s="314" t="s">
        <v>11905</v>
      </c>
      <c r="U726" s="224" t="s">
        <v>6298</v>
      </c>
      <c r="V726" s="228"/>
    </row>
    <row r="727" spans="2:22" s="227" customFormat="1" ht="150" x14ac:dyDescent="0.25">
      <c r="B727" s="223" t="s">
        <v>6570</v>
      </c>
      <c r="C727" s="223"/>
      <c r="D727" s="223">
        <v>0</v>
      </c>
      <c r="E727" s="223"/>
      <c r="F727" s="284" t="s">
        <v>10303</v>
      </c>
      <c r="G727" s="285" t="s">
        <v>8700</v>
      </c>
      <c r="H727" s="285" t="s">
        <v>10304</v>
      </c>
      <c r="I727" s="285" t="s">
        <v>10305</v>
      </c>
      <c r="J727" s="229" t="s">
        <v>3516</v>
      </c>
      <c r="K727" s="233">
        <v>1863</v>
      </c>
      <c r="L727" s="303">
        <v>430</v>
      </c>
      <c r="M727" s="282" t="s">
        <v>10306</v>
      </c>
      <c r="N727" s="277" t="s">
        <v>3213</v>
      </c>
      <c r="O727" s="277" t="s">
        <v>3214</v>
      </c>
      <c r="P727" s="314" t="s">
        <v>10307</v>
      </c>
      <c r="Q727" s="244"/>
      <c r="R727" s="255"/>
      <c r="S727" s="231"/>
      <c r="T727" s="311"/>
      <c r="U727" s="224" t="s">
        <v>6298</v>
      </c>
      <c r="V727" s="228"/>
    </row>
    <row r="728" spans="2:22" s="227" customFormat="1" ht="25" x14ac:dyDescent="0.25">
      <c r="B728" s="223" t="s">
        <v>6574</v>
      </c>
      <c r="C728" s="223"/>
      <c r="D728" s="223">
        <v>2</v>
      </c>
      <c r="E728" s="223" t="s">
        <v>11141</v>
      </c>
      <c r="F728" s="284"/>
      <c r="G728" s="285" t="s">
        <v>3226</v>
      </c>
      <c r="H728" s="285" t="s">
        <v>10304</v>
      </c>
      <c r="I728" s="285" t="s">
        <v>10566</v>
      </c>
      <c r="J728" s="229" t="s">
        <v>3516</v>
      </c>
      <c r="K728" s="233">
        <v>1861</v>
      </c>
      <c r="L728" s="303">
        <v>372</v>
      </c>
      <c r="M728" s="244" t="s">
        <v>10567</v>
      </c>
      <c r="N728" s="255" t="s">
        <v>3213</v>
      </c>
      <c r="O728" s="255" t="s">
        <v>3214</v>
      </c>
      <c r="P728" s="319" t="s">
        <v>10568</v>
      </c>
      <c r="Q728" s="244" t="s">
        <v>10569</v>
      </c>
      <c r="R728" s="255" t="s">
        <v>3213</v>
      </c>
      <c r="S728" s="231" t="s">
        <v>3215</v>
      </c>
      <c r="T728" s="311" t="s">
        <v>10570</v>
      </c>
      <c r="U728" s="224" t="s">
        <v>6298</v>
      </c>
      <c r="V728" s="228"/>
    </row>
    <row r="729" spans="2:22" s="227" customFormat="1" ht="50" x14ac:dyDescent="0.25">
      <c r="B729" s="223" t="s">
        <v>6574</v>
      </c>
      <c r="C729" s="223"/>
      <c r="D729" s="223">
        <v>1</v>
      </c>
      <c r="E729" s="223"/>
      <c r="F729" s="284"/>
      <c r="G729" s="285" t="s">
        <v>8819</v>
      </c>
      <c r="H729" s="285" t="s">
        <v>10784</v>
      </c>
      <c r="I729" s="285" t="s">
        <v>10785</v>
      </c>
      <c r="J729" s="229" t="s">
        <v>3486</v>
      </c>
      <c r="K729" s="233">
        <v>1896</v>
      </c>
      <c r="L729" s="303">
        <v>465</v>
      </c>
      <c r="M729" s="282" t="s">
        <v>10786</v>
      </c>
      <c r="N729" s="277" t="s">
        <v>3213</v>
      </c>
      <c r="O729" s="277" t="s">
        <v>3215</v>
      </c>
      <c r="P729" s="314" t="s">
        <v>10787</v>
      </c>
      <c r="Q729" s="229" t="s">
        <v>10786</v>
      </c>
      <c r="R729" s="255" t="s">
        <v>3213</v>
      </c>
      <c r="S729" s="231" t="s">
        <v>3216</v>
      </c>
      <c r="T729" s="311" t="s">
        <v>10788</v>
      </c>
      <c r="U729" s="224" t="s">
        <v>6297</v>
      </c>
      <c r="V729" s="228"/>
    </row>
    <row r="730" spans="2:22" s="227" customFormat="1" ht="25" x14ac:dyDescent="0.25">
      <c r="B730" s="235" t="s">
        <v>6574</v>
      </c>
      <c r="C730" s="235"/>
      <c r="D730" s="235">
        <v>1</v>
      </c>
      <c r="E730" s="235" t="s">
        <v>10471</v>
      </c>
      <c r="F730" s="284"/>
      <c r="G730" s="284" t="s">
        <v>3226</v>
      </c>
      <c r="H730" s="285" t="s">
        <v>5860</v>
      </c>
      <c r="I730" s="296" t="s">
        <v>7409</v>
      </c>
      <c r="J730" s="229" t="s">
        <v>3482</v>
      </c>
      <c r="K730" s="233">
        <v>1914</v>
      </c>
      <c r="L730" s="303">
        <v>519</v>
      </c>
      <c r="M730" s="229" t="s">
        <v>7465</v>
      </c>
      <c r="N730" s="255" t="s">
        <v>3213</v>
      </c>
      <c r="O730" s="231" t="s">
        <v>3214</v>
      </c>
      <c r="P730" s="316" t="s">
        <v>8246</v>
      </c>
      <c r="Q730" s="229"/>
      <c r="R730" s="255"/>
      <c r="S730" s="231"/>
      <c r="T730" s="311"/>
      <c r="U730" s="224" t="s">
        <v>6298</v>
      </c>
      <c r="V730" s="228"/>
    </row>
    <row r="731" spans="2:22" s="227" customFormat="1" ht="25" x14ac:dyDescent="0.25">
      <c r="B731" s="235" t="s">
        <v>6574</v>
      </c>
      <c r="C731" s="235"/>
      <c r="D731" s="235">
        <v>1</v>
      </c>
      <c r="E731" s="235"/>
      <c r="F731" s="284"/>
      <c r="G731" s="284" t="s">
        <v>3226</v>
      </c>
      <c r="H731" s="284" t="s">
        <v>5860</v>
      </c>
      <c r="I731" s="284" t="s">
        <v>5862</v>
      </c>
      <c r="J731" s="229" t="s">
        <v>3489</v>
      </c>
      <c r="K731" s="233">
        <v>1929</v>
      </c>
      <c r="L731" s="303">
        <v>181</v>
      </c>
      <c r="M731" s="229" t="s">
        <v>5861</v>
      </c>
      <c r="N731" s="255" t="s">
        <v>3213</v>
      </c>
      <c r="O731" s="231" t="s">
        <v>3214</v>
      </c>
      <c r="P731" s="311" t="s">
        <v>5863</v>
      </c>
      <c r="Q731" s="229"/>
      <c r="R731" s="255"/>
      <c r="S731" s="231"/>
      <c r="T731" s="311"/>
      <c r="U731" s="224" t="s">
        <v>6297</v>
      </c>
      <c r="V731" s="228"/>
    </row>
    <row r="732" spans="2:22" s="227" customFormat="1" ht="25" x14ac:dyDescent="0.25">
      <c r="B732" s="235" t="s">
        <v>6574</v>
      </c>
      <c r="C732" s="235"/>
      <c r="D732" s="235">
        <v>0</v>
      </c>
      <c r="E732" s="235"/>
      <c r="F732" s="284"/>
      <c r="G732" s="284" t="s">
        <v>8705</v>
      </c>
      <c r="H732" s="285" t="s">
        <v>5860</v>
      </c>
      <c r="I732" s="285" t="s">
        <v>7410</v>
      </c>
      <c r="J732" s="229" t="s">
        <v>5832</v>
      </c>
      <c r="K732" s="233">
        <v>1931</v>
      </c>
      <c r="L732" s="303">
        <v>232</v>
      </c>
      <c r="M732" s="279" t="s">
        <v>7466</v>
      </c>
      <c r="N732" s="277" t="s">
        <v>3213</v>
      </c>
      <c r="O732" s="278" t="s">
        <v>3214</v>
      </c>
      <c r="P732" s="312" t="s">
        <v>8247</v>
      </c>
      <c r="Q732" s="229"/>
      <c r="R732" s="255"/>
      <c r="S732" s="231"/>
      <c r="T732" s="311"/>
      <c r="U732" s="224" t="s">
        <v>6298</v>
      </c>
      <c r="V732" s="228"/>
    </row>
    <row r="733" spans="2:22" s="227" customFormat="1" ht="150" hidden="1" x14ac:dyDescent="0.25">
      <c r="B733" s="235" t="s">
        <v>11154</v>
      </c>
      <c r="C733" s="235"/>
      <c r="D733" s="235">
        <v>0</v>
      </c>
      <c r="E733" s="235"/>
      <c r="F733" s="284" t="s">
        <v>7617</v>
      </c>
      <c r="G733" s="284" t="s">
        <v>8875</v>
      </c>
      <c r="H733" s="285" t="s">
        <v>7612</v>
      </c>
      <c r="I733" s="285" t="s">
        <v>7613</v>
      </c>
      <c r="J733" s="229" t="s">
        <v>5732</v>
      </c>
      <c r="K733" s="233">
        <v>1942</v>
      </c>
      <c r="L733" s="303">
        <v>492</v>
      </c>
      <c r="M733" s="279" t="s">
        <v>7614</v>
      </c>
      <c r="N733" s="277" t="s">
        <v>3213</v>
      </c>
      <c r="O733" s="278" t="s">
        <v>3215</v>
      </c>
      <c r="P733" s="312" t="s">
        <v>7616</v>
      </c>
      <c r="Q733" s="279" t="s">
        <v>7614</v>
      </c>
      <c r="R733" s="277" t="s">
        <v>3213</v>
      </c>
      <c r="S733" s="278" t="s">
        <v>3215</v>
      </c>
      <c r="T733" s="312" t="s">
        <v>7615</v>
      </c>
      <c r="U733" s="224" t="s">
        <v>6298</v>
      </c>
      <c r="V733" s="228"/>
    </row>
    <row r="734" spans="2:22" s="227" customFormat="1" ht="150" x14ac:dyDescent="0.25">
      <c r="B734" s="223" t="s">
        <v>6571</v>
      </c>
      <c r="C734" s="223"/>
      <c r="D734" s="235">
        <v>1</v>
      </c>
      <c r="E734" s="235" t="s">
        <v>11156</v>
      </c>
      <c r="F734" s="284" t="s">
        <v>8996</v>
      </c>
      <c r="G734" s="285" t="s">
        <v>8998</v>
      </c>
      <c r="H734" s="285" t="s">
        <v>6509</v>
      </c>
      <c r="I734" s="285" t="s">
        <v>8992</v>
      </c>
      <c r="J734" s="229" t="s">
        <v>3516</v>
      </c>
      <c r="K734" s="233">
        <v>1857</v>
      </c>
      <c r="L734" s="303">
        <v>391</v>
      </c>
      <c r="M734" s="244" t="s">
        <v>8988</v>
      </c>
      <c r="N734" s="255" t="s">
        <v>3213</v>
      </c>
      <c r="O734" s="255" t="s">
        <v>3215</v>
      </c>
      <c r="P734" s="311" t="s">
        <v>8994</v>
      </c>
      <c r="Q734" s="229"/>
      <c r="R734" s="255"/>
      <c r="S734" s="231"/>
      <c r="T734" s="311"/>
      <c r="U734" s="224" t="s">
        <v>6298</v>
      </c>
      <c r="V734" s="228"/>
    </row>
    <row r="735" spans="2:22" s="227" customFormat="1" ht="150" hidden="1" x14ac:dyDescent="0.25">
      <c r="B735" s="223" t="s">
        <v>6572</v>
      </c>
      <c r="C735" s="223"/>
      <c r="D735" s="235">
        <v>1</v>
      </c>
      <c r="E735" s="235"/>
      <c r="F735" s="284" t="s">
        <v>8997</v>
      </c>
      <c r="G735" s="285" t="s">
        <v>8999</v>
      </c>
      <c r="H735" s="285" t="s">
        <v>6509</v>
      </c>
      <c r="I735" s="285" t="s">
        <v>8993</v>
      </c>
      <c r="J735" s="229" t="s">
        <v>3516</v>
      </c>
      <c r="K735" s="233">
        <v>1857</v>
      </c>
      <c r="L735" s="303">
        <v>348</v>
      </c>
      <c r="M735" s="244" t="s">
        <v>8988</v>
      </c>
      <c r="N735" s="255" t="s">
        <v>3213</v>
      </c>
      <c r="O735" s="255" t="s">
        <v>3215</v>
      </c>
      <c r="P735" s="311" t="s">
        <v>8995</v>
      </c>
      <c r="Q735" s="229"/>
      <c r="R735" s="255"/>
      <c r="S735" s="231"/>
      <c r="T735" s="311"/>
      <c r="U735" s="224" t="s">
        <v>6298</v>
      </c>
      <c r="V735" s="228"/>
    </row>
    <row r="736" spans="2:22" s="227" customFormat="1" ht="150" hidden="1" x14ac:dyDescent="0.25">
      <c r="B736" s="223" t="s">
        <v>6572</v>
      </c>
      <c r="C736" s="223"/>
      <c r="D736" s="235">
        <v>1</v>
      </c>
      <c r="E736" s="235"/>
      <c r="F736" s="284" t="s">
        <v>8985</v>
      </c>
      <c r="G736" s="284" t="s">
        <v>8989</v>
      </c>
      <c r="H736" s="285" t="s">
        <v>6509</v>
      </c>
      <c r="I736" s="285" t="s">
        <v>8986</v>
      </c>
      <c r="J736" s="229" t="s">
        <v>3516</v>
      </c>
      <c r="K736" s="233">
        <v>1867</v>
      </c>
      <c r="L736" s="303">
        <v>365</v>
      </c>
      <c r="M736" s="244" t="s">
        <v>8988</v>
      </c>
      <c r="N736" s="255" t="s">
        <v>3213</v>
      </c>
      <c r="O736" s="255" t="s">
        <v>3215</v>
      </c>
      <c r="P736" s="311" t="s">
        <v>8987</v>
      </c>
      <c r="Q736" s="229"/>
      <c r="R736" s="255"/>
      <c r="S736" s="231"/>
      <c r="T736" s="311"/>
      <c r="U736" s="224" t="s">
        <v>6298</v>
      </c>
      <c r="V736" s="228"/>
    </row>
    <row r="737" spans="2:22" s="227" customFormat="1" ht="25" x14ac:dyDescent="0.25">
      <c r="B737" s="235" t="s">
        <v>6574</v>
      </c>
      <c r="C737" s="235"/>
      <c r="D737" s="235">
        <v>1</v>
      </c>
      <c r="E737" s="235"/>
      <c r="F737" s="284"/>
      <c r="G737" s="284" t="s">
        <v>3226</v>
      </c>
      <c r="H737" s="284" t="s">
        <v>4494</v>
      </c>
      <c r="I737" s="284" t="s">
        <v>4490</v>
      </c>
      <c r="J737" s="229" t="s">
        <v>4498</v>
      </c>
      <c r="K737" s="233">
        <v>1888</v>
      </c>
      <c r="L737" s="303">
        <v>599</v>
      </c>
      <c r="M737" s="229" t="s">
        <v>4493</v>
      </c>
      <c r="N737" s="255" t="s">
        <v>3213</v>
      </c>
      <c r="O737" s="231" t="s">
        <v>3214</v>
      </c>
      <c r="P737" s="311" t="s">
        <v>4495</v>
      </c>
      <c r="Q737" s="229"/>
      <c r="R737" s="255"/>
      <c r="S737" s="231"/>
      <c r="T737" s="311"/>
      <c r="U737" s="224" t="s">
        <v>6296</v>
      </c>
      <c r="V737" s="228"/>
    </row>
    <row r="738" spans="2:22" s="227" customFormat="1" ht="25" x14ac:dyDescent="0.25">
      <c r="B738" s="235" t="s">
        <v>6574</v>
      </c>
      <c r="C738" s="235"/>
      <c r="D738" s="235">
        <v>1</v>
      </c>
      <c r="E738" s="235"/>
      <c r="F738" s="284"/>
      <c r="G738" s="284" t="s">
        <v>3226</v>
      </c>
      <c r="H738" s="284" t="s">
        <v>4494</v>
      </c>
      <c r="I738" s="284" t="s">
        <v>4491</v>
      </c>
      <c r="J738" s="229" t="s">
        <v>4498</v>
      </c>
      <c r="K738" s="233">
        <v>1889</v>
      </c>
      <c r="L738" s="303">
        <v>572</v>
      </c>
      <c r="M738" s="229" t="s">
        <v>4493</v>
      </c>
      <c r="N738" s="255" t="s">
        <v>3213</v>
      </c>
      <c r="O738" s="231" t="s">
        <v>3214</v>
      </c>
      <c r="P738" s="311" t="s">
        <v>4496</v>
      </c>
      <c r="Q738" s="229"/>
      <c r="R738" s="255"/>
      <c r="S738" s="231"/>
      <c r="T738" s="311"/>
      <c r="U738" s="224" t="s">
        <v>6296</v>
      </c>
      <c r="V738" s="228"/>
    </row>
    <row r="739" spans="2:22" s="227" customFormat="1" ht="37.5" x14ac:dyDescent="0.25">
      <c r="B739" s="235" t="s">
        <v>6574</v>
      </c>
      <c r="C739" s="235"/>
      <c r="D739" s="235">
        <v>1</v>
      </c>
      <c r="E739" s="235"/>
      <c r="F739" s="284"/>
      <c r="G739" s="284" t="s">
        <v>3226</v>
      </c>
      <c r="H739" s="284" t="s">
        <v>4494</v>
      </c>
      <c r="I739" s="284" t="s">
        <v>4492</v>
      </c>
      <c r="J739" s="229" t="s">
        <v>4498</v>
      </c>
      <c r="K739" s="233">
        <v>1891</v>
      </c>
      <c r="L739" s="303">
        <v>516</v>
      </c>
      <c r="M739" s="229" t="s">
        <v>4493</v>
      </c>
      <c r="N739" s="255" t="s">
        <v>3213</v>
      </c>
      <c r="O739" s="231" t="s">
        <v>3214</v>
      </c>
      <c r="P739" s="311" t="s">
        <v>4497</v>
      </c>
      <c r="Q739" s="229"/>
      <c r="R739" s="255"/>
      <c r="S739" s="231"/>
      <c r="T739" s="311"/>
      <c r="U739" s="224" t="s">
        <v>6296</v>
      </c>
      <c r="V739" s="228"/>
    </row>
    <row r="740" spans="2:22" s="227" customFormat="1" ht="150" x14ac:dyDescent="0.25">
      <c r="B740" s="235" t="s">
        <v>6571</v>
      </c>
      <c r="C740" s="235"/>
      <c r="D740" s="223">
        <v>1</v>
      </c>
      <c r="E740" s="223" t="s">
        <v>11156</v>
      </c>
      <c r="F740" s="284" t="s">
        <v>5633</v>
      </c>
      <c r="G740" s="284" t="s">
        <v>8840</v>
      </c>
      <c r="H740" s="284" t="s">
        <v>5632</v>
      </c>
      <c r="I740" s="284" t="s">
        <v>5631</v>
      </c>
      <c r="J740" s="229" t="s">
        <v>3561</v>
      </c>
      <c r="K740" s="233">
        <v>1896</v>
      </c>
      <c r="L740" s="303">
        <v>496</v>
      </c>
      <c r="M740" s="279" t="s">
        <v>5635</v>
      </c>
      <c r="N740" s="277" t="s">
        <v>3213</v>
      </c>
      <c r="O740" s="278" t="s">
        <v>3214</v>
      </c>
      <c r="P740" s="312" t="s">
        <v>5634</v>
      </c>
      <c r="Q740" s="229" t="s">
        <v>8627</v>
      </c>
      <c r="R740" s="255" t="s">
        <v>3213</v>
      </c>
      <c r="S740" s="231" t="s">
        <v>3214</v>
      </c>
      <c r="T740" s="311" t="s">
        <v>5636</v>
      </c>
      <c r="U740" s="224" t="s">
        <v>6298</v>
      </c>
      <c r="V740" s="228"/>
    </row>
    <row r="741" spans="2:22" s="227" customFormat="1" ht="50" x14ac:dyDescent="0.25">
      <c r="B741" s="235" t="s">
        <v>6574</v>
      </c>
      <c r="C741" s="235"/>
      <c r="D741" s="223">
        <v>0</v>
      </c>
      <c r="E741" s="223"/>
      <c r="F741" s="284"/>
      <c r="G741" s="284" t="s">
        <v>8841</v>
      </c>
      <c r="H741" s="284" t="s">
        <v>6216</v>
      </c>
      <c r="I741" s="284" t="s">
        <v>6217</v>
      </c>
      <c r="J741" s="229" t="s">
        <v>3485</v>
      </c>
      <c r="K741" s="233">
        <v>1896</v>
      </c>
      <c r="L741" s="303">
        <v>420</v>
      </c>
      <c r="M741" s="279" t="s">
        <v>6215</v>
      </c>
      <c r="N741" s="277" t="s">
        <v>3213</v>
      </c>
      <c r="O741" s="278" t="s">
        <v>3214</v>
      </c>
      <c r="P741" s="312" t="s">
        <v>6218</v>
      </c>
      <c r="Q741" s="229"/>
      <c r="R741" s="255"/>
      <c r="S741" s="231"/>
      <c r="T741" s="311"/>
      <c r="U741" s="224" t="s">
        <v>6297</v>
      </c>
      <c r="V741" s="228"/>
    </row>
    <row r="742" spans="2:22" s="227" customFormat="1" ht="87.5" x14ac:dyDescent="0.25">
      <c r="B742" s="223" t="s">
        <v>6574</v>
      </c>
      <c r="C742" s="223"/>
      <c r="D742" s="235">
        <v>1</v>
      </c>
      <c r="E742" s="235" t="s">
        <v>11156</v>
      </c>
      <c r="F742" s="284"/>
      <c r="G742" s="285" t="s">
        <v>3226</v>
      </c>
      <c r="H742" s="285" t="s">
        <v>8952</v>
      </c>
      <c r="I742" s="285" t="s">
        <v>8953</v>
      </c>
      <c r="J742" s="229" t="s">
        <v>3526</v>
      </c>
      <c r="K742" s="233">
        <v>1864</v>
      </c>
      <c r="L742" s="303">
        <v>752</v>
      </c>
      <c r="M742" s="244" t="s">
        <v>8954</v>
      </c>
      <c r="N742" s="255" t="s">
        <v>3213</v>
      </c>
      <c r="O742" s="255" t="s">
        <v>3215</v>
      </c>
      <c r="P742" s="357" t="s">
        <v>8951</v>
      </c>
      <c r="Q742" s="229"/>
      <c r="R742" s="255"/>
      <c r="S742" s="231"/>
      <c r="T742" s="311"/>
      <c r="U742" s="224" t="s">
        <v>6298</v>
      </c>
      <c r="V742" s="228"/>
    </row>
    <row r="743" spans="2:22" s="227" customFormat="1" ht="75" x14ac:dyDescent="0.25">
      <c r="B743" s="235" t="s">
        <v>6574</v>
      </c>
      <c r="C743" s="235"/>
      <c r="D743" s="235">
        <v>1</v>
      </c>
      <c r="E743" s="235"/>
      <c r="F743" s="284"/>
      <c r="G743" s="284" t="s">
        <v>3226</v>
      </c>
      <c r="H743" s="284" t="s">
        <v>5686</v>
      </c>
      <c r="I743" s="284" t="s">
        <v>5687</v>
      </c>
      <c r="J743" s="229" t="s">
        <v>5689</v>
      </c>
      <c r="K743" s="233">
        <v>1818</v>
      </c>
      <c r="L743" s="303">
        <v>47</v>
      </c>
      <c r="M743" s="229" t="s">
        <v>5690</v>
      </c>
      <c r="N743" s="255" t="s">
        <v>3213</v>
      </c>
      <c r="O743" s="231" t="s">
        <v>3215</v>
      </c>
      <c r="P743" s="311" t="s">
        <v>5688</v>
      </c>
      <c r="Q743" s="229"/>
      <c r="R743" s="255"/>
      <c r="S743" s="231"/>
      <c r="T743" s="311"/>
      <c r="U743" s="224" t="s">
        <v>6296</v>
      </c>
      <c r="V743" s="228"/>
    </row>
    <row r="744" spans="2:22" s="227" customFormat="1" ht="162.5" hidden="1" x14ac:dyDescent="0.25">
      <c r="B744" s="235" t="s">
        <v>6572</v>
      </c>
      <c r="C744" s="235"/>
      <c r="D744" s="235">
        <v>1</v>
      </c>
      <c r="E744" s="235"/>
      <c r="F744" s="286" t="s">
        <v>5363</v>
      </c>
      <c r="G744" s="285" t="s">
        <v>5606</v>
      </c>
      <c r="H744" s="285" t="s">
        <v>659</v>
      </c>
      <c r="I744" s="285" t="s">
        <v>5354</v>
      </c>
      <c r="J744" s="232" t="s">
        <v>3529</v>
      </c>
      <c r="K744" s="236">
        <v>1828</v>
      </c>
      <c r="L744" s="304">
        <v>552</v>
      </c>
      <c r="M744" s="230" t="s">
        <v>5616</v>
      </c>
      <c r="N744" s="255" t="s">
        <v>3213</v>
      </c>
      <c r="O744" s="231" t="s">
        <v>3214</v>
      </c>
      <c r="P744" s="311" t="s">
        <v>5609</v>
      </c>
      <c r="Q744" s="230"/>
      <c r="R744" s="255"/>
      <c r="S744" s="231"/>
      <c r="T744" s="311"/>
      <c r="U744" s="224" t="s">
        <v>6298</v>
      </c>
      <c r="V744" s="228"/>
    </row>
    <row r="745" spans="2:22" s="227" customFormat="1" ht="162.5" hidden="1" x14ac:dyDescent="0.25">
      <c r="B745" s="235" t="s">
        <v>6572</v>
      </c>
      <c r="C745" s="235"/>
      <c r="D745" s="235">
        <v>1</v>
      </c>
      <c r="E745" s="235"/>
      <c r="F745" s="286" t="s">
        <v>5364</v>
      </c>
      <c r="G745" s="285" t="s">
        <v>5607</v>
      </c>
      <c r="H745" s="285" t="s">
        <v>659</v>
      </c>
      <c r="I745" s="285" t="s">
        <v>5355</v>
      </c>
      <c r="J745" s="232" t="s">
        <v>3529</v>
      </c>
      <c r="K745" s="236">
        <v>1828</v>
      </c>
      <c r="L745" s="304">
        <v>550</v>
      </c>
      <c r="M745" s="230" t="s">
        <v>5616</v>
      </c>
      <c r="N745" s="255" t="s">
        <v>3213</v>
      </c>
      <c r="O745" s="231" t="s">
        <v>3214</v>
      </c>
      <c r="P745" s="311" t="s">
        <v>5608</v>
      </c>
      <c r="Q745" s="230"/>
      <c r="R745" s="255"/>
      <c r="S745" s="231"/>
      <c r="T745" s="311"/>
      <c r="U745" s="224" t="s">
        <v>6298</v>
      </c>
      <c r="V745" s="228"/>
    </row>
    <row r="746" spans="2:22" s="227" customFormat="1" ht="162.5" hidden="1" x14ac:dyDescent="0.25">
      <c r="B746" s="235" t="s">
        <v>6572</v>
      </c>
      <c r="C746" s="235"/>
      <c r="D746" s="235">
        <v>1</v>
      </c>
      <c r="E746" s="235"/>
      <c r="F746" s="286" t="s">
        <v>5365</v>
      </c>
      <c r="G746" s="285" t="s">
        <v>5618</v>
      </c>
      <c r="H746" s="285" t="s">
        <v>659</v>
      </c>
      <c r="I746" s="285" t="s">
        <v>5356</v>
      </c>
      <c r="J746" s="232" t="s">
        <v>3529</v>
      </c>
      <c r="K746" s="236">
        <v>1828</v>
      </c>
      <c r="L746" s="304">
        <v>558</v>
      </c>
      <c r="M746" s="230" t="s">
        <v>5616</v>
      </c>
      <c r="N746" s="255" t="s">
        <v>3213</v>
      </c>
      <c r="O746" s="231" t="s">
        <v>3214</v>
      </c>
      <c r="P746" s="311" t="s">
        <v>5610</v>
      </c>
      <c r="Q746" s="230"/>
      <c r="R746" s="255"/>
      <c r="S746" s="231"/>
      <c r="T746" s="311"/>
      <c r="U746" s="224" t="s">
        <v>6298</v>
      </c>
      <c r="V746" s="228"/>
    </row>
    <row r="747" spans="2:22" s="227" customFormat="1" ht="162.5" hidden="1" x14ac:dyDescent="0.25">
      <c r="B747" s="235" t="s">
        <v>6572</v>
      </c>
      <c r="C747" s="235"/>
      <c r="D747" s="235">
        <v>1</v>
      </c>
      <c r="E747" s="235"/>
      <c r="F747" s="286" t="s">
        <v>5366</v>
      </c>
      <c r="G747" s="285" t="s">
        <v>5619</v>
      </c>
      <c r="H747" s="285" t="s">
        <v>659</v>
      </c>
      <c r="I747" s="285" t="s">
        <v>5357</v>
      </c>
      <c r="J747" s="232" t="s">
        <v>3529</v>
      </c>
      <c r="K747" s="236">
        <v>1829</v>
      </c>
      <c r="L747" s="304">
        <v>530</v>
      </c>
      <c r="M747" s="230" t="s">
        <v>5616</v>
      </c>
      <c r="N747" s="255" t="s">
        <v>3213</v>
      </c>
      <c r="O747" s="231" t="s">
        <v>3214</v>
      </c>
      <c r="P747" s="311" t="s">
        <v>5611</v>
      </c>
      <c r="Q747" s="230"/>
      <c r="R747" s="255"/>
      <c r="S747" s="231"/>
      <c r="T747" s="311"/>
      <c r="U747" s="224" t="s">
        <v>6298</v>
      </c>
      <c r="V747" s="228"/>
    </row>
    <row r="748" spans="2:22" s="227" customFormat="1" ht="162.5" hidden="1" x14ac:dyDescent="0.25">
      <c r="B748" s="235" t="s">
        <v>6572</v>
      </c>
      <c r="C748" s="235"/>
      <c r="D748" s="235">
        <v>1</v>
      </c>
      <c r="E748" s="235"/>
      <c r="F748" s="286" t="s">
        <v>5367</v>
      </c>
      <c r="G748" s="285" t="s">
        <v>5620</v>
      </c>
      <c r="H748" s="285" t="s">
        <v>659</v>
      </c>
      <c r="I748" s="285" t="s">
        <v>5358</v>
      </c>
      <c r="J748" s="232" t="s">
        <v>3529</v>
      </c>
      <c r="K748" s="236">
        <v>1829</v>
      </c>
      <c r="L748" s="304">
        <v>550</v>
      </c>
      <c r="M748" s="230" t="s">
        <v>5616</v>
      </c>
      <c r="N748" s="255" t="s">
        <v>3213</v>
      </c>
      <c r="O748" s="231" t="s">
        <v>3214</v>
      </c>
      <c r="P748" s="311" t="s">
        <v>5612</v>
      </c>
      <c r="Q748" s="230"/>
      <c r="R748" s="255"/>
      <c r="S748" s="231"/>
      <c r="T748" s="311"/>
      <c r="U748" s="224" t="s">
        <v>6298</v>
      </c>
      <c r="V748" s="228"/>
    </row>
    <row r="749" spans="2:22" s="227" customFormat="1" ht="162.5" hidden="1" x14ac:dyDescent="0.25">
      <c r="B749" s="235" t="s">
        <v>6572</v>
      </c>
      <c r="C749" s="235"/>
      <c r="D749" s="235">
        <v>1</v>
      </c>
      <c r="E749" s="235"/>
      <c r="F749" s="286" t="s">
        <v>5368</v>
      </c>
      <c r="G749" s="285" t="s">
        <v>5621</v>
      </c>
      <c r="H749" s="285" t="s">
        <v>659</v>
      </c>
      <c r="I749" s="285" t="s">
        <v>5359</v>
      </c>
      <c r="J749" s="232" t="s">
        <v>3529</v>
      </c>
      <c r="K749" s="236">
        <v>1831</v>
      </c>
      <c r="L749" s="304">
        <v>554</v>
      </c>
      <c r="M749" s="230" t="s">
        <v>5616</v>
      </c>
      <c r="N749" s="255" t="s">
        <v>3213</v>
      </c>
      <c r="O749" s="231" t="s">
        <v>3214</v>
      </c>
      <c r="P749" s="311" t="s">
        <v>5613</v>
      </c>
      <c r="Q749" s="230"/>
      <c r="R749" s="255"/>
      <c r="S749" s="231"/>
      <c r="T749" s="311"/>
      <c r="U749" s="224" t="s">
        <v>6298</v>
      </c>
      <c r="V749" s="228"/>
    </row>
    <row r="750" spans="2:22" s="227" customFormat="1" ht="162.5" hidden="1" x14ac:dyDescent="0.25">
      <c r="B750" s="235" t="s">
        <v>6572</v>
      </c>
      <c r="C750" s="235"/>
      <c r="D750" s="235">
        <v>1</v>
      </c>
      <c r="E750" s="235"/>
      <c r="F750" s="286" t="s">
        <v>5369</v>
      </c>
      <c r="G750" s="285" t="s">
        <v>5622</v>
      </c>
      <c r="H750" s="285" t="s">
        <v>659</v>
      </c>
      <c r="I750" s="285" t="s">
        <v>5360</v>
      </c>
      <c r="J750" s="232" t="s">
        <v>3529</v>
      </c>
      <c r="K750" s="236">
        <v>1831</v>
      </c>
      <c r="L750" s="304">
        <v>554</v>
      </c>
      <c r="M750" s="230" t="s">
        <v>5616</v>
      </c>
      <c r="N750" s="255" t="s">
        <v>3213</v>
      </c>
      <c r="O750" s="231" t="s">
        <v>3214</v>
      </c>
      <c r="P750" s="311" t="s">
        <v>5614</v>
      </c>
      <c r="Q750" s="230"/>
      <c r="R750" s="255"/>
      <c r="S750" s="231"/>
      <c r="T750" s="311"/>
      <c r="U750" s="224" t="s">
        <v>6298</v>
      </c>
      <c r="V750" s="228"/>
    </row>
    <row r="751" spans="2:22" s="227" customFormat="1" ht="162.5" hidden="1" x14ac:dyDescent="0.25">
      <c r="B751" s="235" t="s">
        <v>6572</v>
      </c>
      <c r="C751" s="235"/>
      <c r="D751" s="235">
        <v>1</v>
      </c>
      <c r="E751" s="235"/>
      <c r="F751" s="286" t="s">
        <v>5361</v>
      </c>
      <c r="G751" s="285" t="s">
        <v>5617</v>
      </c>
      <c r="H751" s="285" t="s">
        <v>659</v>
      </c>
      <c r="I751" s="285" t="s">
        <v>5362</v>
      </c>
      <c r="J751" s="232" t="s">
        <v>3529</v>
      </c>
      <c r="K751" s="236">
        <v>1829</v>
      </c>
      <c r="L751" s="304">
        <v>534</v>
      </c>
      <c r="M751" s="230" t="s">
        <v>5616</v>
      </c>
      <c r="N751" s="255" t="s">
        <v>3213</v>
      </c>
      <c r="O751" s="231" t="s">
        <v>3214</v>
      </c>
      <c r="P751" s="311" t="s">
        <v>5615</v>
      </c>
      <c r="Q751" s="230"/>
      <c r="R751" s="255"/>
      <c r="S751" s="231"/>
      <c r="T751" s="311"/>
      <c r="U751" s="224" t="s">
        <v>6298</v>
      </c>
      <c r="V751" s="228"/>
    </row>
    <row r="752" spans="2:22" s="227" customFormat="1" ht="150" hidden="1" x14ac:dyDescent="0.25">
      <c r="B752" s="223" t="s">
        <v>6572</v>
      </c>
      <c r="C752" s="223"/>
      <c r="D752" s="223">
        <v>0</v>
      </c>
      <c r="E752" s="223"/>
      <c r="F752" s="284" t="s">
        <v>10106</v>
      </c>
      <c r="G752" s="285" t="s">
        <v>10110</v>
      </c>
      <c r="H752" s="285" t="s">
        <v>10107</v>
      </c>
      <c r="I752" s="285" t="s">
        <v>9491</v>
      </c>
      <c r="J752" s="229" t="s">
        <v>3707</v>
      </c>
      <c r="K752" s="233">
        <v>1878</v>
      </c>
      <c r="L752" s="303">
        <v>334</v>
      </c>
      <c r="M752" s="282" t="s">
        <v>10108</v>
      </c>
      <c r="N752" s="277" t="s">
        <v>3213</v>
      </c>
      <c r="O752" s="277" t="s">
        <v>3214</v>
      </c>
      <c r="P752" s="381" t="s">
        <v>10109</v>
      </c>
      <c r="Q752" s="244"/>
      <c r="R752" s="255"/>
      <c r="S752" s="231"/>
      <c r="T752" s="311"/>
      <c r="U752" s="224" t="s">
        <v>6297</v>
      </c>
      <c r="V752" s="225"/>
    </row>
    <row r="753" spans="2:22" s="227" customFormat="1" ht="150" x14ac:dyDescent="0.25">
      <c r="B753" s="235" t="s">
        <v>6570</v>
      </c>
      <c r="C753" s="235"/>
      <c r="D753" s="235">
        <v>0</v>
      </c>
      <c r="E753" s="235"/>
      <c r="F753" s="284" t="s">
        <v>7403</v>
      </c>
      <c r="G753" s="284" t="s">
        <v>8700</v>
      </c>
      <c r="H753" s="285" t="s">
        <v>1759</v>
      </c>
      <c r="I753" s="285" t="s">
        <v>8249</v>
      </c>
      <c r="J753" s="229" t="s">
        <v>3513</v>
      </c>
      <c r="K753" s="233">
        <v>1858</v>
      </c>
      <c r="L753" s="303">
        <v>277</v>
      </c>
      <c r="M753" s="279" t="s">
        <v>6779</v>
      </c>
      <c r="N753" s="277" t="s">
        <v>3213</v>
      </c>
      <c r="O753" s="278" t="s">
        <v>3215</v>
      </c>
      <c r="P753" s="312" t="s">
        <v>8303</v>
      </c>
      <c r="Q753" s="229"/>
      <c r="R753" s="255"/>
      <c r="S753" s="231"/>
      <c r="T753" s="311"/>
      <c r="U753" s="224" t="s">
        <v>6298</v>
      </c>
      <c r="V753" s="228"/>
    </row>
    <row r="754" spans="2:22" s="227" customFormat="1" ht="150" x14ac:dyDescent="0.25">
      <c r="B754" s="235" t="s">
        <v>6570</v>
      </c>
      <c r="C754" s="235"/>
      <c r="D754" s="235">
        <v>0</v>
      </c>
      <c r="E754" s="235"/>
      <c r="F754" s="284" t="s">
        <v>7404</v>
      </c>
      <c r="G754" s="284" t="s">
        <v>8700</v>
      </c>
      <c r="H754" s="285" t="s">
        <v>1759</v>
      </c>
      <c r="I754" s="285" t="s">
        <v>8250</v>
      </c>
      <c r="J754" s="229" t="s">
        <v>3513</v>
      </c>
      <c r="K754" s="233">
        <v>1858</v>
      </c>
      <c r="L754" s="303">
        <v>287</v>
      </c>
      <c r="M754" s="279" t="s">
        <v>6779</v>
      </c>
      <c r="N754" s="277" t="s">
        <v>3213</v>
      </c>
      <c r="O754" s="278" t="s">
        <v>3215</v>
      </c>
      <c r="P754" s="312" t="s">
        <v>8304</v>
      </c>
      <c r="Q754" s="229"/>
      <c r="R754" s="255"/>
      <c r="S754" s="231"/>
      <c r="T754" s="311"/>
      <c r="U754" s="224" t="s">
        <v>6298</v>
      </c>
      <c r="V754" s="228"/>
    </row>
    <row r="755" spans="2:22" s="227" customFormat="1" ht="150" x14ac:dyDescent="0.25">
      <c r="B755" s="235" t="s">
        <v>6570</v>
      </c>
      <c r="C755" s="235"/>
      <c r="D755" s="235">
        <v>0</v>
      </c>
      <c r="E755" s="235"/>
      <c r="F755" s="284" t="s">
        <v>7405</v>
      </c>
      <c r="G755" s="284" t="s">
        <v>8700</v>
      </c>
      <c r="H755" s="285" t="s">
        <v>1759</v>
      </c>
      <c r="I755" s="285" t="s">
        <v>8251</v>
      </c>
      <c r="J755" s="229" t="s">
        <v>3513</v>
      </c>
      <c r="K755" s="233">
        <v>1858</v>
      </c>
      <c r="L755" s="303">
        <v>245</v>
      </c>
      <c r="M755" s="279" t="s">
        <v>6779</v>
      </c>
      <c r="N755" s="277" t="s">
        <v>3213</v>
      </c>
      <c r="O755" s="278" t="s">
        <v>3215</v>
      </c>
      <c r="P755" s="312" t="s">
        <v>8305</v>
      </c>
      <c r="Q755" s="229"/>
      <c r="R755" s="255"/>
      <c r="S755" s="231"/>
      <c r="T755" s="311"/>
      <c r="U755" s="224" t="s">
        <v>6298</v>
      </c>
      <c r="V755" s="228"/>
    </row>
    <row r="756" spans="2:22" s="227" customFormat="1" ht="150" x14ac:dyDescent="0.25">
      <c r="B756" s="235" t="s">
        <v>6570</v>
      </c>
      <c r="C756" s="235"/>
      <c r="D756" s="235">
        <v>0</v>
      </c>
      <c r="E756" s="235"/>
      <c r="F756" s="284" t="s">
        <v>7406</v>
      </c>
      <c r="G756" s="284" t="s">
        <v>8700</v>
      </c>
      <c r="H756" s="285" t="s">
        <v>1759</v>
      </c>
      <c r="I756" s="285" t="s">
        <v>8252</v>
      </c>
      <c r="J756" s="229" t="s">
        <v>3513</v>
      </c>
      <c r="K756" s="233">
        <v>1858</v>
      </c>
      <c r="L756" s="303">
        <v>249</v>
      </c>
      <c r="M756" s="279" t="s">
        <v>6779</v>
      </c>
      <c r="N756" s="277" t="s">
        <v>3213</v>
      </c>
      <c r="O756" s="278" t="s">
        <v>3215</v>
      </c>
      <c r="P756" s="312" t="s">
        <v>8306</v>
      </c>
      <c r="Q756" s="229"/>
      <c r="R756" s="255"/>
      <c r="S756" s="231"/>
      <c r="T756" s="311"/>
      <c r="U756" s="224" t="s">
        <v>6298</v>
      </c>
      <c r="V756" s="228"/>
    </row>
    <row r="757" spans="2:22" s="227" customFormat="1" ht="150" x14ac:dyDescent="0.25">
      <c r="B757" s="235" t="s">
        <v>6570</v>
      </c>
      <c r="C757" s="235"/>
      <c r="D757" s="235">
        <v>0</v>
      </c>
      <c r="E757" s="235"/>
      <c r="F757" s="284" t="s">
        <v>7407</v>
      </c>
      <c r="G757" s="284" t="s">
        <v>8700</v>
      </c>
      <c r="H757" s="285" t="s">
        <v>1759</v>
      </c>
      <c r="I757" s="285" t="s">
        <v>8253</v>
      </c>
      <c r="J757" s="229" t="s">
        <v>3513</v>
      </c>
      <c r="K757" s="233">
        <v>1858</v>
      </c>
      <c r="L757" s="303">
        <v>280</v>
      </c>
      <c r="M757" s="279" t="s">
        <v>6779</v>
      </c>
      <c r="N757" s="277" t="s">
        <v>3213</v>
      </c>
      <c r="O757" s="278" t="s">
        <v>3215</v>
      </c>
      <c r="P757" s="312" t="s">
        <v>8307</v>
      </c>
      <c r="Q757" s="229"/>
      <c r="R757" s="255"/>
      <c r="S757" s="231"/>
      <c r="T757" s="311"/>
      <c r="U757" s="224" t="s">
        <v>6298</v>
      </c>
      <c r="V757" s="228"/>
    </row>
    <row r="758" spans="2:22" s="227" customFormat="1" ht="150" x14ac:dyDescent="0.25">
      <c r="B758" s="223" t="s">
        <v>9120</v>
      </c>
      <c r="C758" s="235"/>
      <c r="D758" s="235">
        <v>1</v>
      </c>
      <c r="E758" s="235"/>
      <c r="F758" s="284" t="s">
        <v>6339</v>
      </c>
      <c r="G758" s="284" t="s">
        <v>11205</v>
      </c>
      <c r="H758" s="284" t="s">
        <v>1759</v>
      </c>
      <c r="I758" s="284" t="s">
        <v>6819</v>
      </c>
      <c r="J758" s="229" t="s">
        <v>3707</v>
      </c>
      <c r="K758" s="233">
        <v>1891</v>
      </c>
      <c r="L758" s="303">
        <v>414</v>
      </c>
      <c r="M758" s="229" t="s">
        <v>6340</v>
      </c>
      <c r="N758" s="255" t="s">
        <v>3213</v>
      </c>
      <c r="O758" s="231" t="s">
        <v>3215</v>
      </c>
      <c r="P758" s="311" t="s">
        <v>6341</v>
      </c>
      <c r="Q758" s="279" t="s">
        <v>8628</v>
      </c>
      <c r="R758" s="277" t="s">
        <v>3213</v>
      </c>
      <c r="S758" s="278" t="s">
        <v>3215</v>
      </c>
      <c r="T758" s="312" t="s">
        <v>6342</v>
      </c>
      <c r="U758" s="224" t="s">
        <v>6298</v>
      </c>
      <c r="V758" s="228"/>
    </row>
    <row r="759" spans="2:22" s="227" customFormat="1" ht="25" x14ac:dyDescent="0.25">
      <c r="B759" s="223" t="s">
        <v>6574</v>
      </c>
      <c r="C759" s="223"/>
      <c r="D759" s="223">
        <v>1</v>
      </c>
      <c r="E759" s="223" t="s">
        <v>11141</v>
      </c>
      <c r="F759" s="284"/>
      <c r="G759" s="285" t="s">
        <v>3226</v>
      </c>
      <c r="H759" s="285" t="s">
        <v>10571</v>
      </c>
      <c r="I759" s="285" t="s">
        <v>9763</v>
      </c>
      <c r="J759" s="229" t="s">
        <v>3490</v>
      </c>
      <c r="K759" s="233">
        <v>1876</v>
      </c>
      <c r="L759" s="303">
        <v>422</v>
      </c>
      <c r="M759" s="244" t="s">
        <v>10573</v>
      </c>
      <c r="N759" s="255" t="s">
        <v>3213</v>
      </c>
      <c r="O759" s="255" t="s">
        <v>3214</v>
      </c>
      <c r="P759" s="319" t="s">
        <v>10572</v>
      </c>
      <c r="Q759" s="244"/>
      <c r="R759" s="255"/>
      <c r="S759" s="231"/>
      <c r="T759" s="311"/>
      <c r="U759" s="224" t="s">
        <v>6298</v>
      </c>
      <c r="V759" s="228"/>
    </row>
    <row r="760" spans="2:22" s="227" customFormat="1" ht="87.5" x14ac:dyDescent="0.25">
      <c r="B760" s="235" t="s">
        <v>6574</v>
      </c>
      <c r="C760" s="235"/>
      <c r="D760" s="235">
        <v>0</v>
      </c>
      <c r="E760" s="235"/>
      <c r="F760" s="284"/>
      <c r="G760" s="284" t="s">
        <v>8705</v>
      </c>
      <c r="H760" s="284" t="s">
        <v>4284</v>
      </c>
      <c r="I760" s="284" t="s">
        <v>4282</v>
      </c>
      <c r="J760" s="229" t="s">
        <v>4285</v>
      </c>
      <c r="K760" s="233">
        <v>1910</v>
      </c>
      <c r="L760" s="303">
        <v>27</v>
      </c>
      <c r="M760" s="279" t="s">
        <v>4283</v>
      </c>
      <c r="N760" s="277" t="s">
        <v>3213</v>
      </c>
      <c r="O760" s="278" t="s">
        <v>3589</v>
      </c>
      <c r="P760" s="312" t="s">
        <v>4286</v>
      </c>
      <c r="Q760" s="229"/>
      <c r="R760" s="255"/>
      <c r="S760" s="231"/>
      <c r="T760" s="311"/>
      <c r="U760" s="224" t="s">
        <v>6296</v>
      </c>
      <c r="V760" s="228"/>
    </row>
    <row r="761" spans="2:22" s="227" customFormat="1" ht="150" x14ac:dyDescent="0.25">
      <c r="B761" s="223" t="s">
        <v>6570</v>
      </c>
      <c r="C761" s="223"/>
      <c r="D761" s="223">
        <v>0</v>
      </c>
      <c r="E761" s="223"/>
      <c r="F761" s="284" t="s">
        <v>10617</v>
      </c>
      <c r="G761" s="285" t="s">
        <v>8700</v>
      </c>
      <c r="H761" s="285" t="s">
        <v>10619</v>
      </c>
      <c r="I761" s="285" t="s">
        <v>10618</v>
      </c>
      <c r="J761" s="229" t="s">
        <v>3829</v>
      </c>
      <c r="K761" s="233">
        <v>1817</v>
      </c>
      <c r="L761" s="303">
        <v>87</v>
      </c>
      <c r="M761" s="282" t="s">
        <v>10620</v>
      </c>
      <c r="N761" s="277" t="s">
        <v>3213</v>
      </c>
      <c r="O761" s="277" t="s">
        <v>3214</v>
      </c>
      <c r="P761" s="381" t="s">
        <v>10621</v>
      </c>
      <c r="Q761" s="244"/>
      <c r="R761" s="255"/>
      <c r="S761" s="231"/>
      <c r="T761" s="311"/>
      <c r="U761" s="224" t="s">
        <v>6298</v>
      </c>
      <c r="V761" s="228"/>
    </row>
    <row r="762" spans="2:22" s="227" customFormat="1" ht="150" x14ac:dyDescent="0.25">
      <c r="B762" s="223" t="s">
        <v>6570</v>
      </c>
      <c r="C762" s="223"/>
      <c r="D762" s="235">
        <v>1</v>
      </c>
      <c r="E762" s="235"/>
      <c r="F762" s="284" t="s">
        <v>9141</v>
      </c>
      <c r="G762" s="285" t="s">
        <v>3247</v>
      </c>
      <c r="H762" s="296" t="s">
        <v>9139</v>
      </c>
      <c r="I762" s="285" t="s">
        <v>9143</v>
      </c>
      <c r="J762" s="229" t="s">
        <v>3513</v>
      </c>
      <c r="K762" s="233">
        <v>1932</v>
      </c>
      <c r="L762" s="303">
        <v>452</v>
      </c>
      <c r="M762" s="244" t="s">
        <v>9140</v>
      </c>
      <c r="N762" s="255" t="s">
        <v>3213</v>
      </c>
      <c r="O762" s="255" t="s">
        <v>3214</v>
      </c>
      <c r="P762" s="311" t="s">
        <v>9145</v>
      </c>
      <c r="Q762" s="229"/>
      <c r="R762" s="255"/>
      <c r="S762" s="231"/>
      <c r="T762" s="311"/>
      <c r="U762" s="224" t="s">
        <v>6297</v>
      </c>
      <c r="V762" s="228"/>
    </row>
    <row r="763" spans="2:22" s="227" customFormat="1" ht="150" x14ac:dyDescent="0.25">
      <c r="B763" s="223" t="s">
        <v>6570</v>
      </c>
      <c r="C763" s="223"/>
      <c r="D763" s="235">
        <v>1</v>
      </c>
      <c r="E763" s="235"/>
      <c r="F763" s="284" t="s">
        <v>9142</v>
      </c>
      <c r="G763" s="285" t="s">
        <v>3247</v>
      </c>
      <c r="H763" s="285" t="s">
        <v>9139</v>
      </c>
      <c r="I763" s="285" t="s">
        <v>9144</v>
      </c>
      <c r="J763" s="229" t="s">
        <v>3513</v>
      </c>
      <c r="K763" s="233">
        <v>1932</v>
      </c>
      <c r="L763" s="303">
        <v>412</v>
      </c>
      <c r="M763" s="244" t="s">
        <v>9140</v>
      </c>
      <c r="N763" s="255" t="s">
        <v>3213</v>
      </c>
      <c r="O763" s="255" t="s">
        <v>3214</v>
      </c>
      <c r="P763" s="311" t="s">
        <v>9146</v>
      </c>
      <c r="Q763" s="229"/>
      <c r="R763" s="255"/>
      <c r="S763" s="231"/>
      <c r="T763" s="311"/>
      <c r="U763" s="224" t="s">
        <v>6297</v>
      </c>
      <c r="V763" s="228"/>
    </row>
    <row r="764" spans="2:22" s="227" customFormat="1" ht="37.5" x14ac:dyDescent="0.25">
      <c r="B764" s="223" t="s">
        <v>6574</v>
      </c>
      <c r="C764" s="223"/>
      <c r="D764" s="223">
        <v>2</v>
      </c>
      <c r="E764" s="223"/>
      <c r="F764" s="284"/>
      <c r="G764" s="285" t="s">
        <v>3226</v>
      </c>
      <c r="H764" s="285" t="s">
        <v>10943</v>
      </c>
      <c r="I764" s="285" t="s">
        <v>9771</v>
      </c>
      <c r="J764" s="229" t="s">
        <v>10944</v>
      </c>
      <c r="K764" s="233">
        <v>1825</v>
      </c>
      <c r="L764" s="303">
        <v>203</v>
      </c>
      <c r="M764" s="244" t="s">
        <v>10945</v>
      </c>
      <c r="N764" s="375" t="s">
        <v>3213</v>
      </c>
      <c r="O764" s="255" t="s">
        <v>3215</v>
      </c>
      <c r="P764" s="319" t="s">
        <v>10946</v>
      </c>
      <c r="Q764" s="244" t="s">
        <v>10945</v>
      </c>
      <c r="R764" s="255" t="s">
        <v>3213</v>
      </c>
      <c r="S764" s="231" t="s">
        <v>3214</v>
      </c>
      <c r="T764" s="311" t="s">
        <v>10947</v>
      </c>
      <c r="U764" s="224" t="s">
        <v>6296</v>
      </c>
      <c r="V764" s="228"/>
    </row>
    <row r="765" spans="2:22" s="227" customFormat="1" ht="150" x14ac:dyDescent="0.25">
      <c r="B765" s="235" t="s">
        <v>6570</v>
      </c>
      <c r="C765" s="235"/>
      <c r="D765" s="235">
        <v>0</v>
      </c>
      <c r="E765" s="235"/>
      <c r="F765" s="284" t="s">
        <v>7401</v>
      </c>
      <c r="G765" s="284" t="s">
        <v>8868</v>
      </c>
      <c r="H765" s="285" t="s">
        <v>1762</v>
      </c>
      <c r="I765" s="285" t="s">
        <v>6508</v>
      </c>
      <c r="J765" s="229" t="s">
        <v>7402</v>
      </c>
      <c r="K765" s="233">
        <v>1901</v>
      </c>
      <c r="L765" s="303">
        <v>449</v>
      </c>
      <c r="M765" s="279" t="s">
        <v>8254</v>
      </c>
      <c r="N765" s="277" t="s">
        <v>3213</v>
      </c>
      <c r="O765" s="278" t="s">
        <v>3214</v>
      </c>
      <c r="P765" s="312" t="s">
        <v>8308</v>
      </c>
      <c r="Q765" s="279" t="s">
        <v>8254</v>
      </c>
      <c r="R765" s="277" t="s">
        <v>3213</v>
      </c>
      <c r="S765" s="278" t="s">
        <v>3214</v>
      </c>
      <c r="T765" s="312" t="s">
        <v>8309</v>
      </c>
      <c r="U765" s="224" t="s">
        <v>6298</v>
      </c>
      <c r="V765" s="228"/>
    </row>
    <row r="766" spans="2:22" s="227" customFormat="1" ht="100" x14ac:dyDescent="0.25">
      <c r="B766" s="235" t="s">
        <v>6574</v>
      </c>
      <c r="C766" s="235"/>
      <c r="D766" s="235">
        <v>1</v>
      </c>
      <c r="E766" s="235"/>
      <c r="F766" s="284"/>
      <c r="G766" s="284" t="s">
        <v>3226</v>
      </c>
      <c r="H766" s="284" t="s">
        <v>3373</v>
      </c>
      <c r="I766" s="284" t="s">
        <v>4291</v>
      </c>
      <c r="J766" s="229" t="s">
        <v>3500</v>
      </c>
      <c r="K766" s="233">
        <v>1814</v>
      </c>
      <c r="L766" s="303">
        <v>16</v>
      </c>
      <c r="M766" s="229" t="s">
        <v>4290</v>
      </c>
      <c r="N766" s="255" t="s">
        <v>3213</v>
      </c>
      <c r="O766" s="231" t="s">
        <v>3214</v>
      </c>
      <c r="P766" s="311" t="s">
        <v>4292</v>
      </c>
      <c r="Q766" s="229"/>
      <c r="R766" s="255"/>
      <c r="S766" s="231"/>
      <c r="T766" s="311"/>
      <c r="U766" s="224" t="s">
        <v>6296</v>
      </c>
      <c r="V766" s="228"/>
    </row>
    <row r="767" spans="2:22" s="227" customFormat="1" ht="150" x14ac:dyDescent="0.25">
      <c r="B767" s="235" t="s">
        <v>6574</v>
      </c>
      <c r="C767" s="235"/>
      <c r="D767" s="235">
        <v>1</v>
      </c>
      <c r="E767" s="235"/>
      <c r="F767" s="284"/>
      <c r="G767" s="284" t="s">
        <v>3226</v>
      </c>
      <c r="H767" s="284" t="s">
        <v>3373</v>
      </c>
      <c r="I767" s="284" t="s">
        <v>6584</v>
      </c>
      <c r="J767" s="229" t="s">
        <v>3493</v>
      </c>
      <c r="K767" s="233">
        <v>1815</v>
      </c>
      <c r="L767" s="303">
        <v>16</v>
      </c>
      <c r="M767" s="229" t="s">
        <v>3374</v>
      </c>
      <c r="N767" s="255" t="s">
        <v>3213</v>
      </c>
      <c r="O767" s="231" t="s">
        <v>3215</v>
      </c>
      <c r="P767" s="311" t="s">
        <v>3375</v>
      </c>
      <c r="Q767" s="229"/>
      <c r="R767" s="255"/>
      <c r="S767" s="231"/>
      <c r="T767" s="311"/>
      <c r="U767" s="224" t="s">
        <v>6296</v>
      </c>
      <c r="V767" s="228"/>
    </row>
    <row r="768" spans="2:22" s="227" customFormat="1" ht="25" x14ac:dyDescent="0.25">
      <c r="B768" s="235" t="s">
        <v>6574</v>
      </c>
      <c r="C768" s="235"/>
      <c r="D768" s="235">
        <v>1</v>
      </c>
      <c r="E768" s="235"/>
      <c r="F768" s="284"/>
      <c r="G768" s="284" t="s">
        <v>3226</v>
      </c>
      <c r="H768" s="284" t="s">
        <v>3319</v>
      </c>
      <c r="I768" s="284" t="s">
        <v>3320</v>
      </c>
      <c r="J768" s="229" t="s">
        <v>3507</v>
      </c>
      <c r="K768" s="233">
        <v>1903</v>
      </c>
      <c r="L768" s="303">
        <v>306</v>
      </c>
      <c r="M768" s="229" t="s">
        <v>3321</v>
      </c>
      <c r="N768" s="255" t="s">
        <v>3213</v>
      </c>
      <c r="O768" s="231" t="s">
        <v>3214</v>
      </c>
      <c r="P768" s="311" t="s">
        <v>3322</v>
      </c>
      <c r="Q768" s="229"/>
      <c r="R768" s="255"/>
      <c r="S768" s="231"/>
      <c r="T768" s="311"/>
      <c r="U768" s="224" t="s">
        <v>6297</v>
      </c>
      <c r="V768" s="225"/>
    </row>
    <row r="769" spans="2:22" s="227" customFormat="1" ht="37.5" x14ac:dyDescent="0.25">
      <c r="B769" s="235" t="s">
        <v>6574</v>
      </c>
      <c r="C769" s="235"/>
      <c r="D769" s="235">
        <v>1</v>
      </c>
      <c r="E769" s="235"/>
      <c r="F769" s="284"/>
      <c r="G769" s="284" t="s">
        <v>3226</v>
      </c>
      <c r="H769" s="284" t="s">
        <v>3319</v>
      </c>
      <c r="I769" s="284" t="s">
        <v>3324</v>
      </c>
      <c r="J769" s="229" t="s">
        <v>3531</v>
      </c>
      <c r="K769" s="233">
        <v>1907</v>
      </c>
      <c r="L769" s="303">
        <v>343</v>
      </c>
      <c r="M769" s="229" t="s">
        <v>3325</v>
      </c>
      <c r="N769" s="255" t="s">
        <v>3213</v>
      </c>
      <c r="O769" s="231" t="s">
        <v>3214</v>
      </c>
      <c r="P769" s="311" t="s">
        <v>3323</v>
      </c>
      <c r="Q769" s="229"/>
      <c r="R769" s="255"/>
      <c r="S769" s="231"/>
      <c r="T769" s="311"/>
      <c r="U769" s="224" t="s">
        <v>6297</v>
      </c>
      <c r="V769" s="228"/>
    </row>
    <row r="770" spans="2:22" s="227" customFormat="1" ht="62.5" x14ac:dyDescent="0.25">
      <c r="B770" s="235" t="s">
        <v>6574</v>
      </c>
      <c r="C770" s="235"/>
      <c r="D770" s="235">
        <v>1</v>
      </c>
      <c r="E770" s="235"/>
      <c r="F770" s="284"/>
      <c r="G770" s="284" t="s">
        <v>3226</v>
      </c>
      <c r="H770" s="284" t="s">
        <v>3319</v>
      </c>
      <c r="I770" s="284" t="s">
        <v>3326</v>
      </c>
      <c r="J770" s="229" t="s">
        <v>3531</v>
      </c>
      <c r="K770" s="233">
        <v>1912</v>
      </c>
      <c r="L770" s="303">
        <v>191</v>
      </c>
      <c r="M770" s="229" t="s">
        <v>3328</v>
      </c>
      <c r="N770" s="255" t="s">
        <v>3213</v>
      </c>
      <c r="O770" s="231" t="s">
        <v>3214</v>
      </c>
      <c r="P770" s="311" t="s">
        <v>3327</v>
      </c>
      <c r="Q770" s="229"/>
      <c r="R770" s="255"/>
      <c r="S770" s="231"/>
      <c r="T770" s="311"/>
      <c r="U770" s="224" t="s">
        <v>6297</v>
      </c>
      <c r="V770" s="228"/>
    </row>
    <row r="771" spans="2:22" s="227" customFormat="1" ht="50" x14ac:dyDescent="0.25">
      <c r="B771" s="223" t="s">
        <v>6574</v>
      </c>
      <c r="C771" s="223"/>
      <c r="D771" s="223">
        <v>0</v>
      </c>
      <c r="E771" s="223"/>
      <c r="F771" s="284"/>
      <c r="G771" s="285" t="s">
        <v>8705</v>
      </c>
      <c r="H771" s="285" t="s">
        <v>10434</v>
      </c>
      <c r="I771" s="285" t="s">
        <v>9738</v>
      </c>
      <c r="J771" s="229" t="s">
        <v>10789</v>
      </c>
      <c r="K771" s="233">
        <v>1932</v>
      </c>
      <c r="L771" s="303">
        <v>153</v>
      </c>
      <c r="M771" s="282" t="s">
        <v>10790</v>
      </c>
      <c r="N771" s="277" t="s">
        <v>3213</v>
      </c>
      <c r="O771" s="277" t="s">
        <v>3214</v>
      </c>
      <c r="P771" s="314" t="s">
        <v>10791</v>
      </c>
      <c r="Q771" s="244"/>
      <c r="R771" s="255"/>
      <c r="S771" s="231"/>
      <c r="T771" s="311"/>
      <c r="U771" s="224" t="s">
        <v>6297</v>
      </c>
      <c r="V771" s="228"/>
    </row>
    <row r="772" spans="2:22" s="227" customFormat="1" ht="37.5" x14ac:dyDescent="0.25">
      <c r="B772" s="223" t="s">
        <v>6574</v>
      </c>
      <c r="C772" s="223"/>
      <c r="D772" s="223">
        <v>0</v>
      </c>
      <c r="E772" s="223"/>
      <c r="F772" s="284"/>
      <c r="G772" s="285" t="s">
        <v>8705</v>
      </c>
      <c r="H772" s="285" t="s">
        <v>10434</v>
      </c>
      <c r="I772" s="285" t="s">
        <v>10436</v>
      </c>
      <c r="J772" s="229" t="s">
        <v>5858</v>
      </c>
      <c r="K772" s="233">
        <v>1928</v>
      </c>
      <c r="L772" s="303">
        <v>288</v>
      </c>
      <c r="M772" s="282" t="s">
        <v>10437</v>
      </c>
      <c r="N772" s="277" t="s">
        <v>3213</v>
      </c>
      <c r="O772" s="277" t="s">
        <v>3214</v>
      </c>
      <c r="P772" s="314" t="s">
        <v>10438</v>
      </c>
      <c r="Q772" s="244"/>
      <c r="R772" s="255"/>
      <c r="S772" s="231"/>
      <c r="T772" s="311"/>
      <c r="U772" s="224" t="s">
        <v>6298</v>
      </c>
      <c r="V772" s="228"/>
    </row>
    <row r="773" spans="2:22" s="227" customFormat="1" ht="150" x14ac:dyDescent="0.25">
      <c r="B773" s="223" t="s">
        <v>6570</v>
      </c>
      <c r="C773" s="223"/>
      <c r="D773" s="223">
        <v>0</v>
      </c>
      <c r="E773" s="223"/>
      <c r="F773" s="284" t="s">
        <v>11414</v>
      </c>
      <c r="G773" s="285" t="s">
        <v>3247</v>
      </c>
      <c r="H773" s="285" t="s">
        <v>11415</v>
      </c>
      <c r="I773" s="285" t="s">
        <v>11416</v>
      </c>
      <c r="J773" s="229" t="s">
        <v>3883</v>
      </c>
      <c r="K773" s="233">
        <v>1886</v>
      </c>
      <c r="L773" s="303">
        <v>267</v>
      </c>
      <c r="M773" s="374" t="s">
        <v>11417</v>
      </c>
      <c r="N773" s="375" t="s">
        <v>3213</v>
      </c>
      <c r="O773" s="375" t="s">
        <v>3215</v>
      </c>
      <c r="P773" s="379" t="s">
        <v>11418</v>
      </c>
      <c r="Q773" s="244"/>
      <c r="R773" s="255"/>
      <c r="S773" s="231"/>
      <c r="T773" s="311"/>
      <c r="U773" s="224" t="s">
        <v>6296</v>
      </c>
      <c r="V773" s="228"/>
    </row>
    <row r="774" spans="2:22" s="227" customFormat="1" ht="150" hidden="1" x14ac:dyDescent="0.25">
      <c r="B774" s="223" t="s">
        <v>6572</v>
      </c>
      <c r="C774" s="223"/>
      <c r="D774" s="235">
        <v>1</v>
      </c>
      <c r="E774" s="235"/>
      <c r="F774" s="284" t="s">
        <v>10016</v>
      </c>
      <c r="G774" s="285" t="s">
        <v>10017</v>
      </c>
      <c r="H774" s="285" t="s">
        <v>10018</v>
      </c>
      <c r="I774" s="285" t="s">
        <v>9323</v>
      </c>
      <c r="J774" s="229" t="s">
        <v>3486</v>
      </c>
      <c r="K774" s="233">
        <v>1883</v>
      </c>
      <c r="L774" s="303">
        <v>407</v>
      </c>
      <c r="M774" s="244" t="s">
        <v>10019</v>
      </c>
      <c r="N774" s="255" t="s">
        <v>3213</v>
      </c>
      <c r="O774" s="255" t="s">
        <v>3215</v>
      </c>
      <c r="P774" s="319" t="s">
        <v>10020</v>
      </c>
      <c r="Q774" s="229"/>
      <c r="R774" s="255"/>
      <c r="S774" s="231"/>
      <c r="T774" s="311"/>
      <c r="U774" s="224" t="s">
        <v>6298</v>
      </c>
      <c r="V774" s="228"/>
    </row>
    <row r="775" spans="2:22" s="227" customFormat="1" ht="150" hidden="1" x14ac:dyDescent="0.25">
      <c r="B775" s="235" t="s">
        <v>6573</v>
      </c>
      <c r="C775" s="235"/>
      <c r="D775" s="235">
        <v>2</v>
      </c>
      <c r="E775" s="235"/>
      <c r="F775" s="286" t="s">
        <v>5315</v>
      </c>
      <c r="G775" s="285" t="s">
        <v>5623</v>
      </c>
      <c r="H775" s="285" t="s">
        <v>661</v>
      </c>
      <c r="I775" s="285" t="s">
        <v>1703</v>
      </c>
      <c r="J775" s="232" t="s">
        <v>3550</v>
      </c>
      <c r="K775" s="236">
        <v>1866</v>
      </c>
      <c r="L775" s="304">
        <v>180</v>
      </c>
      <c r="M775" s="230" t="s">
        <v>5624</v>
      </c>
      <c r="N775" s="255" t="s">
        <v>3213</v>
      </c>
      <c r="O775" s="255" t="s">
        <v>3215</v>
      </c>
      <c r="P775" s="311" t="s">
        <v>5625</v>
      </c>
      <c r="Q775" s="230" t="s">
        <v>5624</v>
      </c>
      <c r="R775" s="255" t="s">
        <v>3213</v>
      </c>
      <c r="S775" s="231" t="s">
        <v>3214</v>
      </c>
      <c r="T775" s="311" t="s">
        <v>5626</v>
      </c>
      <c r="U775" s="224" t="s">
        <v>6298</v>
      </c>
      <c r="V775" s="228"/>
    </row>
    <row r="776" spans="2:22" s="227" customFormat="1" ht="162.5" hidden="1" x14ac:dyDescent="0.25">
      <c r="B776" s="235" t="s">
        <v>11154</v>
      </c>
      <c r="C776" s="235"/>
      <c r="D776" s="235">
        <v>0</v>
      </c>
      <c r="E776" s="235"/>
      <c r="F776" s="284" t="s">
        <v>7813</v>
      </c>
      <c r="G776" s="284" t="s">
        <v>8701</v>
      </c>
      <c r="H776" s="285" t="s">
        <v>661</v>
      </c>
      <c r="I776" s="285" t="s">
        <v>7815</v>
      </c>
      <c r="J776" s="229" t="s">
        <v>7816</v>
      </c>
      <c r="K776" s="233">
        <v>1832</v>
      </c>
      <c r="L776" s="303">
        <v>331</v>
      </c>
      <c r="M776" s="279" t="s">
        <v>7814</v>
      </c>
      <c r="N776" s="277" t="s">
        <v>3213</v>
      </c>
      <c r="O776" s="278" t="s">
        <v>3216</v>
      </c>
      <c r="P776" s="312" t="s">
        <v>7817</v>
      </c>
      <c r="Q776" s="229"/>
      <c r="R776" s="255"/>
      <c r="S776" s="231"/>
      <c r="T776" s="311"/>
      <c r="U776" s="224" t="s">
        <v>6298</v>
      </c>
      <c r="V776" s="228"/>
    </row>
    <row r="777" spans="2:22" s="227" customFormat="1" ht="162.5" hidden="1" x14ac:dyDescent="0.25">
      <c r="B777" s="235" t="s">
        <v>6573</v>
      </c>
      <c r="C777" s="235" t="s">
        <v>8259</v>
      </c>
      <c r="D777" s="235">
        <v>0</v>
      </c>
      <c r="E777" s="235"/>
      <c r="F777" s="286" t="s">
        <v>5314</v>
      </c>
      <c r="G777" s="285" t="s">
        <v>8748</v>
      </c>
      <c r="H777" s="285" t="s">
        <v>661</v>
      </c>
      <c r="I777" s="285" t="s">
        <v>5629</v>
      </c>
      <c r="J777" s="232" t="s">
        <v>3530</v>
      </c>
      <c r="K777" s="236">
        <v>1876</v>
      </c>
      <c r="L777" s="304">
        <v>336</v>
      </c>
      <c r="M777" s="279" t="s">
        <v>5630</v>
      </c>
      <c r="N777" s="277" t="s">
        <v>3213</v>
      </c>
      <c r="O777" s="278" t="s">
        <v>3214</v>
      </c>
      <c r="P777" s="315" t="s">
        <v>5628</v>
      </c>
      <c r="Q777" s="230"/>
      <c r="R777" s="255"/>
      <c r="S777" s="231"/>
      <c r="T777" s="311"/>
      <c r="U777" s="224" t="s">
        <v>6298</v>
      </c>
      <c r="V777" s="228"/>
    </row>
    <row r="778" spans="2:22" s="227" customFormat="1" ht="162.5" x14ac:dyDescent="0.25">
      <c r="B778" s="223" t="s">
        <v>6574</v>
      </c>
      <c r="C778" s="223"/>
      <c r="D778" s="223">
        <v>1</v>
      </c>
      <c r="E778" s="223"/>
      <c r="F778" s="284"/>
      <c r="G778" s="285" t="s">
        <v>3226</v>
      </c>
      <c r="H778" s="285" t="s">
        <v>10594</v>
      </c>
      <c r="I778" s="285" t="s">
        <v>10593</v>
      </c>
      <c r="J778" s="229" t="s">
        <v>10595</v>
      </c>
      <c r="K778" s="233">
        <v>1831</v>
      </c>
      <c r="L778" s="303" t="s">
        <v>11149</v>
      </c>
      <c r="M778" s="244" t="s">
        <v>10596</v>
      </c>
      <c r="N778" s="255" t="s">
        <v>3213</v>
      </c>
      <c r="O778" s="255" t="s">
        <v>3214</v>
      </c>
      <c r="P778" s="319" t="s">
        <v>10597</v>
      </c>
      <c r="Q778" s="244"/>
      <c r="R778" s="255"/>
      <c r="S778" s="231"/>
      <c r="T778" s="311"/>
      <c r="U778" s="224" t="s">
        <v>6297</v>
      </c>
      <c r="V778" s="228"/>
    </row>
    <row r="779" spans="2:22" s="227" customFormat="1" ht="37.5" x14ac:dyDescent="0.25">
      <c r="B779" s="235" t="s">
        <v>6574</v>
      </c>
      <c r="C779" s="235"/>
      <c r="D779" s="235">
        <v>1</v>
      </c>
      <c r="E779" s="235" t="s">
        <v>11141</v>
      </c>
      <c r="F779" s="284"/>
      <c r="G779" s="284" t="s">
        <v>3226</v>
      </c>
      <c r="H779" s="285" t="s">
        <v>655</v>
      </c>
      <c r="I779" s="285" t="s">
        <v>7800</v>
      </c>
      <c r="J779" s="229" t="s">
        <v>7801</v>
      </c>
      <c r="K779" s="233">
        <v>1831</v>
      </c>
      <c r="L779" s="303">
        <v>471</v>
      </c>
      <c r="M779" s="229" t="s">
        <v>7799</v>
      </c>
      <c r="N779" s="255" t="s">
        <v>3213</v>
      </c>
      <c r="O779" s="255" t="s">
        <v>3215</v>
      </c>
      <c r="P779" s="311" t="s">
        <v>7802</v>
      </c>
      <c r="Q779" s="229"/>
      <c r="R779" s="255"/>
      <c r="S779" s="231"/>
      <c r="T779" s="311"/>
      <c r="U779" s="224" t="s">
        <v>6298</v>
      </c>
      <c r="V779" s="228"/>
    </row>
    <row r="780" spans="2:22" s="227" customFormat="1" ht="37.5" x14ac:dyDescent="0.25">
      <c r="B780" s="235" t="s">
        <v>6574</v>
      </c>
      <c r="C780" s="235"/>
      <c r="D780" s="235">
        <v>1</v>
      </c>
      <c r="E780" s="235"/>
      <c r="F780" s="284"/>
      <c r="G780" s="284" t="s">
        <v>3226</v>
      </c>
      <c r="H780" s="284" t="s">
        <v>4232</v>
      </c>
      <c r="I780" s="300" t="s">
        <v>4234</v>
      </c>
      <c r="J780" s="229" t="s">
        <v>3795</v>
      </c>
      <c r="K780" s="233">
        <v>1920</v>
      </c>
      <c r="L780" s="303">
        <v>192</v>
      </c>
      <c r="M780" s="229" t="s">
        <v>4233</v>
      </c>
      <c r="N780" s="255" t="s">
        <v>3213</v>
      </c>
      <c r="O780" s="231" t="s">
        <v>3214</v>
      </c>
      <c r="P780" s="311" t="s">
        <v>4235</v>
      </c>
      <c r="Q780" s="229"/>
      <c r="R780" s="255"/>
      <c r="S780" s="231"/>
      <c r="T780" s="311"/>
      <c r="U780" s="224" t="s">
        <v>6296</v>
      </c>
      <c r="V780" s="228"/>
    </row>
    <row r="781" spans="2:22" s="227" customFormat="1" ht="162.5" hidden="1" x14ac:dyDescent="0.25">
      <c r="B781" s="235" t="s">
        <v>6572</v>
      </c>
      <c r="C781" s="235"/>
      <c r="D781" s="235">
        <v>0</v>
      </c>
      <c r="E781" s="235"/>
      <c r="F781" s="284" t="s">
        <v>7397</v>
      </c>
      <c r="G781" s="284" t="s">
        <v>8749</v>
      </c>
      <c r="H781" s="285" t="s">
        <v>1937</v>
      </c>
      <c r="I781" s="285" t="s">
        <v>7396</v>
      </c>
      <c r="J781" s="229" t="s">
        <v>6174</v>
      </c>
      <c r="K781" s="233">
        <v>1900</v>
      </c>
      <c r="L781" s="303">
        <v>435</v>
      </c>
      <c r="M781" s="279" t="s">
        <v>8255</v>
      </c>
      <c r="N781" s="277" t="s">
        <v>3213</v>
      </c>
      <c r="O781" s="278" t="s">
        <v>3214</v>
      </c>
      <c r="P781" s="312" t="s">
        <v>8310</v>
      </c>
      <c r="Q781" s="229"/>
      <c r="R781" s="255"/>
      <c r="S781" s="231"/>
      <c r="T781" s="311"/>
      <c r="U781" s="224" t="s">
        <v>6296</v>
      </c>
      <c r="V781" s="228"/>
    </row>
    <row r="782" spans="2:22" s="227" customFormat="1" ht="37.5" x14ac:dyDescent="0.25">
      <c r="B782" s="235" t="s">
        <v>6574</v>
      </c>
      <c r="C782" s="235"/>
      <c r="D782" s="235">
        <v>1</v>
      </c>
      <c r="E782" s="235"/>
      <c r="F782" s="284"/>
      <c r="G782" s="284" t="s">
        <v>3226</v>
      </c>
      <c r="H782" s="284" t="s">
        <v>1937</v>
      </c>
      <c r="I782" s="284" t="s">
        <v>6172</v>
      </c>
      <c r="J782" s="229" t="s">
        <v>6174</v>
      </c>
      <c r="K782" s="233">
        <v>1896</v>
      </c>
      <c r="L782" s="303">
        <v>391</v>
      </c>
      <c r="M782" s="229" t="s">
        <v>6177</v>
      </c>
      <c r="N782" s="255" t="s">
        <v>3213</v>
      </c>
      <c r="O782" s="231" t="s">
        <v>3215</v>
      </c>
      <c r="P782" s="311" t="s">
        <v>6176</v>
      </c>
      <c r="Q782" s="229"/>
      <c r="R782" s="255"/>
      <c r="S782" s="231"/>
      <c r="T782" s="311"/>
      <c r="U782" s="224" t="s">
        <v>6296</v>
      </c>
      <c r="V782" s="228"/>
    </row>
    <row r="783" spans="2:22" s="227" customFormat="1" ht="37.5" x14ac:dyDescent="0.25">
      <c r="B783" s="235" t="s">
        <v>6574</v>
      </c>
      <c r="C783" s="235"/>
      <c r="D783" s="235">
        <v>1</v>
      </c>
      <c r="E783" s="235"/>
      <c r="F783" s="284"/>
      <c r="G783" s="284" t="s">
        <v>3226</v>
      </c>
      <c r="H783" s="284" t="s">
        <v>1937</v>
      </c>
      <c r="I783" s="284" t="s">
        <v>6173</v>
      </c>
      <c r="J783" s="229" t="s">
        <v>6174</v>
      </c>
      <c r="K783" s="233">
        <v>1899</v>
      </c>
      <c r="L783" s="303">
        <v>431</v>
      </c>
      <c r="M783" s="229" t="s">
        <v>6177</v>
      </c>
      <c r="N783" s="255" t="s">
        <v>3213</v>
      </c>
      <c r="O783" s="231" t="s">
        <v>3215</v>
      </c>
      <c r="P783" s="311" t="s">
        <v>6175</v>
      </c>
      <c r="Q783" s="229"/>
      <c r="R783" s="255"/>
      <c r="S783" s="231"/>
      <c r="T783" s="311"/>
      <c r="U783" s="224" t="s">
        <v>6296</v>
      </c>
      <c r="V783" s="228"/>
    </row>
    <row r="784" spans="2:22" s="227" customFormat="1" ht="162.5" hidden="1" x14ac:dyDescent="0.25">
      <c r="B784" s="235" t="s">
        <v>6573</v>
      </c>
      <c r="C784" s="235"/>
      <c r="D784" s="235">
        <v>0</v>
      </c>
      <c r="E784" s="235"/>
      <c r="F784" s="286" t="s">
        <v>1940</v>
      </c>
      <c r="G784" s="285" t="s">
        <v>8750</v>
      </c>
      <c r="H784" s="285" t="s">
        <v>1937</v>
      </c>
      <c r="I784" s="285" t="s">
        <v>1938</v>
      </c>
      <c r="J784" s="232" t="s">
        <v>3551</v>
      </c>
      <c r="K784" s="236">
        <v>1892</v>
      </c>
      <c r="L784" s="304">
        <v>655</v>
      </c>
      <c r="M784" s="279" t="s">
        <v>6560</v>
      </c>
      <c r="N784" s="277" t="s">
        <v>3213</v>
      </c>
      <c r="O784" s="278" t="s">
        <v>3214</v>
      </c>
      <c r="P784" s="312" t="s">
        <v>6561</v>
      </c>
      <c r="Q784" s="230"/>
      <c r="R784" s="255"/>
      <c r="S784" s="231"/>
      <c r="T784" s="311"/>
      <c r="U784" s="224" t="s">
        <v>6296</v>
      </c>
      <c r="V784" s="228"/>
    </row>
    <row r="785" spans="2:22" s="227" customFormat="1" ht="150" x14ac:dyDescent="0.25">
      <c r="B785" s="235" t="s">
        <v>6570</v>
      </c>
      <c r="C785" s="235"/>
      <c r="D785" s="235">
        <v>0</v>
      </c>
      <c r="E785" s="235"/>
      <c r="F785" s="284" t="s">
        <v>7399</v>
      </c>
      <c r="G785" s="284" t="s">
        <v>8700</v>
      </c>
      <c r="H785" s="285" t="s">
        <v>1937</v>
      </c>
      <c r="I785" s="285" t="s">
        <v>7398</v>
      </c>
      <c r="J785" s="229" t="s">
        <v>6174</v>
      </c>
      <c r="K785" s="233">
        <v>1889</v>
      </c>
      <c r="L785" s="303">
        <v>502</v>
      </c>
      <c r="M785" s="279" t="s">
        <v>8314</v>
      </c>
      <c r="N785" s="277" t="s">
        <v>3213</v>
      </c>
      <c r="O785" s="278" t="s">
        <v>3214</v>
      </c>
      <c r="P785" s="312" t="s">
        <v>8315</v>
      </c>
      <c r="Q785" s="229"/>
      <c r="R785" s="255"/>
      <c r="S785" s="231"/>
      <c r="T785" s="311"/>
      <c r="U785" s="224" t="s">
        <v>6296</v>
      </c>
      <c r="V785" s="228"/>
    </row>
    <row r="786" spans="2:22" s="227" customFormat="1" ht="37.5" x14ac:dyDescent="0.25">
      <c r="B786" s="235" t="s">
        <v>6574</v>
      </c>
      <c r="C786" s="235"/>
      <c r="D786" s="235">
        <v>1</v>
      </c>
      <c r="E786" s="235"/>
      <c r="F786" s="284"/>
      <c r="G786" s="284" t="s">
        <v>3226</v>
      </c>
      <c r="H786" s="285" t="s">
        <v>8313</v>
      </c>
      <c r="I786" s="285" t="s">
        <v>6808</v>
      </c>
      <c r="J786" s="229" t="s">
        <v>7505</v>
      </c>
      <c r="K786" s="233">
        <v>1891</v>
      </c>
      <c r="L786" s="303">
        <v>367</v>
      </c>
      <c r="M786" s="229" t="s">
        <v>8312</v>
      </c>
      <c r="N786" s="255" t="s">
        <v>3213</v>
      </c>
      <c r="O786" s="231" t="s">
        <v>3214</v>
      </c>
      <c r="P786" s="311" t="s">
        <v>8311</v>
      </c>
      <c r="Q786" s="229"/>
      <c r="R786" s="255"/>
      <c r="S786" s="231"/>
      <c r="T786" s="311"/>
      <c r="U786" s="224" t="s">
        <v>6296</v>
      </c>
      <c r="V786" s="228"/>
    </row>
    <row r="787" spans="2:22" s="227" customFormat="1" ht="62.5" x14ac:dyDescent="0.25">
      <c r="B787" s="223" t="s">
        <v>6574</v>
      </c>
      <c r="C787" s="223"/>
      <c r="D787" s="223">
        <v>1</v>
      </c>
      <c r="E787" s="223" t="s">
        <v>10471</v>
      </c>
      <c r="F787" s="284"/>
      <c r="G787" s="285" t="s">
        <v>3226</v>
      </c>
      <c r="H787" s="285" t="s">
        <v>10148</v>
      </c>
      <c r="I787" s="285" t="s">
        <v>10150</v>
      </c>
      <c r="J787" s="229" t="s">
        <v>3518</v>
      </c>
      <c r="K787" s="233">
        <v>1901</v>
      </c>
      <c r="L787" s="303">
        <v>176</v>
      </c>
      <c r="M787" s="374" t="s">
        <v>10149</v>
      </c>
      <c r="N787" s="375" t="s">
        <v>3213</v>
      </c>
      <c r="O787" s="375" t="s">
        <v>3214</v>
      </c>
      <c r="P787" s="379" t="s">
        <v>10151</v>
      </c>
      <c r="Q787" s="282"/>
      <c r="R787" s="277"/>
      <c r="S787" s="278"/>
      <c r="T787" s="312"/>
      <c r="U787" s="224" t="s">
        <v>6298</v>
      </c>
      <c r="V787" s="228"/>
    </row>
    <row r="788" spans="2:22" s="227" customFormat="1" ht="162.5" hidden="1" x14ac:dyDescent="0.25">
      <c r="B788" s="235" t="s">
        <v>11154</v>
      </c>
      <c r="C788" s="223"/>
      <c r="D788" s="223">
        <v>0</v>
      </c>
      <c r="E788" s="223"/>
      <c r="F788" s="284" t="s">
        <v>10159</v>
      </c>
      <c r="G788" s="285" t="s">
        <v>10195</v>
      </c>
      <c r="H788" s="285" t="s">
        <v>10148</v>
      </c>
      <c r="I788" s="285" t="s">
        <v>10160</v>
      </c>
      <c r="J788" s="306" t="s">
        <v>3517</v>
      </c>
      <c r="K788" s="233">
        <v>1902</v>
      </c>
      <c r="L788" s="303">
        <v>155</v>
      </c>
      <c r="M788" s="282" t="s">
        <v>10156</v>
      </c>
      <c r="N788" s="277" t="s">
        <v>3213</v>
      </c>
      <c r="O788" s="277" t="s">
        <v>3214</v>
      </c>
      <c r="P788" s="314" t="s">
        <v>10187</v>
      </c>
      <c r="Q788" s="282"/>
      <c r="R788" s="277"/>
      <c r="S788" s="278"/>
      <c r="T788" s="312"/>
      <c r="U788" s="224" t="s">
        <v>6297</v>
      </c>
      <c r="V788" s="228"/>
    </row>
    <row r="789" spans="2:22" s="227" customFormat="1" ht="162.5" hidden="1" x14ac:dyDescent="0.25">
      <c r="B789" s="235" t="s">
        <v>11154</v>
      </c>
      <c r="C789" s="223"/>
      <c r="D789" s="223">
        <v>0</v>
      </c>
      <c r="E789" s="223"/>
      <c r="F789" s="284" t="s">
        <v>10162</v>
      </c>
      <c r="G789" s="285" t="s">
        <v>10196</v>
      </c>
      <c r="H789" s="285" t="s">
        <v>10148</v>
      </c>
      <c r="I789" s="285" t="s">
        <v>10161</v>
      </c>
      <c r="J789" s="229" t="s">
        <v>3517</v>
      </c>
      <c r="K789" s="233">
        <v>1903</v>
      </c>
      <c r="L789" s="303">
        <v>188</v>
      </c>
      <c r="M789" s="282" t="s">
        <v>10156</v>
      </c>
      <c r="N789" s="277" t="s">
        <v>3213</v>
      </c>
      <c r="O789" s="277" t="s">
        <v>3214</v>
      </c>
      <c r="P789" s="314" t="s">
        <v>10187</v>
      </c>
      <c r="Q789" s="282"/>
      <c r="R789" s="277"/>
      <c r="S789" s="278"/>
      <c r="T789" s="312"/>
      <c r="U789" s="224" t="s">
        <v>6297</v>
      </c>
      <c r="V789" s="228"/>
    </row>
    <row r="790" spans="2:22" s="227" customFormat="1" ht="162.5" hidden="1" x14ac:dyDescent="0.25">
      <c r="B790" s="235" t="s">
        <v>11154</v>
      </c>
      <c r="C790" s="223"/>
      <c r="D790" s="223">
        <v>0</v>
      </c>
      <c r="E790" s="223"/>
      <c r="F790" s="284" t="s">
        <v>10167</v>
      </c>
      <c r="G790" s="285" t="s">
        <v>10193</v>
      </c>
      <c r="H790" s="285" t="s">
        <v>10148</v>
      </c>
      <c r="I790" s="285" t="s">
        <v>10168</v>
      </c>
      <c r="J790" s="229" t="s">
        <v>3517</v>
      </c>
      <c r="K790" s="233">
        <v>1904</v>
      </c>
      <c r="L790" s="303">
        <v>218</v>
      </c>
      <c r="M790" s="282" t="s">
        <v>10156</v>
      </c>
      <c r="N790" s="277" t="s">
        <v>3213</v>
      </c>
      <c r="O790" s="277" t="s">
        <v>3214</v>
      </c>
      <c r="P790" s="314" t="s">
        <v>10187</v>
      </c>
      <c r="Q790" s="282"/>
      <c r="R790" s="277"/>
      <c r="S790" s="278"/>
      <c r="T790" s="312"/>
      <c r="U790" s="224" t="s">
        <v>6297</v>
      </c>
      <c r="V790" s="228"/>
    </row>
    <row r="791" spans="2:22" s="227" customFormat="1" ht="162.5" hidden="1" x14ac:dyDescent="0.25">
      <c r="B791" s="235" t="s">
        <v>11154</v>
      </c>
      <c r="C791" s="223"/>
      <c r="D791" s="223">
        <v>0</v>
      </c>
      <c r="E791" s="223"/>
      <c r="F791" s="284" t="s">
        <v>10163</v>
      </c>
      <c r="G791" s="285" t="s">
        <v>10197</v>
      </c>
      <c r="H791" s="285" t="s">
        <v>10148</v>
      </c>
      <c r="I791" s="285" t="s">
        <v>10164</v>
      </c>
      <c r="J791" s="229" t="s">
        <v>3517</v>
      </c>
      <c r="K791" s="233">
        <v>1905</v>
      </c>
      <c r="L791" s="303">
        <v>205</v>
      </c>
      <c r="M791" s="282" t="s">
        <v>10156</v>
      </c>
      <c r="N791" s="277" t="s">
        <v>3213</v>
      </c>
      <c r="O791" s="277" t="s">
        <v>3214</v>
      </c>
      <c r="P791" s="381" t="s">
        <v>10188</v>
      </c>
      <c r="Q791" s="282"/>
      <c r="R791" s="277"/>
      <c r="S791" s="278"/>
      <c r="T791" s="312"/>
      <c r="U791" s="224" t="s">
        <v>6297</v>
      </c>
      <c r="V791" s="228"/>
    </row>
    <row r="792" spans="2:22" s="227" customFormat="1" ht="162.5" hidden="1" x14ac:dyDescent="0.25">
      <c r="B792" s="235" t="s">
        <v>11154</v>
      </c>
      <c r="C792" s="223"/>
      <c r="D792" s="223">
        <v>0</v>
      </c>
      <c r="E792" s="223"/>
      <c r="F792" s="284" t="s">
        <v>10158</v>
      </c>
      <c r="G792" s="285" t="s">
        <v>10190</v>
      </c>
      <c r="H792" s="285" t="s">
        <v>10148</v>
      </c>
      <c r="I792" s="285" t="s">
        <v>10157</v>
      </c>
      <c r="J792" s="229" t="s">
        <v>3517</v>
      </c>
      <c r="K792" s="233">
        <v>1906</v>
      </c>
      <c r="L792" s="303">
        <v>214</v>
      </c>
      <c r="M792" s="282" t="s">
        <v>10156</v>
      </c>
      <c r="N792" s="277" t="s">
        <v>3213</v>
      </c>
      <c r="O792" s="277" t="s">
        <v>3214</v>
      </c>
      <c r="P792" s="381" t="s">
        <v>10188</v>
      </c>
      <c r="Q792" s="282"/>
      <c r="R792" s="277"/>
      <c r="S792" s="278"/>
      <c r="T792" s="312"/>
      <c r="U792" s="224" t="s">
        <v>6297</v>
      </c>
      <c r="V792" s="228"/>
    </row>
    <row r="793" spans="2:22" s="227" customFormat="1" ht="162.5" hidden="1" x14ac:dyDescent="0.25">
      <c r="B793" s="235" t="s">
        <v>11154</v>
      </c>
      <c r="C793" s="223"/>
      <c r="D793" s="223">
        <v>0</v>
      </c>
      <c r="E793" s="223"/>
      <c r="F793" s="284" t="s">
        <v>10165</v>
      </c>
      <c r="G793" s="285" t="s">
        <v>10199</v>
      </c>
      <c r="H793" s="285" t="s">
        <v>10148</v>
      </c>
      <c r="I793" s="285" t="s">
        <v>10166</v>
      </c>
      <c r="J793" s="229" t="s">
        <v>3517</v>
      </c>
      <c r="K793" s="233">
        <v>1907</v>
      </c>
      <c r="L793" s="303">
        <v>134</v>
      </c>
      <c r="M793" s="282" t="s">
        <v>10156</v>
      </c>
      <c r="N793" s="277" t="s">
        <v>3213</v>
      </c>
      <c r="O793" s="277" t="s">
        <v>3214</v>
      </c>
      <c r="P793" s="381" t="s">
        <v>10188</v>
      </c>
      <c r="Q793" s="282"/>
      <c r="R793" s="277"/>
      <c r="S793" s="278"/>
      <c r="T793" s="312"/>
      <c r="U793" s="224" t="s">
        <v>6297</v>
      </c>
      <c r="V793" s="228"/>
    </row>
    <row r="794" spans="2:22" s="227" customFormat="1" ht="150" hidden="1" x14ac:dyDescent="0.25">
      <c r="B794" s="235" t="s">
        <v>11154</v>
      </c>
      <c r="C794" s="223"/>
      <c r="D794" s="223">
        <v>0</v>
      </c>
      <c r="E794" s="223"/>
      <c r="F794" s="284" t="s">
        <v>10171</v>
      </c>
      <c r="G794" s="285" t="s">
        <v>10194</v>
      </c>
      <c r="H794" s="285" t="s">
        <v>10148</v>
      </c>
      <c r="I794" s="285" t="s">
        <v>10172</v>
      </c>
      <c r="J794" s="229" t="s">
        <v>3517</v>
      </c>
      <c r="K794" s="233">
        <v>1908</v>
      </c>
      <c r="L794" s="303">
        <v>130</v>
      </c>
      <c r="M794" s="282" t="s">
        <v>10156</v>
      </c>
      <c r="N794" s="277" t="s">
        <v>3213</v>
      </c>
      <c r="O794" s="277" t="s">
        <v>3214</v>
      </c>
      <c r="P794" s="314" t="s">
        <v>10189</v>
      </c>
      <c r="Q794" s="282"/>
      <c r="R794" s="277"/>
      <c r="S794" s="278"/>
      <c r="T794" s="312"/>
      <c r="U794" s="224" t="s">
        <v>6297</v>
      </c>
      <c r="V794" s="228"/>
    </row>
    <row r="795" spans="2:22" s="227" customFormat="1" ht="162.5" hidden="1" x14ac:dyDescent="0.25">
      <c r="B795" s="235" t="s">
        <v>11154</v>
      </c>
      <c r="C795" s="223"/>
      <c r="D795" s="223">
        <v>0</v>
      </c>
      <c r="E795" s="223"/>
      <c r="F795" s="284" t="s">
        <v>10169</v>
      </c>
      <c r="G795" s="285" t="s">
        <v>10191</v>
      </c>
      <c r="H795" s="285" t="s">
        <v>10148</v>
      </c>
      <c r="I795" s="285" t="s">
        <v>10170</v>
      </c>
      <c r="J795" s="229" t="s">
        <v>3517</v>
      </c>
      <c r="K795" s="233">
        <v>1909</v>
      </c>
      <c r="L795" s="303">
        <v>130</v>
      </c>
      <c r="M795" s="282" t="s">
        <v>10156</v>
      </c>
      <c r="N795" s="277" t="s">
        <v>3213</v>
      </c>
      <c r="O795" s="277" t="s">
        <v>3214</v>
      </c>
      <c r="P795" s="314" t="s">
        <v>10189</v>
      </c>
      <c r="Q795" s="282"/>
      <c r="R795" s="277"/>
      <c r="S795" s="278"/>
      <c r="T795" s="312"/>
      <c r="U795" s="224" t="s">
        <v>6297</v>
      </c>
      <c r="V795" s="228"/>
    </row>
    <row r="796" spans="2:22" s="227" customFormat="1" ht="162.5" hidden="1" x14ac:dyDescent="0.25">
      <c r="B796" s="235" t="s">
        <v>11154</v>
      </c>
      <c r="C796" s="223"/>
      <c r="D796" s="223">
        <v>0</v>
      </c>
      <c r="E796" s="223"/>
      <c r="F796" s="284" t="s">
        <v>10175</v>
      </c>
      <c r="G796" s="285" t="s">
        <v>10192</v>
      </c>
      <c r="H796" s="285" t="s">
        <v>10148</v>
      </c>
      <c r="I796" s="285" t="s">
        <v>10176</v>
      </c>
      <c r="J796" s="229" t="s">
        <v>3517</v>
      </c>
      <c r="K796" s="233">
        <v>1910</v>
      </c>
      <c r="L796" s="303">
        <v>132</v>
      </c>
      <c r="M796" s="282" t="s">
        <v>10156</v>
      </c>
      <c r="N796" s="277" t="s">
        <v>3213</v>
      </c>
      <c r="O796" s="277" t="s">
        <v>3214</v>
      </c>
      <c r="P796" s="314" t="s">
        <v>10189</v>
      </c>
      <c r="Q796" s="282"/>
      <c r="R796" s="277"/>
      <c r="S796" s="278"/>
      <c r="T796" s="312"/>
      <c r="U796" s="224" t="s">
        <v>6297</v>
      </c>
      <c r="V796" s="228"/>
    </row>
    <row r="797" spans="2:22" s="227" customFormat="1" ht="162.5" hidden="1" x14ac:dyDescent="0.25">
      <c r="B797" s="235" t="s">
        <v>11154</v>
      </c>
      <c r="C797" s="223"/>
      <c r="D797" s="223">
        <v>0</v>
      </c>
      <c r="E797" s="223"/>
      <c r="F797" s="284" t="s">
        <v>10173</v>
      </c>
      <c r="G797" s="285" t="s">
        <v>10198</v>
      </c>
      <c r="H797" s="285" t="s">
        <v>10148</v>
      </c>
      <c r="I797" s="296" t="s">
        <v>10174</v>
      </c>
      <c r="J797" s="306" t="s">
        <v>3517</v>
      </c>
      <c r="K797" s="233">
        <v>1911</v>
      </c>
      <c r="L797" s="303">
        <v>170</v>
      </c>
      <c r="M797" s="282" t="s">
        <v>10156</v>
      </c>
      <c r="N797" s="277" t="s">
        <v>3213</v>
      </c>
      <c r="O797" s="277" t="s">
        <v>3214</v>
      </c>
      <c r="P797" s="314" t="s">
        <v>10189</v>
      </c>
      <c r="Q797" s="282"/>
      <c r="R797" s="277"/>
      <c r="S797" s="278"/>
      <c r="T797" s="312"/>
      <c r="U797" s="224" t="s">
        <v>6297</v>
      </c>
      <c r="V797" s="228"/>
    </row>
    <row r="798" spans="2:22" s="227" customFormat="1" ht="50" x14ac:dyDescent="0.25">
      <c r="B798" s="223" t="s">
        <v>6574</v>
      </c>
      <c r="C798" s="223"/>
      <c r="D798" s="223">
        <v>0</v>
      </c>
      <c r="E798" s="223"/>
      <c r="F798" s="284"/>
      <c r="G798" s="285" t="s">
        <v>10200</v>
      </c>
      <c r="H798" s="285" t="s">
        <v>10148</v>
      </c>
      <c r="I798" s="285" t="s">
        <v>10178</v>
      </c>
      <c r="J798" s="229" t="s">
        <v>3517</v>
      </c>
      <c r="K798" s="233">
        <v>1912</v>
      </c>
      <c r="L798" s="303">
        <v>67</v>
      </c>
      <c r="M798" s="282" t="s">
        <v>10156</v>
      </c>
      <c r="N798" s="277" t="s">
        <v>3213</v>
      </c>
      <c r="O798" s="277" t="s">
        <v>3214</v>
      </c>
      <c r="P798" s="314" t="s">
        <v>10177</v>
      </c>
      <c r="Q798" s="282"/>
      <c r="R798" s="277"/>
      <c r="S798" s="278"/>
      <c r="T798" s="312"/>
      <c r="U798" s="224" t="s">
        <v>6297</v>
      </c>
      <c r="V798" s="228"/>
    </row>
    <row r="799" spans="2:22" s="227" customFormat="1" ht="50" x14ac:dyDescent="0.25">
      <c r="B799" s="223" t="s">
        <v>6574</v>
      </c>
      <c r="C799" s="223"/>
      <c r="D799" s="223">
        <v>0</v>
      </c>
      <c r="E799" s="223"/>
      <c r="F799" s="284"/>
      <c r="G799" s="285" t="s">
        <v>10200</v>
      </c>
      <c r="H799" s="285" t="s">
        <v>10148</v>
      </c>
      <c r="I799" s="285" t="s">
        <v>10179</v>
      </c>
      <c r="J799" s="229" t="s">
        <v>3517</v>
      </c>
      <c r="K799" s="233">
        <v>1913</v>
      </c>
      <c r="L799" s="303">
        <v>132</v>
      </c>
      <c r="M799" s="282" t="s">
        <v>10156</v>
      </c>
      <c r="N799" s="277" t="s">
        <v>3213</v>
      </c>
      <c r="O799" s="277" t="s">
        <v>3214</v>
      </c>
      <c r="P799" s="314" t="s">
        <v>10177</v>
      </c>
      <c r="Q799" s="282"/>
      <c r="R799" s="277"/>
      <c r="S799" s="278"/>
      <c r="T799" s="312"/>
      <c r="U799" s="224" t="s">
        <v>6297</v>
      </c>
      <c r="V799" s="228"/>
    </row>
    <row r="800" spans="2:22" s="227" customFormat="1" ht="50" x14ac:dyDescent="0.25">
      <c r="B800" s="223" t="s">
        <v>6574</v>
      </c>
      <c r="C800" s="223"/>
      <c r="D800" s="223">
        <v>0</v>
      </c>
      <c r="E800" s="223"/>
      <c r="F800" s="284"/>
      <c r="G800" s="285" t="s">
        <v>10200</v>
      </c>
      <c r="H800" s="285" t="s">
        <v>10148</v>
      </c>
      <c r="I800" s="296" t="s">
        <v>10180</v>
      </c>
      <c r="J800" s="229" t="s">
        <v>3517</v>
      </c>
      <c r="K800" s="233">
        <v>1914</v>
      </c>
      <c r="L800" s="303">
        <v>175</v>
      </c>
      <c r="M800" s="282" t="s">
        <v>10156</v>
      </c>
      <c r="N800" s="277" t="s">
        <v>3213</v>
      </c>
      <c r="O800" s="277" t="s">
        <v>3214</v>
      </c>
      <c r="P800" s="314" t="s">
        <v>10185</v>
      </c>
      <c r="Q800" s="282"/>
      <c r="R800" s="277"/>
      <c r="S800" s="278"/>
      <c r="T800" s="312"/>
      <c r="U800" s="224" t="s">
        <v>6297</v>
      </c>
      <c r="V800" s="228"/>
    </row>
    <row r="801" spans="2:22" s="227" customFormat="1" ht="50" x14ac:dyDescent="0.25">
      <c r="B801" s="223" t="s">
        <v>6574</v>
      </c>
      <c r="C801" s="223"/>
      <c r="D801" s="223">
        <v>0</v>
      </c>
      <c r="E801" s="223"/>
      <c r="F801" s="284"/>
      <c r="G801" s="285" t="s">
        <v>10200</v>
      </c>
      <c r="H801" s="285" t="s">
        <v>10148</v>
      </c>
      <c r="I801" s="285" t="s">
        <v>10181</v>
      </c>
      <c r="J801" s="229" t="s">
        <v>3517</v>
      </c>
      <c r="K801" s="233">
        <v>1915</v>
      </c>
      <c r="L801" s="303">
        <v>155</v>
      </c>
      <c r="M801" s="282" t="s">
        <v>10156</v>
      </c>
      <c r="N801" s="277" t="s">
        <v>3213</v>
      </c>
      <c r="O801" s="277" t="s">
        <v>3214</v>
      </c>
      <c r="P801" s="314" t="s">
        <v>10185</v>
      </c>
      <c r="Q801" s="282"/>
      <c r="R801" s="277"/>
      <c r="S801" s="278"/>
      <c r="T801" s="312"/>
      <c r="U801" s="224" t="s">
        <v>6297</v>
      </c>
      <c r="V801" s="228"/>
    </row>
    <row r="802" spans="2:22" s="227" customFormat="1" ht="50" x14ac:dyDescent="0.25">
      <c r="B802" s="223" t="s">
        <v>6574</v>
      </c>
      <c r="C802" s="223"/>
      <c r="D802" s="223">
        <v>0</v>
      </c>
      <c r="E802" s="223"/>
      <c r="F802" s="284"/>
      <c r="G802" s="285" t="s">
        <v>10200</v>
      </c>
      <c r="H802" s="285" t="s">
        <v>10148</v>
      </c>
      <c r="I802" s="285" t="s">
        <v>10182</v>
      </c>
      <c r="J802" s="229" t="s">
        <v>3517</v>
      </c>
      <c r="K802" s="233">
        <v>1916</v>
      </c>
      <c r="L802" s="303">
        <v>143</v>
      </c>
      <c r="M802" s="282" t="s">
        <v>10156</v>
      </c>
      <c r="N802" s="277" t="s">
        <v>3213</v>
      </c>
      <c r="O802" s="277" t="s">
        <v>3214</v>
      </c>
      <c r="P802" s="314" t="s">
        <v>10186</v>
      </c>
      <c r="Q802" s="282"/>
      <c r="R802" s="277"/>
      <c r="S802" s="278"/>
      <c r="T802" s="312"/>
      <c r="U802" s="224" t="s">
        <v>6297</v>
      </c>
      <c r="V802" s="225"/>
    </row>
    <row r="803" spans="2:22" s="227" customFormat="1" ht="50" x14ac:dyDescent="0.25">
      <c r="B803" s="223" t="s">
        <v>6574</v>
      </c>
      <c r="C803" s="223"/>
      <c r="D803" s="223">
        <v>0</v>
      </c>
      <c r="E803" s="223"/>
      <c r="F803" s="284"/>
      <c r="G803" s="285" t="s">
        <v>10200</v>
      </c>
      <c r="H803" s="285" t="s">
        <v>10148</v>
      </c>
      <c r="I803" s="285" t="s">
        <v>10183</v>
      </c>
      <c r="J803" s="229" t="s">
        <v>3517</v>
      </c>
      <c r="K803" s="233">
        <v>1917</v>
      </c>
      <c r="L803" s="303">
        <v>139</v>
      </c>
      <c r="M803" s="282" t="s">
        <v>10156</v>
      </c>
      <c r="N803" s="277" t="s">
        <v>3213</v>
      </c>
      <c r="O803" s="277" t="s">
        <v>3214</v>
      </c>
      <c r="P803" s="314" t="s">
        <v>10186</v>
      </c>
      <c r="Q803" s="282"/>
      <c r="R803" s="277"/>
      <c r="S803" s="278"/>
      <c r="T803" s="312"/>
      <c r="U803" s="224" t="s">
        <v>6297</v>
      </c>
      <c r="V803" s="225"/>
    </row>
    <row r="804" spans="2:22" s="227" customFormat="1" ht="50" x14ac:dyDescent="0.25">
      <c r="B804" s="223" t="s">
        <v>6574</v>
      </c>
      <c r="C804" s="223"/>
      <c r="D804" s="223">
        <v>0</v>
      </c>
      <c r="E804" s="223"/>
      <c r="F804" s="284"/>
      <c r="G804" s="285" t="s">
        <v>10200</v>
      </c>
      <c r="H804" s="285" t="s">
        <v>10148</v>
      </c>
      <c r="I804" s="285" t="s">
        <v>10184</v>
      </c>
      <c r="J804" s="229" t="s">
        <v>3517</v>
      </c>
      <c r="K804" s="233">
        <v>1918</v>
      </c>
      <c r="L804" s="303">
        <v>139</v>
      </c>
      <c r="M804" s="282" t="s">
        <v>10156</v>
      </c>
      <c r="N804" s="277" t="s">
        <v>3213</v>
      </c>
      <c r="O804" s="277" t="s">
        <v>3214</v>
      </c>
      <c r="P804" s="314" t="s">
        <v>10186</v>
      </c>
      <c r="Q804" s="282"/>
      <c r="R804" s="277"/>
      <c r="S804" s="278"/>
      <c r="T804" s="312"/>
      <c r="U804" s="224" t="s">
        <v>6297</v>
      </c>
      <c r="V804" s="225"/>
    </row>
    <row r="805" spans="2:22" s="227" customFormat="1" ht="62.5" x14ac:dyDescent="0.25">
      <c r="B805" s="235" t="s">
        <v>6574</v>
      </c>
      <c r="C805" s="235"/>
      <c r="D805" s="235">
        <v>0</v>
      </c>
      <c r="E805" s="235"/>
      <c r="F805" s="284"/>
      <c r="G805" s="284" t="s">
        <v>8705</v>
      </c>
      <c r="H805" s="284" t="s">
        <v>3885</v>
      </c>
      <c r="I805" s="284" t="s">
        <v>3887</v>
      </c>
      <c r="J805" s="229" t="s">
        <v>3488</v>
      </c>
      <c r="K805" s="233">
        <v>1851</v>
      </c>
      <c r="L805" s="303">
        <v>72</v>
      </c>
      <c r="M805" s="279" t="s">
        <v>3886</v>
      </c>
      <c r="N805" s="277" t="s">
        <v>3213</v>
      </c>
      <c r="O805" s="278" t="s">
        <v>3214</v>
      </c>
      <c r="P805" s="315" t="s">
        <v>3888</v>
      </c>
      <c r="Q805" s="229"/>
      <c r="R805" s="255"/>
      <c r="S805" s="231"/>
      <c r="T805" s="311"/>
      <c r="U805" s="224" t="s">
        <v>6296</v>
      </c>
      <c r="V805" s="228"/>
    </row>
    <row r="806" spans="2:22" s="227" customFormat="1" ht="150" x14ac:dyDescent="0.25">
      <c r="B806" s="235" t="s">
        <v>6570</v>
      </c>
      <c r="C806" s="235"/>
      <c r="D806" s="235">
        <v>1</v>
      </c>
      <c r="E806" s="235"/>
      <c r="F806" s="284" t="s">
        <v>4928</v>
      </c>
      <c r="G806" s="284" t="s">
        <v>3247</v>
      </c>
      <c r="H806" s="284" t="s">
        <v>3885</v>
      </c>
      <c r="I806" s="284" t="s">
        <v>4923</v>
      </c>
      <c r="J806" s="229" t="s">
        <v>3488</v>
      </c>
      <c r="K806" s="233">
        <v>1860</v>
      </c>
      <c r="L806" s="303">
        <v>429</v>
      </c>
      <c r="M806" s="229" t="s">
        <v>4925</v>
      </c>
      <c r="N806" s="255" t="s">
        <v>3213</v>
      </c>
      <c r="O806" s="231" t="s">
        <v>3214</v>
      </c>
      <c r="P806" s="311" t="s">
        <v>4926</v>
      </c>
      <c r="Q806" s="229"/>
      <c r="R806" s="255"/>
      <c r="S806" s="231"/>
      <c r="T806" s="311"/>
      <c r="U806" s="224" t="s">
        <v>6296</v>
      </c>
      <c r="V806" s="228"/>
    </row>
    <row r="807" spans="2:22" s="227" customFormat="1" ht="150" x14ac:dyDescent="0.25">
      <c r="B807" s="235" t="s">
        <v>6570</v>
      </c>
      <c r="C807" s="235"/>
      <c r="D807" s="235">
        <v>1</v>
      </c>
      <c r="E807" s="235"/>
      <c r="F807" s="284" t="s">
        <v>4929</v>
      </c>
      <c r="G807" s="284" t="s">
        <v>3247</v>
      </c>
      <c r="H807" s="284" t="s">
        <v>3885</v>
      </c>
      <c r="I807" s="284" t="s">
        <v>4924</v>
      </c>
      <c r="J807" s="229" t="s">
        <v>3488</v>
      </c>
      <c r="K807" s="233">
        <v>1860</v>
      </c>
      <c r="L807" s="303">
        <v>494</v>
      </c>
      <c r="M807" s="229" t="s">
        <v>4925</v>
      </c>
      <c r="N807" s="255" t="s">
        <v>3213</v>
      </c>
      <c r="O807" s="231" t="s">
        <v>3214</v>
      </c>
      <c r="P807" s="311" t="s">
        <v>4927</v>
      </c>
      <c r="Q807" s="229"/>
      <c r="R807" s="255"/>
      <c r="S807" s="231"/>
      <c r="T807" s="311"/>
      <c r="U807" s="224" t="s">
        <v>6296</v>
      </c>
      <c r="V807" s="228"/>
    </row>
    <row r="808" spans="2:22" s="227" customFormat="1" ht="37.5" x14ac:dyDescent="0.25">
      <c r="B808" s="223" t="s">
        <v>6574</v>
      </c>
      <c r="C808" s="223"/>
      <c r="D808" s="235">
        <v>0</v>
      </c>
      <c r="E808" s="235"/>
      <c r="F808" s="284"/>
      <c r="G808" s="285" t="s">
        <v>8705</v>
      </c>
      <c r="H808" s="285" t="s">
        <v>9281</v>
      </c>
      <c r="I808" s="285" t="s">
        <v>9282</v>
      </c>
      <c r="J808" s="229" t="s">
        <v>9283</v>
      </c>
      <c r="K808" s="233">
        <v>1845</v>
      </c>
      <c r="L808" s="303">
        <v>180</v>
      </c>
      <c r="M808" s="282" t="s">
        <v>9284</v>
      </c>
      <c r="N808" s="277" t="s">
        <v>3213</v>
      </c>
      <c r="O808" s="277" t="s">
        <v>3215</v>
      </c>
      <c r="P808" s="314" t="s">
        <v>9285</v>
      </c>
      <c r="Q808" s="229"/>
      <c r="R808" s="255"/>
      <c r="S808" s="231"/>
      <c r="T808" s="311"/>
      <c r="U808" s="224" t="s">
        <v>6297</v>
      </c>
      <c r="V808" s="228"/>
    </row>
    <row r="809" spans="2:22" s="227" customFormat="1" ht="87.5" x14ac:dyDescent="0.25">
      <c r="B809" s="223" t="s">
        <v>6574</v>
      </c>
      <c r="C809" s="223"/>
      <c r="D809" s="223">
        <v>0</v>
      </c>
      <c r="E809" s="223"/>
      <c r="F809" s="284"/>
      <c r="G809" s="285" t="s">
        <v>8705</v>
      </c>
      <c r="H809" s="285" t="s">
        <v>10948</v>
      </c>
      <c r="I809" s="285" t="s">
        <v>9935</v>
      </c>
      <c r="J809" s="229" t="s">
        <v>9936</v>
      </c>
      <c r="K809" s="233">
        <v>1910</v>
      </c>
      <c r="L809" s="303">
        <v>272</v>
      </c>
      <c r="M809" s="282" t="s">
        <v>9937</v>
      </c>
      <c r="N809" s="277" t="s">
        <v>3213</v>
      </c>
      <c r="O809" s="277" t="s">
        <v>3214</v>
      </c>
      <c r="P809" s="314" t="s">
        <v>10949</v>
      </c>
      <c r="Q809" s="244"/>
      <c r="R809" s="255"/>
      <c r="S809" s="231"/>
      <c r="T809" s="311"/>
      <c r="U809" s="224" t="s">
        <v>6296</v>
      </c>
      <c r="V809" s="228"/>
    </row>
    <row r="810" spans="2:22" s="227" customFormat="1" ht="87.5" x14ac:dyDescent="0.25">
      <c r="B810" s="235" t="s">
        <v>6574</v>
      </c>
      <c r="C810" s="235"/>
      <c r="D810" s="235">
        <v>1</v>
      </c>
      <c r="E810" s="235"/>
      <c r="F810" s="284"/>
      <c r="G810" s="285" t="s">
        <v>3226</v>
      </c>
      <c r="H810" s="285" t="s">
        <v>8000</v>
      </c>
      <c r="I810" s="285" t="s">
        <v>8002</v>
      </c>
      <c r="J810" s="229" t="s">
        <v>3513</v>
      </c>
      <c r="K810" s="233">
        <v>1884</v>
      </c>
      <c r="L810" s="303">
        <v>46</v>
      </c>
      <c r="M810" s="229" t="s">
        <v>8001</v>
      </c>
      <c r="N810" s="255" t="s">
        <v>3213</v>
      </c>
      <c r="O810" s="231" t="s">
        <v>3214</v>
      </c>
      <c r="P810" s="311" t="s">
        <v>8003</v>
      </c>
      <c r="Q810" s="229"/>
      <c r="R810" s="255"/>
      <c r="S810" s="231"/>
      <c r="T810" s="311"/>
      <c r="U810" s="224" t="s">
        <v>6296</v>
      </c>
      <c r="V810" s="228"/>
    </row>
    <row r="811" spans="2:22" s="227" customFormat="1" ht="62.5" x14ac:dyDescent="0.25">
      <c r="B811" s="235" t="s">
        <v>6574</v>
      </c>
      <c r="C811" s="235"/>
      <c r="D811" s="235">
        <v>1</v>
      </c>
      <c r="E811" s="235" t="s">
        <v>11141</v>
      </c>
      <c r="F811" s="284"/>
      <c r="G811" s="285" t="s">
        <v>3226</v>
      </c>
      <c r="H811" s="285" t="s">
        <v>8000</v>
      </c>
      <c r="I811" s="285" t="s">
        <v>8006</v>
      </c>
      <c r="J811" s="229" t="s">
        <v>8005</v>
      </c>
      <c r="K811" s="233">
        <v>1876</v>
      </c>
      <c r="L811" s="303">
        <v>47</v>
      </c>
      <c r="M811" s="229" t="s">
        <v>8004</v>
      </c>
      <c r="N811" s="255" t="s">
        <v>3213</v>
      </c>
      <c r="O811" s="231" t="s">
        <v>3214</v>
      </c>
      <c r="P811" s="311" t="s">
        <v>8007</v>
      </c>
      <c r="Q811" s="229"/>
      <c r="R811" s="255"/>
      <c r="S811" s="231"/>
      <c r="T811" s="311"/>
      <c r="U811" s="224" t="s">
        <v>6298</v>
      </c>
      <c r="V811" s="228"/>
    </row>
    <row r="812" spans="2:22" s="227" customFormat="1" ht="75" x14ac:dyDescent="0.25">
      <c r="B812" s="223" t="s">
        <v>6574</v>
      </c>
      <c r="C812" s="223"/>
      <c r="D812" s="223">
        <v>2</v>
      </c>
      <c r="E812" s="223"/>
      <c r="F812" s="284"/>
      <c r="G812" s="285" t="s">
        <v>3226</v>
      </c>
      <c r="H812" s="285" t="s">
        <v>10112</v>
      </c>
      <c r="I812" s="285" t="s">
        <v>10956</v>
      </c>
      <c r="J812" s="229" t="s">
        <v>10495</v>
      </c>
      <c r="K812" s="233">
        <v>1818</v>
      </c>
      <c r="L812" s="303" t="s">
        <v>11149</v>
      </c>
      <c r="M812" s="244" t="s">
        <v>10952</v>
      </c>
      <c r="N812" s="375" t="s">
        <v>3213</v>
      </c>
      <c r="O812" s="255" t="s">
        <v>3215</v>
      </c>
      <c r="P812" s="319" t="s">
        <v>10951</v>
      </c>
      <c r="Q812" s="244" t="s">
        <v>10952</v>
      </c>
      <c r="R812" s="375" t="s">
        <v>3213</v>
      </c>
      <c r="S812" s="255" t="s">
        <v>3215</v>
      </c>
      <c r="T812" s="311" t="s">
        <v>10954</v>
      </c>
      <c r="U812" s="224" t="s">
        <v>6296</v>
      </c>
      <c r="V812" s="228"/>
    </row>
    <row r="813" spans="2:22" s="227" customFormat="1" ht="75" x14ac:dyDescent="0.25">
      <c r="B813" s="223" t="s">
        <v>6574</v>
      </c>
      <c r="C813" s="223"/>
      <c r="D813" s="223">
        <v>2</v>
      </c>
      <c r="E813" s="223"/>
      <c r="F813" s="284"/>
      <c r="G813" s="285" t="s">
        <v>3226</v>
      </c>
      <c r="H813" s="285" t="s">
        <v>10112</v>
      </c>
      <c r="I813" s="285" t="s">
        <v>10957</v>
      </c>
      <c r="J813" s="229" t="s">
        <v>10495</v>
      </c>
      <c r="K813" s="233">
        <v>1819</v>
      </c>
      <c r="L813" s="303" t="s">
        <v>11149</v>
      </c>
      <c r="M813" s="244" t="s">
        <v>10952</v>
      </c>
      <c r="N813" s="375" t="s">
        <v>3213</v>
      </c>
      <c r="O813" s="255" t="s">
        <v>3215</v>
      </c>
      <c r="P813" s="319" t="s">
        <v>10953</v>
      </c>
      <c r="Q813" s="244" t="s">
        <v>10952</v>
      </c>
      <c r="R813" s="375" t="s">
        <v>3213</v>
      </c>
      <c r="S813" s="255" t="s">
        <v>3215</v>
      </c>
      <c r="T813" s="311" t="s">
        <v>10955</v>
      </c>
      <c r="U813" s="224" t="s">
        <v>6296</v>
      </c>
      <c r="V813" s="228"/>
    </row>
    <row r="814" spans="2:22" s="227" customFormat="1" ht="162.5" hidden="1" x14ac:dyDescent="0.25">
      <c r="B814" s="223" t="s">
        <v>6572</v>
      </c>
      <c r="C814" s="223"/>
      <c r="D814" s="223">
        <v>1</v>
      </c>
      <c r="E814" s="223"/>
      <c r="F814" s="284" t="s">
        <v>10114</v>
      </c>
      <c r="G814" s="285" t="s">
        <v>10118</v>
      </c>
      <c r="H814" s="285" t="s">
        <v>10112</v>
      </c>
      <c r="I814" s="285" t="s">
        <v>10111</v>
      </c>
      <c r="J814" s="229" t="s">
        <v>10113</v>
      </c>
      <c r="K814" s="233">
        <v>1900</v>
      </c>
      <c r="L814" s="303">
        <v>136</v>
      </c>
      <c r="M814" s="282" t="s">
        <v>10115</v>
      </c>
      <c r="N814" s="277" t="s">
        <v>3213</v>
      </c>
      <c r="O814" s="277" t="s">
        <v>3214</v>
      </c>
      <c r="P814" s="314" t="s">
        <v>10116</v>
      </c>
      <c r="Q814" s="244" t="s">
        <v>10115</v>
      </c>
      <c r="R814" s="255" t="s">
        <v>3213</v>
      </c>
      <c r="S814" s="231" t="s">
        <v>3214</v>
      </c>
      <c r="T814" s="311" t="s">
        <v>10117</v>
      </c>
      <c r="U814" s="224" t="s">
        <v>6297</v>
      </c>
      <c r="V814" s="228"/>
    </row>
    <row r="815" spans="2:22" s="227" customFormat="1" ht="75" x14ac:dyDescent="0.25">
      <c r="B815" s="235" t="s">
        <v>6574</v>
      </c>
      <c r="C815" s="235"/>
      <c r="D815" s="235">
        <v>1</v>
      </c>
      <c r="E815" s="235"/>
      <c r="F815" s="284"/>
      <c r="G815" s="284" t="s">
        <v>3226</v>
      </c>
      <c r="H815" s="285" t="s">
        <v>7696</v>
      </c>
      <c r="I815" s="285" t="s">
        <v>7698</v>
      </c>
      <c r="J815" s="229" t="s">
        <v>7417</v>
      </c>
      <c r="K815" s="233">
        <v>1912</v>
      </c>
      <c r="L815" s="303">
        <v>167</v>
      </c>
      <c r="M815" s="229" t="s">
        <v>7697</v>
      </c>
      <c r="N815" s="255" t="s">
        <v>3213</v>
      </c>
      <c r="O815" s="231" t="s">
        <v>3216</v>
      </c>
      <c r="P815" s="311" t="s">
        <v>7699</v>
      </c>
      <c r="Q815" s="229"/>
      <c r="R815" s="255"/>
      <c r="S815" s="231"/>
      <c r="T815" s="311"/>
      <c r="U815" s="224" t="s">
        <v>6298</v>
      </c>
      <c r="V815" s="228"/>
    </row>
    <row r="816" spans="2:22" s="227" customFormat="1" ht="62.5" x14ac:dyDescent="0.25">
      <c r="B816" s="235" t="s">
        <v>6574</v>
      </c>
      <c r="C816" s="235"/>
      <c r="D816" s="235">
        <v>1</v>
      </c>
      <c r="E816" s="235"/>
      <c r="F816" s="284"/>
      <c r="G816" s="284" t="s">
        <v>3226</v>
      </c>
      <c r="H816" s="284" t="s">
        <v>6272</v>
      </c>
      <c r="I816" s="284" t="s">
        <v>6275</v>
      </c>
      <c r="J816" s="229" t="s">
        <v>6276</v>
      </c>
      <c r="K816" s="233">
        <v>1893</v>
      </c>
      <c r="L816" s="303">
        <v>307</v>
      </c>
      <c r="M816" s="229" t="s">
        <v>6273</v>
      </c>
      <c r="N816" s="255" t="s">
        <v>3213</v>
      </c>
      <c r="O816" s="231" t="s">
        <v>3215</v>
      </c>
      <c r="P816" s="311" t="s">
        <v>6274</v>
      </c>
      <c r="Q816" s="229"/>
      <c r="R816" s="255"/>
      <c r="S816" s="231"/>
      <c r="T816" s="311"/>
      <c r="U816" s="224" t="s">
        <v>6296</v>
      </c>
      <c r="V816" s="228"/>
    </row>
    <row r="817" spans="2:22" s="227" customFormat="1" ht="62.5" x14ac:dyDescent="0.25">
      <c r="B817" s="235" t="s">
        <v>6574</v>
      </c>
      <c r="C817" s="235"/>
      <c r="D817" s="235">
        <v>1</v>
      </c>
      <c r="E817" s="235"/>
      <c r="F817" s="284"/>
      <c r="G817" s="284" t="s">
        <v>3226</v>
      </c>
      <c r="H817" s="284" t="s">
        <v>3338</v>
      </c>
      <c r="I817" s="284" t="s">
        <v>3339</v>
      </c>
      <c r="J817" s="229" t="s">
        <v>3544</v>
      </c>
      <c r="K817" s="233">
        <v>1888</v>
      </c>
      <c r="L817" s="303">
        <v>183</v>
      </c>
      <c r="M817" s="229" t="s">
        <v>3340</v>
      </c>
      <c r="N817" s="255" t="s">
        <v>3213</v>
      </c>
      <c r="O817" s="231" t="s">
        <v>3215</v>
      </c>
      <c r="P817" s="311" t="s">
        <v>3341</v>
      </c>
      <c r="Q817" s="229"/>
      <c r="R817" s="255"/>
      <c r="S817" s="231"/>
      <c r="T817" s="311"/>
      <c r="U817" s="224" t="s">
        <v>6297</v>
      </c>
      <c r="V817" s="228"/>
    </row>
    <row r="818" spans="2:22" s="227" customFormat="1" ht="150" x14ac:dyDescent="0.25">
      <c r="B818" s="223" t="s">
        <v>6571</v>
      </c>
      <c r="C818" s="223"/>
      <c r="D818" s="223">
        <v>2</v>
      </c>
      <c r="E818" s="223" t="s">
        <v>11156</v>
      </c>
      <c r="F818" s="284" t="s">
        <v>10278</v>
      </c>
      <c r="G818" s="285" t="s">
        <v>10279</v>
      </c>
      <c r="H818" s="285" t="s">
        <v>10280</v>
      </c>
      <c r="I818" s="285" t="s">
        <v>9485</v>
      </c>
      <c r="J818" s="229" t="s">
        <v>4007</v>
      </c>
      <c r="K818" s="233">
        <v>1897</v>
      </c>
      <c r="L818" s="303">
        <v>286</v>
      </c>
      <c r="M818" s="244" t="s">
        <v>10281</v>
      </c>
      <c r="N818" s="255" t="s">
        <v>3213</v>
      </c>
      <c r="O818" s="255" t="s">
        <v>3214</v>
      </c>
      <c r="P818" s="319" t="s">
        <v>10282</v>
      </c>
      <c r="Q818" s="244" t="s">
        <v>10281</v>
      </c>
      <c r="R818" s="255" t="s">
        <v>3213</v>
      </c>
      <c r="S818" s="231" t="s">
        <v>3214</v>
      </c>
      <c r="T818" s="311" t="s">
        <v>10283</v>
      </c>
      <c r="U818" s="224" t="s">
        <v>6298</v>
      </c>
      <c r="V818" s="228"/>
    </row>
    <row r="819" spans="2:22" s="227" customFormat="1" ht="150" hidden="1" x14ac:dyDescent="0.25">
      <c r="B819" s="235" t="s">
        <v>6572</v>
      </c>
      <c r="C819" s="235"/>
      <c r="D819" s="235">
        <v>0</v>
      </c>
      <c r="E819" s="235"/>
      <c r="F819" s="284" t="s">
        <v>7519</v>
      </c>
      <c r="G819" s="284" t="s">
        <v>8751</v>
      </c>
      <c r="H819" s="285" t="s">
        <v>7518</v>
      </c>
      <c r="I819" s="285" t="s">
        <v>7517</v>
      </c>
      <c r="J819" s="229" t="s">
        <v>3521</v>
      </c>
      <c r="K819" s="233">
        <v>1906</v>
      </c>
      <c r="L819" s="303">
        <v>474</v>
      </c>
      <c r="M819" s="279" t="s">
        <v>7516</v>
      </c>
      <c r="N819" s="277" t="s">
        <v>3213</v>
      </c>
      <c r="O819" s="278" t="s">
        <v>3214</v>
      </c>
      <c r="P819" s="312" t="s">
        <v>7520</v>
      </c>
      <c r="Q819" s="229"/>
      <c r="R819" s="255"/>
      <c r="S819" s="231"/>
      <c r="T819" s="311"/>
      <c r="U819" s="224" t="s">
        <v>6298</v>
      </c>
      <c r="V819" s="228"/>
    </row>
    <row r="820" spans="2:22" s="227" customFormat="1" ht="37.5" x14ac:dyDescent="0.25">
      <c r="B820" s="223" t="s">
        <v>6574</v>
      </c>
      <c r="C820" s="223"/>
      <c r="D820" s="223">
        <v>1</v>
      </c>
      <c r="E820" s="223" t="s">
        <v>10471</v>
      </c>
      <c r="F820" s="284"/>
      <c r="G820" s="285" t="s">
        <v>3226</v>
      </c>
      <c r="H820" s="285" t="s">
        <v>10579</v>
      </c>
      <c r="I820" s="285" t="s">
        <v>10574</v>
      </c>
      <c r="J820" s="229" t="s">
        <v>6239</v>
      </c>
      <c r="K820" s="233">
        <v>1894</v>
      </c>
      <c r="L820" s="303">
        <v>587</v>
      </c>
      <c r="M820" s="244" t="s">
        <v>10577</v>
      </c>
      <c r="N820" s="255" t="s">
        <v>3213</v>
      </c>
      <c r="O820" s="255" t="s">
        <v>3214</v>
      </c>
      <c r="P820" s="319" t="s">
        <v>10576</v>
      </c>
      <c r="Q820" s="244"/>
      <c r="R820" s="255"/>
      <c r="S820" s="231"/>
      <c r="T820" s="311"/>
      <c r="U820" s="224" t="s">
        <v>6298</v>
      </c>
      <c r="V820" s="228"/>
    </row>
    <row r="821" spans="2:22" s="227" customFormat="1" ht="50" x14ac:dyDescent="0.25">
      <c r="B821" s="223" t="s">
        <v>6574</v>
      </c>
      <c r="C821" s="223"/>
      <c r="D821" s="223">
        <v>1</v>
      </c>
      <c r="E821" s="223" t="s">
        <v>10471</v>
      </c>
      <c r="F821" s="284"/>
      <c r="G821" s="285" t="s">
        <v>3226</v>
      </c>
      <c r="H821" s="285" t="s">
        <v>10579</v>
      </c>
      <c r="I821" s="285" t="s">
        <v>10575</v>
      </c>
      <c r="J821" s="229" t="s">
        <v>6239</v>
      </c>
      <c r="K821" s="233">
        <v>1894</v>
      </c>
      <c r="L821" s="303">
        <v>994</v>
      </c>
      <c r="M821" s="244" t="s">
        <v>10577</v>
      </c>
      <c r="N821" s="255" t="s">
        <v>3213</v>
      </c>
      <c r="O821" s="255" t="s">
        <v>3214</v>
      </c>
      <c r="P821" s="319" t="s">
        <v>10578</v>
      </c>
      <c r="Q821" s="244"/>
      <c r="R821" s="255"/>
      <c r="S821" s="231"/>
      <c r="T821" s="311"/>
      <c r="U821" s="224" t="s">
        <v>6298</v>
      </c>
      <c r="V821" s="228"/>
    </row>
    <row r="822" spans="2:22" s="227" customFormat="1" ht="62.5" x14ac:dyDescent="0.25">
      <c r="B822" s="223" t="s">
        <v>6574</v>
      </c>
      <c r="C822" s="223"/>
      <c r="D822" s="223">
        <v>1</v>
      </c>
      <c r="E822" s="223" t="s">
        <v>11141</v>
      </c>
      <c r="F822" s="284"/>
      <c r="G822" s="285" t="s">
        <v>3226</v>
      </c>
      <c r="H822" s="285" t="s">
        <v>10579</v>
      </c>
      <c r="I822" s="285" t="s">
        <v>10580</v>
      </c>
      <c r="J822" s="229" t="s">
        <v>4498</v>
      </c>
      <c r="K822" s="233">
        <v>1881</v>
      </c>
      <c r="L822" s="303">
        <v>354</v>
      </c>
      <c r="M822" s="244" t="s">
        <v>10581</v>
      </c>
      <c r="N822" s="255" t="s">
        <v>3213</v>
      </c>
      <c r="O822" s="255" t="s">
        <v>3214</v>
      </c>
      <c r="P822" s="319" t="s">
        <v>10582</v>
      </c>
      <c r="Q822" s="244"/>
      <c r="R822" s="255"/>
      <c r="S822" s="231"/>
      <c r="T822" s="311"/>
      <c r="U822" s="224" t="s">
        <v>6298</v>
      </c>
      <c r="V822" s="228"/>
    </row>
    <row r="823" spans="2:22" s="227" customFormat="1" ht="51" customHeight="1" x14ac:dyDescent="0.3">
      <c r="B823" s="223" t="s">
        <v>6574</v>
      </c>
      <c r="C823" s="377"/>
      <c r="D823" s="223">
        <v>1</v>
      </c>
      <c r="E823" s="223" t="s">
        <v>10471</v>
      </c>
      <c r="F823" s="284"/>
      <c r="G823" s="285" t="s">
        <v>8819</v>
      </c>
      <c r="H823" s="285" t="s">
        <v>10579</v>
      </c>
      <c r="I823" s="285" t="s">
        <v>10583</v>
      </c>
      <c r="J823" s="229" t="s">
        <v>3482</v>
      </c>
      <c r="K823" s="233">
        <v>1898</v>
      </c>
      <c r="L823" s="303">
        <v>389</v>
      </c>
      <c r="M823" s="282" t="s">
        <v>10584</v>
      </c>
      <c r="N823" s="277" t="s">
        <v>3213</v>
      </c>
      <c r="O823" s="277" t="s">
        <v>3214</v>
      </c>
      <c r="P823" s="314" t="s">
        <v>10622</v>
      </c>
      <c r="Q823" s="374" t="s">
        <v>10584</v>
      </c>
      <c r="R823" s="255" t="s">
        <v>3213</v>
      </c>
      <c r="S823" s="231" t="s">
        <v>3216</v>
      </c>
      <c r="T823" s="311" t="s">
        <v>10623</v>
      </c>
      <c r="U823" s="224" t="s">
        <v>6298</v>
      </c>
      <c r="V823" s="228"/>
    </row>
    <row r="824" spans="2:22" s="227" customFormat="1" ht="51" customHeight="1" x14ac:dyDescent="0.25">
      <c r="B824" s="223" t="s">
        <v>6574</v>
      </c>
      <c r="C824" s="223"/>
      <c r="D824" s="223">
        <v>1</v>
      </c>
      <c r="E824" s="223"/>
      <c r="F824" s="284"/>
      <c r="G824" s="285" t="s">
        <v>3226</v>
      </c>
      <c r="H824" s="285" t="s">
        <v>10793</v>
      </c>
      <c r="I824" s="285" t="s">
        <v>10794</v>
      </c>
      <c r="J824" s="229" t="s">
        <v>10795</v>
      </c>
      <c r="K824" s="233">
        <v>1866</v>
      </c>
      <c r="L824" s="303">
        <v>352</v>
      </c>
      <c r="M824" s="244" t="s">
        <v>10796</v>
      </c>
      <c r="N824" s="255" t="s">
        <v>3213</v>
      </c>
      <c r="O824" s="255" t="s">
        <v>3215</v>
      </c>
      <c r="P824" s="319" t="s">
        <v>10797</v>
      </c>
      <c r="Q824" s="244"/>
      <c r="R824" s="255"/>
      <c r="S824" s="231"/>
      <c r="T824" s="311"/>
      <c r="U824" s="224" t="s">
        <v>6297</v>
      </c>
      <c r="V824" s="228"/>
    </row>
    <row r="825" spans="2:22" s="227" customFormat="1" ht="75" x14ac:dyDescent="0.25">
      <c r="B825" s="235" t="s">
        <v>6574</v>
      </c>
      <c r="C825" s="235"/>
      <c r="D825" s="235">
        <v>2</v>
      </c>
      <c r="E825" s="235"/>
      <c r="F825" s="284"/>
      <c r="G825" s="284" t="s">
        <v>3226</v>
      </c>
      <c r="H825" s="284" t="s">
        <v>4562</v>
      </c>
      <c r="I825" s="284" t="s">
        <v>4563</v>
      </c>
      <c r="J825" s="229" t="s">
        <v>4564</v>
      </c>
      <c r="K825" s="233">
        <v>1880</v>
      </c>
      <c r="L825" s="303">
        <v>275</v>
      </c>
      <c r="M825" s="229" t="s">
        <v>4565</v>
      </c>
      <c r="N825" s="255" t="s">
        <v>3213</v>
      </c>
      <c r="O825" s="231" t="s">
        <v>3214</v>
      </c>
      <c r="P825" s="311" t="s">
        <v>4566</v>
      </c>
      <c r="Q825" s="229" t="s">
        <v>4565</v>
      </c>
      <c r="R825" s="255" t="s">
        <v>3213</v>
      </c>
      <c r="S825" s="231" t="s">
        <v>3214</v>
      </c>
      <c r="T825" s="311" t="s">
        <v>4567</v>
      </c>
      <c r="U825" s="224" t="s">
        <v>6297</v>
      </c>
      <c r="V825" s="228"/>
    </row>
    <row r="826" spans="2:22" s="227" customFormat="1" ht="162.5" hidden="1" x14ac:dyDescent="0.25">
      <c r="B826" s="235" t="s">
        <v>6572</v>
      </c>
      <c r="C826" s="235"/>
      <c r="D826" s="235">
        <v>1</v>
      </c>
      <c r="E826" s="235"/>
      <c r="F826" s="284" t="s">
        <v>5679</v>
      </c>
      <c r="G826" s="284" t="s">
        <v>5684</v>
      </c>
      <c r="H826" s="284" t="s">
        <v>5680</v>
      </c>
      <c r="I826" s="284" t="s">
        <v>5681</v>
      </c>
      <c r="J826" s="229" t="s">
        <v>5682</v>
      </c>
      <c r="K826" s="233" t="s">
        <v>2327</v>
      </c>
      <c r="L826" s="303">
        <v>14</v>
      </c>
      <c r="M826" s="229" t="s">
        <v>5685</v>
      </c>
      <c r="N826" s="255" t="s">
        <v>3213</v>
      </c>
      <c r="O826" s="231" t="s">
        <v>3214</v>
      </c>
      <c r="P826" s="311" t="s">
        <v>5683</v>
      </c>
      <c r="Q826" s="229"/>
      <c r="R826" s="255"/>
      <c r="S826" s="231"/>
      <c r="T826" s="311"/>
      <c r="U826" s="224" t="s">
        <v>6296</v>
      </c>
      <c r="V826" s="228"/>
    </row>
    <row r="827" spans="2:22" s="227" customFormat="1" ht="37.5" x14ac:dyDescent="0.25">
      <c r="B827" s="235" t="s">
        <v>6574</v>
      </c>
      <c r="C827" s="235"/>
      <c r="D827" s="235">
        <v>1</v>
      </c>
      <c r="E827" s="235"/>
      <c r="F827" s="284"/>
      <c r="G827" s="284" t="s">
        <v>3226</v>
      </c>
      <c r="H827" s="284" t="s">
        <v>3908</v>
      </c>
      <c r="I827" s="284" t="s">
        <v>3910</v>
      </c>
      <c r="J827" s="229" t="s">
        <v>3911</v>
      </c>
      <c r="K827" s="233">
        <v>1808</v>
      </c>
      <c r="L827" s="303">
        <v>47</v>
      </c>
      <c r="M827" s="229" t="s">
        <v>3909</v>
      </c>
      <c r="N827" s="255" t="s">
        <v>3213</v>
      </c>
      <c r="O827" s="231" t="s">
        <v>3214</v>
      </c>
      <c r="P827" s="311" t="s">
        <v>3912</v>
      </c>
      <c r="Q827" s="229"/>
      <c r="R827" s="255"/>
      <c r="S827" s="231"/>
      <c r="T827" s="311"/>
      <c r="U827" s="224" t="s">
        <v>6296</v>
      </c>
      <c r="V827" s="228"/>
    </row>
    <row r="828" spans="2:22" s="227" customFormat="1" ht="75" x14ac:dyDescent="0.25">
      <c r="B828" s="223" t="s">
        <v>6574</v>
      </c>
      <c r="C828" s="223"/>
      <c r="D828" s="223">
        <v>0</v>
      </c>
      <c r="E828" s="223"/>
      <c r="F828" s="284"/>
      <c r="G828" s="285" t="s">
        <v>8705</v>
      </c>
      <c r="H828" s="285" t="s">
        <v>9431</v>
      </c>
      <c r="I828" s="285" t="s">
        <v>9432</v>
      </c>
      <c r="J828" s="229" t="s">
        <v>9397</v>
      </c>
      <c r="K828" s="233">
        <v>1931</v>
      </c>
      <c r="L828" s="303">
        <v>139</v>
      </c>
      <c r="M828" s="282" t="s">
        <v>9433</v>
      </c>
      <c r="N828" s="277" t="s">
        <v>3213</v>
      </c>
      <c r="O828" s="277" t="s">
        <v>3214</v>
      </c>
      <c r="P828" s="314" t="s">
        <v>10950</v>
      </c>
      <c r="Q828" s="244"/>
      <c r="R828" s="255"/>
      <c r="S828" s="231"/>
      <c r="T828" s="311"/>
      <c r="U828" s="224" t="s">
        <v>6296</v>
      </c>
      <c r="V828" s="228"/>
    </row>
    <row r="829" spans="2:22" s="227" customFormat="1" ht="75" x14ac:dyDescent="0.25">
      <c r="B829" s="235" t="s">
        <v>6574</v>
      </c>
      <c r="C829" s="235"/>
      <c r="D829" s="235">
        <v>1</v>
      </c>
      <c r="E829" s="235"/>
      <c r="F829" s="284"/>
      <c r="G829" s="284" t="s">
        <v>3226</v>
      </c>
      <c r="H829" s="284" t="s">
        <v>4181</v>
      </c>
      <c r="I829" s="284" t="s">
        <v>4184</v>
      </c>
      <c r="J829" s="229" t="s">
        <v>4183</v>
      </c>
      <c r="K829" s="233">
        <v>1895</v>
      </c>
      <c r="L829" s="303">
        <v>228</v>
      </c>
      <c r="M829" s="229" t="s">
        <v>4182</v>
      </c>
      <c r="N829" s="255" t="s">
        <v>3213</v>
      </c>
      <c r="O829" s="231" t="s">
        <v>3214</v>
      </c>
      <c r="P829" s="311" t="s">
        <v>4185</v>
      </c>
      <c r="Q829" s="229"/>
      <c r="R829" s="255"/>
      <c r="S829" s="231"/>
      <c r="T829" s="311"/>
      <c r="U829" s="224" t="s">
        <v>6296</v>
      </c>
      <c r="V829" s="228"/>
    </row>
    <row r="830" spans="2:22" s="227" customFormat="1" ht="150" x14ac:dyDescent="0.25">
      <c r="B830" s="235" t="s">
        <v>6571</v>
      </c>
      <c r="C830" s="235"/>
      <c r="D830" s="235">
        <v>1</v>
      </c>
      <c r="E830" s="235" t="s">
        <v>11156</v>
      </c>
      <c r="F830" s="286" t="s">
        <v>5317</v>
      </c>
      <c r="G830" s="285" t="s">
        <v>8752</v>
      </c>
      <c r="H830" s="285" t="s">
        <v>541</v>
      </c>
      <c r="I830" s="285" t="s">
        <v>3219</v>
      </c>
      <c r="J830" s="232" t="s">
        <v>3552</v>
      </c>
      <c r="K830" s="236">
        <v>1801</v>
      </c>
      <c r="L830" s="304">
        <v>446</v>
      </c>
      <c r="M830" s="230" t="s">
        <v>6563</v>
      </c>
      <c r="N830" s="255" t="s">
        <v>3213</v>
      </c>
      <c r="O830" s="231" t="s">
        <v>3215</v>
      </c>
      <c r="P830" s="311" t="s">
        <v>6564</v>
      </c>
      <c r="Q830" s="230"/>
      <c r="R830" s="255"/>
      <c r="S830" s="231"/>
      <c r="T830" s="311"/>
      <c r="U830" s="224" t="s">
        <v>6298</v>
      </c>
      <c r="V830" s="228"/>
    </row>
    <row r="831" spans="2:22" s="227" customFormat="1" ht="150" x14ac:dyDescent="0.25">
      <c r="B831" s="235" t="s">
        <v>6570</v>
      </c>
      <c r="C831" s="235"/>
      <c r="D831" s="235">
        <v>1</v>
      </c>
      <c r="E831" s="235" t="s">
        <v>11156</v>
      </c>
      <c r="F831" s="286" t="s">
        <v>5318</v>
      </c>
      <c r="G831" s="285" t="s">
        <v>8753</v>
      </c>
      <c r="H831" s="285" t="s">
        <v>541</v>
      </c>
      <c r="I831" s="285" t="s">
        <v>5323</v>
      </c>
      <c r="J831" s="232" t="s">
        <v>3552</v>
      </c>
      <c r="K831" s="236">
        <v>1801</v>
      </c>
      <c r="L831" s="304">
        <v>426</v>
      </c>
      <c r="M831" s="230" t="s">
        <v>6563</v>
      </c>
      <c r="N831" s="255" t="s">
        <v>3213</v>
      </c>
      <c r="O831" s="231" t="s">
        <v>3215</v>
      </c>
      <c r="P831" s="311" t="s">
        <v>6565</v>
      </c>
      <c r="Q831" s="230"/>
      <c r="R831" s="255"/>
      <c r="S831" s="231"/>
      <c r="T831" s="311"/>
      <c r="U831" s="224" t="s">
        <v>6298</v>
      </c>
      <c r="V831" s="228"/>
    </row>
    <row r="832" spans="2:22" s="227" customFormat="1" ht="150" x14ac:dyDescent="0.25">
      <c r="B832" s="235" t="s">
        <v>6571</v>
      </c>
      <c r="C832" s="235"/>
      <c r="D832" s="235">
        <v>1</v>
      </c>
      <c r="E832" s="235" t="s">
        <v>11156</v>
      </c>
      <c r="F832" s="286" t="s">
        <v>5319</v>
      </c>
      <c r="G832" s="285" t="s">
        <v>8754</v>
      </c>
      <c r="H832" s="285" t="s">
        <v>541</v>
      </c>
      <c r="I832" s="285" t="s">
        <v>5324</v>
      </c>
      <c r="J832" s="232" t="s">
        <v>3552</v>
      </c>
      <c r="K832" s="236">
        <v>1801</v>
      </c>
      <c r="L832" s="304">
        <v>402</v>
      </c>
      <c r="M832" s="230" t="s">
        <v>6563</v>
      </c>
      <c r="N832" s="255" t="s">
        <v>3213</v>
      </c>
      <c r="O832" s="231" t="s">
        <v>3215</v>
      </c>
      <c r="P832" s="311" t="s">
        <v>6566</v>
      </c>
      <c r="Q832" s="230"/>
      <c r="R832" s="255"/>
      <c r="S832" s="231"/>
      <c r="T832" s="311"/>
      <c r="U832" s="224" t="s">
        <v>6298</v>
      </c>
      <c r="V832" s="228"/>
    </row>
    <row r="833" spans="2:22" s="227" customFormat="1" ht="150" x14ac:dyDescent="0.25">
      <c r="B833" s="235" t="s">
        <v>6571</v>
      </c>
      <c r="C833" s="235"/>
      <c r="D833" s="235">
        <v>1</v>
      </c>
      <c r="E833" s="235" t="s">
        <v>11156</v>
      </c>
      <c r="F833" s="286" t="s">
        <v>5320</v>
      </c>
      <c r="G833" s="285" t="s">
        <v>8755</v>
      </c>
      <c r="H833" s="285" t="s">
        <v>541</v>
      </c>
      <c r="I833" s="285" t="s">
        <v>5325</v>
      </c>
      <c r="J833" s="232" t="s">
        <v>3552</v>
      </c>
      <c r="K833" s="236">
        <v>1807</v>
      </c>
      <c r="L833" s="304">
        <v>336</v>
      </c>
      <c r="M833" s="230" t="s">
        <v>6563</v>
      </c>
      <c r="N833" s="255" t="s">
        <v>3213</v>
      </c>
      <c r="O833" s="231" t="s">
        <v>3215</v>
      </c>
      <c r="P833" s="311" t="s">
        <v>6567</v>
      </c>
      <c r="Q833" s="230"/>
      <c r="R833" s="255"/>
      <c r="S833" s="231"/>
      <c r="T833" s="311"/>
      <c r="U833" s="224" t="s">
        <v>6298</v>
      </c>
      <c r="V833" s="228"/>
    </row>
    <row r="834" spans="2:22" s="227" customFormat="1" ht="150" x14ac:dyDescent="0.25">
      <c r="B834" s="235" t="s">
        <v>6571</v>
      </c>
      <c r="C834" s="235"/>
      <c r="D834" s="235">
        <v>1</v>
      </c>
      <c r="E834" s="235" t="s">
        <v>11156</v>
      </c>
      <c r="F834" s="286" t="s">
        <v>5321</v>
      </c>
      <c r="G834" s="285" t="s">
        <v>8756</v>
      </c>
      <c r="H834" s="285" t="s">
        <v>541</v>
      </c>
      <c r="I834" s="285" t="s">
        <v>5326</v>
      </c>
      <c r="J834" s="232" t="s">
        <v>3552</v>
      </c>
      <c r="K834" s="236">
        <v>1807</v>
      </c>
      <c r="L834" s="304">
        <v>406</v>
      </c>
      <c r="M834" s="230" t="s">
        <v>6563</v>
      </c>
      <c r="N834" s="255" t="s">
        <v>3213</v>
      </c>
      <c r="O834" s="231" t="s">
        <v>3215</v>
      </c>
      <c r="P834" s="311" t="s">
        <v>6568</v>
      </c>
      <c r="Q834" s="230"/>
      <c r="R834" s="255"/>
      <c r="S834" s="231"/>
      <c r="T834" s="311"/>
      <c r="U834" s="224" t="s">
        <v>6298</v>
      </c>
      <c r="V834" s="225"/>
    </row>
    <row r="835" spans="2:22" s="227" customFormat="1" ht="150" x14ac:dyDescent="0.25">
      <c r="B835" s="235" t="s">
        <v>6571</v>
      </c>
      <c r="C835" s="235"/>
      <c r="D835" s="235">
        <v>1</v>
      </c>
      <c r="E835" s="235" t="s">
        <v>11156</v>
      </c>
      <c r="F835" s="286" t="s">
        <v>5322</v>
      </c>
      <c r="G835" s="285" t="s">
        <v>8757</v>
      </c>
      <c r="H835" s="285" t="s">
        <v>541</v>
      </c>
      <c r="I835" s="285" t="s">
        <v>5327</v>
      </c>
      <c r="J835" s="232" t="s">
        <v>3552</v>
      </c>
      <c r="K835" s="236">
        <v>1807</v>
      </c>
      <c r="L835" s="304">
        <v>225</v>
      </c>
      <c r="M835" s="230" t="s">
        <v>6563</v>
      </c>
      <c r="N835" s="255" t="s">
        <v>3213</v>
      </c>
      <c r="O835" s="231" t="s">
        <v>3215</v>
      </c>
      <c r="P835" s="311" t="s">
        <v>6569</v>
      </c>
      <c r="Q835" s="230"/>
      <c r="R835" s="255"/>
      <c r="S835" s="231"/>
      <c r="T835" s="311"/>
      <c r="U835" s="224" t="s">
        <v>6298</v>
      </c>
      <c r="V835" s="225"/>
    </row>
    <row r="836" spans="2:22" s="227" customFormat="1" ht="38.25" customHeight="1" x14ac:dyDescent="0.25">
      <c r="B836" s="235" t="s">
        <v>6574</v>
      </c>
      <c r="C836" s="235"/>
      <c r="D836" s="235">
        <v>1</v>
      </c>
      <c r="E836" s="235" t="s">
        <v>11141</v>
      </c>
      <c r="F836" s="284"/>
      <c r="G836" s="284" t="s">
        <v>3226</v>
      </c>
      <c r="H836" s="285" t="s">
        <v>541</v>
      </c>
      <c r="I836" s="285" t="s">
        <v>7764</v>
      </c>
      <c r="J836" s="229" t="s">
        <v>7761</v>
      </c>
      <c r="K836" s="233">
        <v>1798</v>
      </c>
      <c r="L836" s="303">
        <v>509</v>
      </c>
      <c r="M836" s="229" t="s">
        <v>7762</v>
      </c>
      <c r="N836" s="255" t="s">
        <v>3213</v>
      </c>
      <c r="O836" s="231" t="s">
        <v>3214</v>
      </c>
      <c r="P836" s="311" t="s">
        <v>7763</v>
      </c>
      <c r="Q836" s="229"/>
      <c r="R836" s="255"/>
      <c r="S836" s="231"/>
      <c r="T836" s="311"/>
      <c r="U836" s="224" t="s">
        <v>6298</v>
      </c>
      <c r="V836" s="225"/>
    </row>
    <row r="837" spans="2:22" s="227" customFormat="1" ht="51" customHeight="1" x14ac:dyDescent="0.25">
      <c r="B837" s="235" t="s">
        <v>6574</v>
      </c>
      <c r="C837" s="235"/>
      <c r="D837" s="235">
        <v>1</v>
      </c>
      <c r="E837" s="235" t="s">
        <v>11141</v>
      </c>
      <c r="F837" s="284"/>
      <c r="G837" s="284" t="s">
        <v>3226</v>
      </c>
      <c r="H837" s="285" t="s">
        <v>541</v>
      </c>
      <c r="I837" s="285" t="s">
        <v>7783</v>
      </c>
      <c r="J837" s="229" t="s">
        <v>7761</v>
      </c>
      <c r="K837" s="233">
        <v>1798</v>
      </c>
      <c r="L837" s="303">
        <v>500</v>
      </c>
      <c r="M837" s="229" t="s">
        <v>7762</v>
      </c>
      <c r="N837" s="255" t="s">
        <v>3213</v>
      </c>
      <c r="O837" s="231" t="s">
        <v>3214</v>
      </c>
      <c r="P837" s="311" t="s">
        <v>7765</v>
      </c>
      <c r="Q837" s="229"/>
      <c r="R837" s="255"/>
      <c r="S837" s="231"/>
      <c r="T837" s="311"/>
      <c r="U837" s="224" t="s">
        <v>6298</v>
      </c>
      <c r="V837" s="225"/>
    </row>
    <row r="838" spans="2:22" s="227" customFormat="1" ht="51" customHeight="1" x14ac:dyDescent="0.25">
      <c r="B838" s="235" t="s">
        <v>6574</v>
      </c>
      <c r="C838" s="235"/>
      <c r="D838" s="235">
        <v>1</v>
      </c>
      <c r="E838" s="235" t="s">
        <v>11141</v>
      </c>
      <c r="F838" s="284"/>
      <c r="G838" s="284" t="s">
        <v>3226</v>
      </c>
      <c r="H838" s="285" t="s">
        <v>541</v>
      </c>
      <c r="I838" s="285" t="s">
        <v>7784</v>
      </c>
      <c r="J838" s="229" t="s">
        <v>7761</v>
      </c>
      <c r="K838" s="233">
        <v>1798</v>
      </c>
      <c r="L838" s="303">
        <v>362</v>
      </c>
      <c r="M838" s="229" t="s">
        <v>7762</v>
      </c>
      <c r="N838" s="255" t="s">
        <v>3213</v>
      </c>
      <c r="O838" s="231" t="s">
        <v>3214</v>
      </c>
      <c r="P838" s="311" t="s">
        <v>7766</v>
      </c>
      <c r="Q838" s="229"/>
      <c r="R838" s="255"/>
      <c r="S838" s="231"/>
      <c r="T838" s="311"/>
      <c r="U838" s="224" t="s">
        <v>6298</v>
      </c>
      <c r="V838" s="228"/>
    </row>
    <row r="839" spans="2:22" s="227" customFormat="1" ht="51" customHeight="1" x14ac:dyDescent="0.25">
      <c r="B839" s="235" t="s">
        <v>6574</v>
      </c>
      <c r="C839" s="235"/>
      <c r="D839" s="235">
        <v>1</v>
      </c>
      <c r="E839" s="235" t="s">
        <v>11141</v>
      </c>
      <c r="F839" s="284"/>
      <c r="G839" s="284" t="s">
        <v>3226</v>
      </c>
      <c r="H839" s="285" t="s">
        <v>541</v>
      </c>
      <c r="I839" s="285" t="s">
        <v>7785</v>
      </c>
      <c r="J839" s="229" t="s">
        <v>7761</v>
      </c>
      <c r="K839" s="233">
        <v>1798</v>
      </c>
      <c r="L839" s="303">
        <v>364</v>
      </c>
      <c r="M839" s="229" t="s">
        <v>7762</v>
      </c>
      <c r="N839" s="255" t="s">
        <v>3213</v>
      </c>
      <c r="O839" s="231" t="s">
        <v>3214</v>
      </c>
      <c r="P839" s="311" t="s">
        <v>7770</v>
      </c>
      <c r="Q839" s="229"/>
      <c r="R839" s="255"/>
      <c r="S839" s="231"/>
      <c r="T839" s="311"/>
      <c r="U839" s="224" t="s">
        <v>6298</v>
      </c>
      <c r="V839" s="228"/>
    </row>
    <row r="840" spans="2:22" s="227" customFormat="1" ht="137.5" x14ac:dyDescent="0.25">
      <c r="B840" s="235" t="s">
        <v>6574</v>
      </c>
      <c r="C840" s="235"/>
      <c r="D840" s="235">
        <v>1</v>
      </c>
      <c r="E840" s="235" t="s">
        <v>11141</v>
      </c>
      <c r="F840" s="284"/>
      <c r="G840" s="284" t="s">
        <v>3226</v>
      </c>
      <c r="H840" s="285" t="s">
        <v>541</v>
      </c>
      <c r="I840" s="285" t="s">
        <v>7786</v>
      </c>
      <c r="J840" s="229" t="s">
        <v>7761</v>
      </c>
      <c r="K840" s="233">
        <v>1798</v>
      </c>
      <c r="L840" s="303">
        <v>493</v>
      </c>
      <c r="M840" s="229" t="s">
        <v>7762</v>
      </c>
      <c r="N840" s="255" t="s">
        <v>3213</v>
      </c>
      <c r="O840" s="231" t="s">
        <v>3214</v>
      </c>
      <c r="P840" s="311" t="s">
        <v>7767</v>
      </c>
      <c r="Q840" s="229"/>
      <c r="R840" s="255"/>
      <c r="S840" s="231"/>
      <c r="T840" s="311"/>
      <c r="U840" s="224" t="s">
        <v>6298</v>
      </c>
      <c r="V840" s="228"/>
    </row>
    <row r="841" spans="2:22" s="227" customFormat="1" ht="50" x14ac:dyDescent="0.25">
      <c r="B841" s="235" t="s">
        <v>6574</v>
      </c>
      <c r="C841" s="235"/>
      <c r="D841" s="235">
        <v>1</v>
      </c>
      <c r="E841" s="235" t="s">
        <v>11141</v>
      </c>
      <c r="F841" s="284"/>
      <c r="G841" s="284" t="s">
        <v>3226</v>
      </c>
      <c r="H841" s="285" t="s">
        <v>541</v>
      </c>
      <c r="I841" s="285" t="s">
        <v>7791</v>
      </c>
      <c r="J841" s="229" t="s">
        <v>7761</v>
      </c>
      <c r="K841" s="233">
        <v>1798</v>
      </c>
      <c r="L841" s="303">
        <v>459</v>
      </c>
      <c r="M841" s="229" t="s">
        <v>7762</v>
      </c>
      <c r="N841" s="255" t="s">
        <v>3213</v>
      </c>
      <c r="O841" s="231" t="s">
        <v>3214</v>
      </c>
      <c r="P841" s="311" t="s">
        <v>7773</v>
      </c>
      <c r="Q841" s="229"/>
      <c r="R841" s="255"/>
      <c r="S841" s="231"/>
      <c r="T841" s="311"/>
      <c r="U841" s="224" t="s">
        <v>6298</v>
      </c>
      <c r="V841" s="228"/>
    </row>
    <row r="842" spans="2:22" s="227" customFormat="1" ht="62.5" x14ac:dyDescent="0.25">
      <c r="B842" s="235" t="s">
        <v>6574</v>
      </c>
      <c r="C842" s="235"/>
      <c r="D842" s="235">
        <v>1</v>
      </c>
      <c r="E842" s="235" t="s">
        <v>11141</v>
      </c>
      <c r="F842" s="284"/>
      <c r="G842" s="284" t="s">
        <v>3226</v>
      </c>
      <c r="H842" s="285" t="s">
        <v>541</v>
      </c>
      <c r="I842" s="285" t="s">
        <v>7787</v>
      </c>
      <c r="J842" s="229" t="s">
        <v>7761</v>
      </c>
      <c r="K842" s="233">
        <v>1798</v>
      </c>
      <c r="L842" s="303">
        <v>487</v>
      </c>
      <c r="M842" s="229" t="s">
        <v>7762</v>
      </c>
      <c r="N842" s="255" t="s">
        <v>3213</v>
      </c>
      <c r="O842" s="231" t="s">
        <v>3214</v>
      </c>
      <c r="P842" s="311" t="s">
        <v>7769</v>
      </c>
      <c r="Q842" s="229"/>
      <c r="R842" s="255"/>
      <c r="S842" s="231"/>
      <c r="T842" s="311"/>
      <c r="U842" s="224" t="s">
        <v>6298</v>
      </c>
      <c r="V842" s="228"/>
    </row>
    <row r="843" spans="2:22" s="227" customFormat="1" ht="62.5" x14ac:dyDescent="0.25">
      <c r="B843" s="235" t="s">
        <v>6574</v>
      </c>
      <c r="C843" s="235"/>
      <c r="D843" s="235">
        <v>1</v>
      </c>
      <c r="E843" s="235" t="s">
        <v>11141</v>
      </c>
      <c r="F843" s="284"/>
      <c r="G843" s="284" t="s">
        <v>3226</v>
      </c>
      <c r="H843" s="285" t="s">
        <v>541</v>
      </c>
      <c r="I843" s="285" t="s">
        <v>7788</v>
      </c>
      <c r="J843" s="229" t="s">
        <v>7761</v>
      </c>
      <c r="K843" s="233">
        <v>1798</v>
      </c>
      <c r="L843" s="303">
        <v>437</v>
      </c>
      <c r="M843" s="229" t="s">
        <v>7762</v>
      </c>
      <c r="N843" s="255" t="s">
        <v>3213</v>
      </c>
      <c r="O843" s="231" t="s">
        <v>3214</v>
      </c>
      <c r="P843" s="311" t="s">
        <v>7768</v>
      </c>
      <c r="Q843" s="229"/>
      <c r="R843" s="255"/>
      <c r="S843" s="231"/>
      <c r="T843" s="311"/>
      <c r="U843" s="224" t="s">
        <v>6298</v>
      </c>
      <c r="V843" s="228"/>
    </row>
    <row r="844" spans="2:22" s="227" customFormat="1" ht="75" x14ac:dyDescent="0.25">
      <c r="B844" s="235" t="s">
        <v>6574</v>
      </c>
      <c r="C844" s="235"/>
      <c r="D844" s="235">
        <v>1</v>
      </c>
      <c r="E844" s="235" t="s">
        <v>11141</v>
      </c>
      <c r="F844" s="284"/>
      <c r="G844" s="284" t="s">
        <v>3226</v>
      </c>
      <c r="H844" s="285" t="s">
        <v>541</v>
      </c>
      <c r="I844" s="285" t="s">
        <v>7789</v>
      </c>
      <c r="J844" s="229" t="s">
        <v>7761</v>
      </c>
      <c r="K844" s="233">
        <v>1798</v>
      </c>
      <c r="L844" s="303">
        <v>336</v>
      </c>
      <c r="M844" s="229" t="s">
        <v>7762</v>
      </c>
      <c r="N844" s="255" t="s">
        <v>3213</v>
      </c>
      <c r="O844" s="231" t="s">
        <v>3214</v>
      </c>
      <c r="P844" s="311" t="s">
        <v>7771</v>
      </c>
      <c r="Q844" s="229"/>
      <c r="R844" s="255"/>
      <c r="S844" s="231"/>
      <c r="T844" s="311"/>
      <c r="U844" s="224" t="s">
        <v>6298</v>
      </c>
      <c r="V844" s="228"/>
    </row>
    <row r="845" spans="2:22" s="227" customFormat="1" ht="112.5" x14ac:dyDescent="0.25">
      <c r="B845" s="235" t="s">
        <v>6574</v>
      </c>
      <c r="C845" s="235"/>
      <c r="D845" s="235">
        <v>1</v>
      </c>
      <c r="E845" s="235" t="s">
        <v>11141</v>
      </c>
      <c r="F845" s="284"/>
      <c r="G845" s="284" t="s">
        <v>3226</v>
      </c>
      <c r="H845" s="285" t="s">
        <v>541</v>
      </c>
      <c r="I845" s="285" t="s">
        <v>7790</v>
      </c>
      <c r="J845" s="229" t="s">
        <v>7761</v>
      </c>
      <c r="K845" s="233">
        <v>1798</v>
      </c>
      <c r="L845" s="303">
        <v>474</v>
      </c>
      <c r="M845" s="229" t="s">
        <v>7762</v>
      </c>
      <c r="N845" s="255" t="s">
        <v>3213</v>
      </c>
      <c r="O845" s="231" t="s">
        <v>3214</v>
      </c>
      <c r="P845" s="311" t="s">
        <v>7772</v>
      </c>
      <c r="Q845" s="229"/>
      <c r="R845" s="255"/>
      <c r="S845" s="231"/>
      <c r="T845" s="311"/>
      <c r="U845" s="224" t="s">
        <v>6298</v>
      </c>
      <c r="V845" s="228"/>
    </row>
    <row r="846" spans="2:22" s="227" customFormat="1" ht="50" x14ac:dyDescent="0.25">
      <c r="B846" s="235" t="s">
        <v>6574</v>
      </c>
      <c r="C846" s="235"/>
      <c r="D846" s="235">
        <v>1</v>
      </c>
      <c r="E846" s="235" t="s">
        <v>11141</v>
      </c>
      <c r="F846" s="284"/>
      <c r="G846" s="284" t="s">
        <v>3226</v>
      </c>
      <c r="H846" s="285" t="s">
        <v>541</v>
      </c>
      <c r="I846" s="285" t="s">
        <v>7792</v>
      </c>
      <c r="J846" s="229" t="s">
        <v>7761</v>
      </c>
      <c r="K846" s="233">
        <v>1799</v>
      </c>
      <c r="L846" s="303">
        <v>443</v>
      </c>
      <c r="M846" s="229" t="s">
        <v>7762</v>
      </c>
      <c r="N846" s="255" t="s">
        <v>3213</v>
      </c>
      <c r="O846" s="231" t="s">
        <v>3214</v>
      </c>
      <c r="P846" s="311" t="s">
        <v>7774</v>
      </c>
      <c r="Q846" s="229"/>
      <c r="R846" s="255"/>
      <c r="S846" s="231"/>
      <c r="T846" s="311"/>
      <c r="U846" s="224" t="s">
        <v>6298</v>
      </c>
      <c r="V846" s="228"/>
    </row>
    <row r="847" spans="2:22" s="227" customFormat="1" ht="51" customHeight="1" x14ac:dyDescent="0.25">
      <c r="B847" s="235" t="s">
        <v>6574</v>
      </c>
      <c r="C847" s="235"/>
      <c r="D847" s="235">
        <v>1</v>
      </c>
      <c r="E847" s="235" t="s">
        <v>11141</v>
      </c>
      <c r="F847" s="284"/>
      <c r="G847" s="284" t="s">
        <v>3226</v>
      </c>
      <c r="H847" s="285" t="s">
        <v>541</v>
      </c>
      <c r="I847" s="285" t="s">
        <v>7793</v>
      </c>
      <c r="J847" s="229" t="s">
        <v>7761</v>
      </c>
      <c r="K847" s="233">
        <v>1799</v>
      </c>
      <c r="L847" s="303">
        <v>309</v>
      </c>
      <c r="M847" s="229" t="s">
        <v>7762</v>
      </c>
      <c r="N847" s="255" t="s">
        <v>3213</v>
      </c>
      <c r="O847" s="231" t="s">
        <v>3214</v>
      </c>
      <c r="P847" s="311" t="s">
        <v>7775</v>
      </c>
      <c r="Q847" s="229"/>
      <c r="R847" s="255"/>
      <c r="S847" s="231"/>
      <c r="T847" s="311"/>
      <c r="U847" s="224" t="s">
        <v>6298</v>
      </c>
      <c r="V847" s="228"/>
    </row>
    <row r="848" spans="2:22" s="227" customFormat="1" ht="62.5" x14ac:dyDescent="0.25">
      <c r="B848" s="235" t="s">
        <v>6574</v>
      </c>
      <c r="C848" s="235"/>
      <c r="D848" s="235">
        <v>1</v>
      </c>
      <c r="E848" s="235" t="s">
        <v>11141</v>
      </c>
      <c r="F848" s="284"/>
      <c r="G848" s="284" t="s">
        <v>3226</v>
      </c>
      <c r="H848" s="285" t="s">
        <v>541</v>
      </c>
      <c r="I848" s="285" t="s">
        <v>7794</v>
      </c>
      <c r="J848" s="229" t="s">
        <v>7761</v>
      </c>
      <c r="K848" s="233">
        <v>1799</v>
      </c>
      <c r="L848" s="303">
        <v>379</v>
      </c>
      <c r="M848" s="229" t="s">
        <v>7762</v>
      </c>
      <c r="N848" s="255" t="s">
        <v>3213</v>
      </c>
      <c r="O848" s="231" t="s">
        <v>3214</v>
      </c>
      <c r="P848" s="311" t="s">
        <v>7776</v>
      </c>
      <c r="Q848" s="229"/>
      <c r="R848" s="255"/>
      <c r="S848" s="231"/>
      <c r="T848" s="311"/>
      <c r="U848" s="224" t="s">
        <v>6298</v>
      </c>
      <c r="V848" s="228"/>
    </row>
    <row r="849" spans="2:22" s="227" customFormat="1" ht="62.5" x14ac:dyDescent="0.25">
      <c r="B849" s="235" t="s">
        <v>6574</v>
      </c>
      <c r="C849" s="235"/>
      <c r="D849" s="235">
        <v>1</v>
      </c>
      <c r="E849" s="235" t="s">
        <v>11141</v>
      </c>
      <c r="F849" s="284"/>
      <c r="G849" s="284" t="s">
        <v>3226</v>
      </c>
      <c r="H849" s="285" t="s">
        <v>541</v>
      </c>
      <c r="I849" s="285" t="s">
        <v>7795</v>
      </c>
      <c r="J849" s="229" t="s">
        <v>7761</v>
      </c>
      <c r="K849" s="233">
        <v>1800</v>
      </c>
      <c r="L849" s="303">
        <v>574</v>
      </c>
      <c r="M849" s="229" t="s">
        <v>7762</v>
      </c>
      <c r="N849" s="255" t="s">
        <v>3213</v>
      </c>
      <c r="O849" s="231" t="s">
        <v>3214</v>
      </c>
      <c r="P849" s="311" t="s">
        <v>7777</v>
      </c>
      <c r="Q849" s="229"/>
      <c r="R849" s="255"/>
      <c r="S849" s="231"/>
      <c r="T849" s="311"/>
      <c r="U849" s="224" t="s">
        <v>6298</v>
      </c>
      <c r="V849" s="228"/>
    </row>
    <row r="850" spans="2:22" s="227" customFormat="1" ht="50" x14ac:dyDescent="0.25">
      <c r="B850" s="235" t="s">
        <v>6574</v>
      </c>
      <c r="C850" s="235"/>
      <c r="D850" s="235">
        <v>1</v>
      </c>
      <c r="E850" s="235" t="s">
        <v>11141</v>
      </c>
      <c r="F850" s="284"/>
      <c r="G850" s="284" t="s">
        <v>3226</v>
      </c>
      <c r="H850" s="285" t="s">
        <v>541</v>
      </c>
      <c r="I850" s="285" t="s">
        <v>9378</v>
      </c>
      <c r="J850" s="229" t="s">
        <v>7761</v>
      </c>
      <c r="K850" s="233">
        <v>1800</v>
      </c>
      <c r="L850" s="303">
        <v>450</v>
      </c>
      <c r="M850" s="229" t="s">
        <v>7762</v>
      </c>
      <c r="N850" s="255" t="s">
        <v>3213</v>
      </c>
      <c r="O850" s="231" t="s">
        <v>3214</v>
      </c>
      <c r="P850" s="311" t="s">
        <v>7778</v>
      </c>
      <c r="Q850" s="229"/>
      <c r="R850" s="255"/>
      <c r="S850" s="231"/>
      <c r="T850" s="311"/>
      <c r="U850" s="224" t="s">
        <v>6298</v>
      </c>
      <c r="V850" s="228"/>
    </row>
    <row r="851" spans="2:22" s="227" customFormat="1" ht="62.5" x14ac:dyDescent="0.25">
      <c r="B851" s="235" t="s">
        <v>6574</v>
      </c>
      <c r="C851" s="235"/>
      <c r="D851" s="235">
        <v>1</v>
      </c>
      <c r="E851" s="235" t="s">
        <v>11141</v>
      </c>
      <c r="F851" s="284"/>
      <c r="G851" s="284" t="s">
        <v>3226</v>
      </c>
      <c r="H851" s="285" t="s">
        <v>541</v>
      </c>
      <c r="I851" s="285" t="s">
        <v>7796</v>
      </c>
      <c r="J851" s="229" t="s">
        <v>7761</v>
      </c>
      <c r="K851" s="233">
        <v>1800</v>
      </c>
      <c r="L851" s="303">
        <v>464</v>
      </c>
      <c r="M851" s="229" t="s">
        <v>7762</v>
      </c>
      <c r="N851" s="255" t="s">
        <v>3213</v>
      </c>
      <c r="O851" s="231" t="s">
        <v>3214</v>
      </c>
      <c r="P851" s="311" t="s">
        <v>7779</v>
      </c>
      <c r="Q851" s="229"/>
      <c r="R851" s="255"/>
      <c r="S851" s="231"/>
      <c r="T851" s="311"/>
      <c r="U851" s="224" t="s">
        <v>6298</v>
      </c>
      <c r="V851" s="228"/>
    </row>
    <row r="852" spans="2:22" s="227" customFormat="1" ht="62.5" x14ac:dyDescent="0.25">
      <c r="B852" s="235" t="s">
        <v>6574</v>
      </c>
      <c r="C852" s="235"/>
      <c r="D852" s="235">
        <v>1</v>
      </c>
      <c r="E852" s="235" t="s">
        <v>11141</v>
      </c>
      <c r="F852" s="284"/>
      <c r="G852" s="284" t="s">
        <v>3226</v>
      </c>
      <c r="H852" s="285" t="s">
        <v>541</v>
      </c>
      <c r="I852" s="285" t="s">
        <v>7797</v>
      </c>
      <c r="J852" s="229" t="s">
        <v>7761</v>
      </c>
      <c r="K852" s="233">
        <v>1804</v>
      </c>
      <c r="L852" s="303">
        <v>503</v>
      </c>
      <c r="M852" s="229" t="s">
        <v>7762</v>
      </c>
      <c r="N852" s="255" t="s">
        <v>3213</v>
      </c>
      <c r="O852" s="231" t="s">
        <v>3214</v>
      </c>
      <c r="P852" s="311" t="s">
        <v>7780</v>
      </c>
      <c r="Q852" s="229"/>
      <c r="R852" s="255"/>
      <c r="S852" s="231"/>
      <c r="T852" s="311"/>
      <c r="U852" s="224" t="s">
        <v>6298</v>
      </c>
      <c r="V852" s="228"/>
    </row>
    <row r="853" spans="2:22" s="227" customFormat="1" ht="62.5" x14ac:dyDescent="0.25">
      <c r="B853" s="235" t="s">
        <v>6574</v>
      </c>
      <c r="C853" s="235"/>
      <c r="D853" s="235">
        <v>1</v>
      </c>
      <c r="E853" s="235" t="s">
        <v>11141</v>
      </c>
      <c r="F853" s="284"/>
      <c r="G853" s="284" t="s">
        <v>3226</v>
      </c>
      <c r="H853" s="285" t="s">
        <v>541</v>
      </c>
      <c r="I853" s="285" t="s">
        <v>7798</v>
      </c>
      <c r="J853" s="229" t="s">
        <v>7761</v>
      </c>
      <c r="K853" s="233">
        <v>1804</v>
      </c>
      <c r="L853" s="303">
        <v>486</v>
      </c>
      <c r="M853" s="229" t="s">
        <v>7762</v>
      </c>
      <c r="N853" s="255" t="s">
        <v>3213</v>
      </c>
      <c r="O853" s="231" t="s">
        <v>3214</v>
      </c>
      <c r="P853" s="311" t="s">
        <v>7781</v>
      </c>
      <c r="Q853" s="229"/>
      <c r="R853" s="255"/>
      <c r="S853" s="231"/>
      <c r="T853" s="311"/>
      <c r="U853" s="224" t="s">
        <v>6298</v>
      </c>
      <c r="V853" s="228"/>
    </row>
    <row r="854" spans="2:22" s="227" customFormat="1" ht="87.5" x14ac:dyDescent="0.25">
      <c r="B854" s="235" t="s">
        <v>6574</v>
      </c>
      <c r="C854" s="235"/>
      <c r="D854" s="235">
        <v>1</v>
      </c>
      <c r="E854" s="235" t="s">
        <v>11141</v>
      </c>
      <c r="F854" s="284"/>
      <c r="G854" s="284" t="s">
        <v>3226</v>
      </c>
      <c r="H854" s="285" t="s">
        <v>541</v>
      </c>
      <c r="I854" s="285" t="s">
        <v>9377</v>
      </c>
      <c r="J854" s="229" t="s">
        <v>7761</v>
      </c>
      <c r="K854" s="233">
        <v>1798</v>
      </c>
      <c r="L854" s="303">
        <v>487</v>
      </c>
      <c r="M854" s="229" t="s">
        <v>7762</v>
      </c>
      <c r="N854" s="255" t="s">
        <v>3213</v>
      </c>
      <c r="O854" s="231" t="s">
        <v>3214</v>
      </c>
      <c r="P854" s="311" t="s">
        <v>7782</v>
      </c>
      <c r="Q854" s="229"/>
      <c r="R854" s="255"/>
      <c r="S854" s="231"/>
      <c r="T854" s="311"/>
      <c r="U854" s="224" t="s">
        <v>6298</v>
      </c>
      <c r="V854" s="228"/>
    </row>
    <row r="855" spans="2:22" s="227" customFormat="1" ht="62.5" x14ac:dyDescent="0.25">
      <c r="B855" s="235" t="s">
        <v>6574</v>
      </c>
      <c r="C855" s="235"/>
      <c r="D855" s="235">
        <v>1</v>
      </c>
      <c r="E855" s="235" t="s">
        <v>11141</v>
      </c>
      <c r="F855" s="286"/>
      <c r="G855" s="285" t="s">
        <v>3226</v>
      </c>
      <c r="H855" s="285" t="s">
        <v>541</v>
      </c>
      <c r="I855" s="301" t="s">
        <v>5329</v>
      </c>
      <c r="J855" s="232" t="s">
        <v>3497</v>
      </c>
      <c r="K855" s="236">
        <v>1821</v>
      </c>
      <c r="L855" s="304">
        <v>459</v>
      </c>
      <c r="M855" s="230" t="s">
        <v>6575</v>
      </c>
      <c r="N855" s="255" t="s">
        <v>3213</v>
      </c>
      <c r="O855" s="231" t="s">
        <v>3214</v>
      </c>
      <c r="P855" s="311" t="s">
        <v>6576</v>
      </c>
      <c r="Q855" s="230"/>
      <c r="R855" s="255"/>
      <c r="S855" s="231"/>
      <c r="T855" s="311"/>
      <c r="U855" s="224" t="s">
        <v>6298</v>
      </c>
      <c r="V855" s="228"/>
    </row>
    <row r="856" spans="2:22" s="227" customFormat="1" ht="62.5" x14ac:dyDescent="0.25">
      <c r="B856" s="235" t="s">
        <v>6574</v>
      </c>
      <c r="C856" s="235"/>
      <c r="D856" s="235">
        <v>1</v>
      </c>
      <c r="E856" s="235" t="s">
        <v>11141</v>
      </c>
      <c r="F856" s="286"/>
      <c r="G856" s="285" t="s">
        <v>3226</v>
      </c>
      <c r="H856" s="285" t="s">
        <v>541</v>
      </c>
      <c r="I856" s="301" t="s">
        <v>5328</v>
      </c>
      <c r="J856" s="232" t="s">
        <v>3497</v>
      </c>
      <c r="K856" s="236">
        <v>1821</v>
      </c>
      <c r="L856" s="304">
        <v>684</v>
      </c>
      <c r="M856" s="230" t="s">
        <v>6575</v>
      </c>
      <c r="N856" s="255" t="s">
        <v>3213</v>
      </c>
      <c r="O856" s="231" t="s">
        <v>3214</v>
      </c>
      <c r="P856" s="311" t="s">
        <v>6577</v>
      </c>
      <c r="Q856" s="230"/>
      <c r="R856" s="255"/>
      <c r="S856" s="231"/>
      <c r="T856" s="311"/>
      <c r="U856" s="224" t="s">
        <v>6298</v>
      </c>
      <c r="V856" s="228"/>
    </row>
    <row r="857" spans="2:22" s="227" customFormat="1" ht="62.5" x14ac:dyDescent="0.25">
      <c r="B857" s="235" t="s">
        <v>6574</v>
      </c>
      <c r="C857" s="235"/>
      <c r="D857" s="235">
        <v>1</v>
      </c>
      <c r="E857" s="235" t="s">
        <v>11141</v>
      </c>
      <c r="F857" s="286"/>
      <c r="G857" s="285" t="s">
        <v>3226</v>
      </c>
      <c r="H857" s="285" t="s">
        <v>541</v>
      </c>
      <c r="I857" s="301" t="s">
        <v>5330</v>
      </c>
      <c r="J857" s="232" t="s">
        <v>3497</v>
      </c>
      <c r="K857" s="236">
        <v>1821</v>
      </c>
      <c r="L857" s="304">
        <v>483</v>
      </c>
      <c r="M857" s="230" t="s">
        <v>6575</v>
      </c>
      <c r="N857" s="255" t="s">
        <v>3213</v>
      </c>
      <c r="O857" s="231" t="s">
        <v>3214</v>
      </c>
      <c r="P857" s="311" t="s">
        <v>6578</v>
      </c>
      <c r="Q857" s="230"/>
      <c r="R857" s="255"/>
      <c r="S857" s="231"/>
      <c r="T857" s="311"/>
      <c r="U857" s="224" t="s">
        <v>6298</v>
      </c>
      <c r="V857" s="228"/>
    </row>
    <row r="858" spans="2:22" s="227" customFormat="1" ht="62.5" x14ac:dyDescent="0.25">
      <c r="B858" s="235" t="s">
        <v>6574</v>
      </c>
      <c r="C858" s="235"/>
      <c r="D858" s="235">
        <v>1</v>
      </c>
      <c r="E858" s="235" t="s">
        <v>11141</v>
      </c>
      <c r="F858" s="286"/>
      <c r="G858" s="285" t="s">
        <v>3226</v>
      </c>
      <c r="H858" s="285" t="s">
        <v>541</v>
      </c>
      <c r="I858" s="285" t="s">
        <v>5331</v>
      </c>
      <c r="J858" s="232" t="s">
        <v>3497</v>
      </c>
      <c r="K858" s="236">
        <v>1821</v>
      </c>
      <c r="L858" s="304">
        <v>559</v>
      </c>
      <c r="M858" s="230" t="s">
        <v>6575</v>
      </c>
      <c r="N858" s="255" t="s">
        <v>3213</v>
      </c>
      <c r="O858" s="231" t="s">
        <v>3214</v>
      </c>
      <c r="P858" s="311" t="s">
        <v>6579</v>
      </c>
      <c r="Q858" s="230"/>
      <c r="R858" s="255"/>
      <c r="S858" s="231"/>
      <c r="T858" s="311"/>
      <c r="U858" s="224" t="s">
        <v>6298</v>
      </c>
      <c r="V858" s="228"/>
    </row>
    <row r="859" spans="2:22" s="227" customFormat="1" ht="25" x14ac:dyDescent="0.25">
      <c r="B859" s="223" t="s">
        <v>6574</v>
      </c>
      <c r="C859" s="223"/>
      <c r="D859" s="223">
        <v>0</v>
      </c>
      <c r="E859" s="223"/>
      <c r="F859" s="284"/>
      <c r="G859" s="285" t="s">
        <v>8705</v>
      </c>
      <c r="H859" s="285" t="s">
        <v>11006</v>
      </c>
      <c r="I859" s="285" t="s">
        <v>9750</v>
      </c>
      <c r="J859" s="229" t="s">
        <v>3484</v>
      </c>
      <c r="K859" s="233">
        <v>1903</v>
      </c>
      <c r="L859" s="303">
        <v>409</v>
      </c>
      <c r="M859" s="282" t="s">
        <v>11008</v>
      </c>
      <c r="N859" s="277" t="s">
        <v>3213</v>
      </c>
      <c r="O859" s="277" t="s">
        <v>3214</v>
      </c>
      <c r="P859" s="314" t="s">
        <v>11009</v>
      </c>
      <c r="Q859" s="244"/>
      <c r="R859" s="255"/>
      <c r="S859" s="231"/>
      <c r="T859" s="311"/>
      <c r="U859" s="224" t="s">
        <v>6296</v>
      </c>
      <c r="V859" s="228"/>
    </row>
    <row r="860" spans="2:22" s="227" customFormat="1" ht="50" x14ac:dyDescent="0.25">
      <c r="B860" s="235" t="s">
        <v>6574</v>
      </c>
      <c r="C860" s="235"/>
      <c r="D860" s="235">
        <v>1</v>
      </c>
      <c r="E860" s="235"/>
      <c r="F860" s="284"/>
      <c r="G860" s="284" t="s">
        <v>3226</v>
      </c>
      <c r="H860" s="284" t="s">
        <v>3385</v>
      </c>
      <c r="I860" s="284" t="s">
        <v>3387</v>
      </c>
      <c r="J860" s="229" t="s">
        <v>3545</v>
      </c>
      <c r="K860" s="233">
        <v>1910</v>
      </c>
      <c r="L860" s="303">
        <v>143</v>
      </c>
      <c r="M860" s="229" t="s">
        <v>3386</v>
      </c>
      <c r="N860" s="255" t="s">
        <v>3213</v>
      </c>
      <c r="O860" s="231" t="s">
        <v>3214</v>
      </c>
      <c r="P860" s="313" t="s">
        <v>3388</v>
      </c>
      <c r="Q860" s="229"/>
      <c r="R860" s="255"/>
      <c r="S860" s="231"/>
      <c r="T860" s="311"/>
      <c r="U860" s="224" t="s">
        <v>6296</v>
      </c>
      <c r="V860" s="228"/>
    </row>
    <row r="861" spans="2:22" s="227" customFormat="1" ht="25" x14ac:dyDescent="0.25">
      <c r="B861" s="235" t="s">
        <v>6574</v>
      </c>
      <c r="C861" s="235"/>
      <c r="D861" s="235">
        <v>0</v>
      </c>
      <c r="E861" s="235"/>
      <c r="F861" s="284"/>
      <c r="G861" s="284" t="s">
        <v>8705</v>
      </c>
      <c r="H861" s="284" t="s">
        <v>4557</v>
      </c>
      <c r="I861" s="284" t="s">
        <v>4559</v>
      </c>
      <c r="J861" s="229" t="s">
        <v>4560</v>
      </c>
      <c r="K861" s="233">
        <v>1880</v>
      </c>
      <c r="L861" s="303">
        <v>316</v>
      </c>
      <c r="M861" s="279" t="s">
        <v>4558</v>
      </c>
      <c r="N861" s="277" t="s">
        <v>3213</v>
      </c>
      <c r="O861" s="278" t="s">
        <v>3214</v>
      </c>
      <c r="P861" s="312" t="s">
        <v>4561</v>
      </c>
      <c r="Q861" s="229"/>
      <c r="R861" s="255"/>
      <c r="S861" s="231"/>
      <c r="T861" s="311"/>
      <c r="U861" s="224" t="s">
        <v>6296</v>
      </c>
      <c r="V861" s="225"/>
    </row>
    <row r="862" spans="2:22" s="227" customFormat="1" ht="50" x14ac:dyDescent="0.25">
      <c r="B862" s="235" t="s">
        <v>6574</v>
      </c>
      <c r="C862" s="235"/>
      <c r="D862" s="235">
        <v>1</v>
      </c>
      <c r="E862" s="235" t="s">
        <v>11141</v>
      </c>
      <c r="F862" s="284"/>
      <c r="G862" s="284" t="s">
        <v>3226</v>
      </c>
      <c r="H862" s="284" t="s">
        <v>3390</v>
      </c>
      <c r="I862" s="284" t="s">
        <v>3389</v>
      </c>
      <c r="J862" s="229" t="s">
        <v>3486</v>
      </c>
      <c r="K862" s="233">
        <v>1883</v>
      </c>
      <c r="L862" s="303">
        <v>327</v>
      </c>
      <c r="M862" s="229" t="s">
        <v>3391</v>
      </c>
      <c r="N862" s="255" t="s">
        <v>3213</v>
      </c>
      <c r="O862" s="231" t="s">
        <v>3214</v>
      </c>
      <c r="P862" s="311" t="s">
        <v>3392</v>
      </c>
      <c r="Q862" s="229"/>
      <c r="R862" s="255"/>
      <c r="S862" s="231"/>
      <c r="T862" s="311"/>
      <c r="U862" s="224" t="s">
        <v>6298</v>
      </c>
      <c r="V862" s="225"/>
    </row>
    <row r="863" spans="2:22" s="227" customFormat="1" ht="150" x14ac:dyDescent="0.25">
      <c r="B863" s="223" t="s">
        <v>6570</v>
      </c>
      <c r="C863" s="223"/>
      <c r="D863" s="235">
        <v>2</v>
      </c>
      <c r="E863" s="235" t="s">
        <v>11156</v>
      </c>
      <c r="F863" s="284" t="s">
        <v>8977</v>
      </c>
      <c r="G863" s="284" t="s">
        <v>3247</v>
      </c>
      <c r="H863" s="284" t="s">
        <v>8980</v>
      </c>
      <c r="I863" s="284" t="s">
        <v>8981</v>
      </c>
      <c r="J863" s="229" t="s">
        <v>6239</v>
      </c>
      <c r="K863" s="233">
        <v>1882</v>
      </c>
      <c r="L863" s="303">
        <v>627</v>
      </c>
      <c r="M863" s="229" t="s">
        <v>8976</v>
      </c>
      <c r="N863" s="255" t="s">
        <v>3213</v>
      </c>
      <c r="O863" s="255" t="s">
        <v>3214</v>
      </c>
      <c r="P863" s="311" t="s">
        <v>8978</v>
      </c>
      <c r="Q863" s="229" t="s">
        <v>8976</v>
      </c>
      <c r="R863" s="255" t="s">
        <v>3213</v>
      </c>
      <c r="S863" s="231" t="s">
        <v>3215</v>
      </c>
      <c r="T863" s="311" t="s">
        <v>8979</v>
      </c>
      <c r="U863" s="224" t="s">
        <v>6298</v>
      </c>
      <c r="V863" s="225"/>
    </row>
    <row r="864" spans="2:22" s="227" customFormat="1" ht="150" x14ac:dyDescent="0.25">
      <c r="B864" s="235" t="s">
        <v>6571</v>
      </c>
      <c r="C864" s="235"/>
      <c r="D864" s="235">
        <v>1</v>
      </c>
      <c r="E864" s="235" t="s">
        <v>11156</v>
      </c>
      <c r="F864" s="284" t="s">
        <v>5036</v>
      </c>
      <c r="G864" s="284" t="s">
        <v>5037</v>
      </c>
      <c r="H864" s="284" t="s">
        <v>5034</v>
      </c>
      <c r="I864" s="284" t="s">
        <v>5038</v>
      </c>
      <c r="J864" s="229" t="s">
        <v>4640</v>
      </c>
      <c r="K864" s="233">
        <v>1900</v>
      </c>
      <c r="L864" s="303">
        <v>36</v>
      </c>
      <c r="M864" s="229" t="s">
        <v>5035</v>
      </c>
      <c r="N864" s="255" t="s">
        <v>3213</v>
      </c>
      <c r="O864" s="231" t="s">
        <v>3215</v>
      </c>
      <c r="P864" s="311" t="s">
        <v>5039</v>
      </c>
      <c r="Q864" s="229"/>
      <c r="R864" s="255"/>
      <c r="S864" s="231"/>
      <c r="T864" s="311"/>
      <c r="U864" s="224" t="s">
        <v>6298</v>
      </c>
      <c r="V864" s="225"/>
    </row>
    <row r="865" spans="2:22" s="227" customFormat="1" ht="50" x14ac:dyDescent="0.25">
      <c r="B865" s="223" t="s">
        <v>6574</v>
      </c>
      <c r="C865" s="223"/>
      <c r="D865" s="223">
        <v>1</v>
      </c>
      <c r="E865" s="223"/>
      <c r="F865" s="284"/>
      <c r="G865" s="285" t="s">
        <v>3226</v>
      </c>
      <c r="H865" s="285" t="s">
        <v>10798</v>
      </c>
      <c r="I865" s="285" t="s">
        <v>10799</v>
      </c>
      <c r="J865" s="229" t="s">
        <v>10802</v>
      </c>
      <c r="K865" s="233">
        <v>1900</v>
      </c>
      <c r="L865" s="303">
        <v>359</v>
      </c>
      <c r="M865" s="244" t="s">
        <v>10803</v>
      </c>
      <c r="N865" s="255" t="s">
        <v>3213</v>
      </c>
      <c r="O865" s="255" t="s">
        <v>3214</v>
      </c>
      <c r="P865" s="319" t="s">
        <v>10804</v>
      </c>
      <c r="Q865" s="229"/>
      <c r="R865" s="255"/>
      <c r="S865" s="231"/>
      <c r="T865" s="311"/>
      <c r="U865" s="224" t="s">
        <v>6297</v>
      </c>
      <c r="V865" s="228"/>
    </row>
    <row r="866" spans="2:22" s="227" customFormat="1" ht="37.5" x14ac:dyDescent="0.25">
      <c r="B866" s="223" t="s">
        <v>6574</v>
      </c>
      <c r="C866" s="223"/>
      <c r="D866" s="223">
        <v>1</v>
      </c>
      <c r="E866" s="223"/>
      <c r="F866" s="284"/>
      <c r="G866" s="285" t="s">
        <v>3226</v>
      </c>
      <c r="H866" s="285" t="s">
        <v>10798</v>
      </c>
      <c r="I866" s="285" t="s">
        <v>9325</v>
      </c>
      <c r="J866" s="229" t="s">
        <v>3513</v>
      </c>
      <c r="K866" s="233">
        <v>1895</v>
      </c>
      <c r="L866" s="303">
        <v>208</v>
      </c>
      <c r="M866" s="244" t="s">
        <v>10801</v>
      </c>
      <c r="N866" s="255" t="s">
        <v>3213</v>
      </c>
      <c r="O866" s="255" t="s">
        <v>3215</v>
      </c>
      <c r="P866" s="319" t="s">
        <v>10800</v>
      </c>
      <c r="Q866" s="229"/>
      <c r="R866" s="255"/>
      <c r="S866" s="231"/>
      <c r="T866" s="311"/>
      <c r="U866" s="224" t="s">
        <v>6297</v>
      </c>
      <c r="V866" s="228"/>
    </row>
    <row r="867" spans="2:22" s="227" customFormat="1" ht="37.5" x14ac:dyDescent="0.25">
      <c r="B867" s="235" t="s">
        <v>6574</v>
      </c>
      <c r="C867" s="235"/>
      <c r="D867" s="235">
        <v>2</v>
      </c>
      <c r="E867" s="235" t="s">
        <v>10471</v>
      </c>
      <c r="F867" s="284"/>
      <c r="G867" s="284" t="s">
        <v>3226</v>
      </c>
      <c r="H867" s="284" t="s">
        <v>3594</v>
      </c>
      <c r="I867" s="284" t="s">
        <v>3593</v>
      </c>
      <c r="J867" s="229" t="s">
        <v>3523</v>
      </c>
      <c r="K867" s="233">
        <v>1910</v>
      </c>
      <c r="L867" s="303">
        <v>355</v>
      </c>
      <c r="M867" s="229" t="s">
        <v>3595</v>
      </c>
      <c r="N867" s="255" t="s">
        <v>3213</v>
      </c>
      <c r="O867" s="231" t="s">
        <v>3214</v>
      </c>
      <c r="P867" s="311" t="s">
        <v>3596</v>
      </c>
      <c r="Q867" s="229" t="s">
        <v>8664</v>
      </c>
      <c r="R867" s="255" t="s">
        <v>3213</v>
      </c>
      <c r="S867" s="231" t="s">
        <v>3214</v>
      </c>
      <c r="T867" s="311" t="s">
        <v>3597</v>
      </c>
      <c r="U867" s="224" t="s">
        <v>6298</v>
      </c>
      <c r="V867" s="225"/>
    </row>
    <row r="868" spans="2:22" s="227" customFormat="1" ht="50" x14ac:dyDescent="0.25">
      <c r="B868" s="223" t="s">
        <v>6574</v>
      </c>
      <c r="C868" s="223"/>
      <c r="D868" s="223">
        <v>0</v>
      </c>
      <c r="E868" s="223"/>
      <c r="F868" s="284"/>
      <c r="G868" s="285" t="s">
        <v>8867</v>
      </c>
      <c r="H868" s="285" t="s">
        <v>10624</v>
      </c>
      <c r="I868" s="285" t="s">
        <v>10625</v>
      </c>
      <c r="J868" s="229" t="s">
        <v>3513</v>
      </c>
      <c r="K868" s="233">
        <v>1901</v>
      </c>
      <c r="L868" s="303">
        <v>436</v>
      </c>
      <c r="M868" s="282" t="s">
        <v>10626</v>
      </c>
      <c r="N868" s="277" t="s">
        <v>3213</v>
      </c>
      <c r="O868" s="277" t="s">
        <v>3214</v>
      </c>
      <c r="P868" s="314" t="s">
        <v>10627</v>
      </c>
      <c r="Q868" s="282" t="s">
        <v>10629</v>
      </c>
      <c r="R868" s="277" t="s">
        <v>3213</v>
      </c>
      <c r="S868" s="278" t="s">
        <v>3214</v>
      </c>
      <c r="T868" s="312" t="s">
        <v>10628</v>
      </c>
      <c r="U868" s="224" t="s">
        <v>6298</v>
      </c>
      <c r="V868" s="228"/>
    </row>
    <row r="869" spans="2:22" s="227" customFormat="1" ht="62.5" x14ac:dyDescent="0.25">
      <c r="B869" s="235" t="s">
        <v>6574</v>
      </c>
      <c r="C869" s="235"/>
      <c r="D869" s="235">
        <v>2</v>
      </c>
      <c r="E869" s="235"/>
      <c r="F869" s="284"/>
      <c r="G869" s="284" t="s">
        <v>3226</v>
      </c>
      <c r="H869" s="284" t="s">
        <v>3672</v>
      </c>
      <c r="I869" s="284" t="s">
        <v>3674</v>
      </c>
      <c r="J869" s="229" t="s">
        <v>3675</v>
      </c>
      <c r="K869" s="233">
        <v>1920</v>
      </c>
      <c r="L869" s="303">
        <v>255</v>
      </c>
      <c r="M869" s="229" t="s">
        <v>3673</v>
      </c>
      <c r="N869" s="255" t="s">
        <v>3213</v>
      </c>
      <c r="O869" s="231" t="s">
        <v>3214</v>
      </c>
      <c r="P869" s="311" t="s">
        <v>3676</v>
      </c>
      <c r="Q869" s="229" t="s">
        <v>3673</v>
      </c>
      <c r="R869" s="255" t="s">
        <v>3213</v>
      </c>
      <c r="S869" s="231" t="s">
        <v>3214</v>
      </c>
      <c r="T869" s="311" t="s">
        <v>3677</v>
      </c>
      <c r="U869" s="224" t="s">
        <v>6296</v>
      </c>
      <c r="V869" s="228"/>
    </row>
    <row r="870" spans="2:22" s="227" customFormat="1" ht="25" x14ac:dyDescent="0.25">
      <c r="B870" s="235" t="s">
        <v>6574</v>
      </c>
      <c r="C870" s="235"/>
      <c r="D870" s="235">
        <v>0</v>
      </c>
      <c r="E870" s="235"/>
      <c r="F870" s="284"/>
      <c r="G870" s="284" t="s">
        <v>8705</v>
      </c>
      <c r="H870" s="284" t="s">
        <v>6244</v>
      </c>
      <c r="I870" s="284" t="s">
        <v>6245</v>
      </c>
      <c r="J870" s="229" t="s">
        <v>3707</v>
      </c>
      <c r="K870" s="233">
        <v>1891</v>
      </c>
      <c r="L870" s="303">
        <v>425</v>
      </c>
      <c r="M870" s="279" t="s">
        <v>6243</v>
      </c>
      <c r="N870" s="277" t="s">
        <v>3213</v>
      </c>
      <c r="O870" s="278" t="s">
        <v>3215</v>
      </c>
      <c r="P870" s="312" t="s">
        <v>6246</v>
      </c>
      <c r="Q870" s="229"/>
      <c r="R870" s="255"/>
      <c r="S870" s="231"/>
      <c r="T870" s="311"/>
      <c r="U870" s="224" t="s">
        <v>6296</v>
      </c>
      <c r="V870" s="228"/>
    </row>
    <row r="871" spans="2:22" s="227" customFormat="1" ht="87.5" x14ac:dyDescent="0.25">
      <c r="B871" s="235" t="s">
        <v>6574</v>
      </c>
      <c r="C871" s="235"/>
      <c r="D871" s="235">
        <v>1</v>
      </c>
      <c r="E871" s="235"/>
      <c r="F871" s="284" t="s">
        <v>3226</v>
      </c>
      <c r="G871" s="284" t="s">
        <v>3226</v>
      </c>
      <c r="H871" s="285" t="s">
        <v>7393</v>
      </c>
      <c r="I871" s="285" t="s">
        <v>7392</v>
      </c>
      <c r="J871" s="229" t="s">
        <v>7394</v>
      </c>
      <c r="K871" s="233">
        <v>1862</v>
      </c>
      <c r="L871" s="303">
        <v>414</v>
      </c>
      <c r="M871" s="229" t="s">
        <v>8318</v>
      </c>
      <c r="N871" s="255" t="s">
        <v>3213</v>
      </c>
      <c r="O871" s="231" t="s">
        <v>3214</v>
      </c>
      <c r="P871" s="311" t="s">
        <v>8319</v>
      </c>
      <c r="Q871" s="229"/>
      <c r="R871" s="255"/>
      <c r="S871" s="231"/>
      <c r="T871" s="311"/>
      <c r="U871" s="224" t="s">
        <v>6296</v>
      </c>
      <c r="V871" s="228"/>
    </row>
    <row r="872" spans="2:22" s="227" customFormat="1" ht="51" customHeight="1" x14ac:dyDescent="0.25">
      <c r="B872" s="235" t="s">
        <v>6574</v>
      </c>
      <c r="C872" s="235"/>
      <c r="D872" s="235">
        <v>1</v>
      </c>
      <c r="E872" s="235"/>
      <c r="F872" s="284" t="s">
        <v>3226</v>
      </c>
      <c r="G872" s="284" t="s">
        <v>3226</v>
      </c>
      <c r="H872" s="285" t="s">
        <v>7393</v>
      </c>
      <c r="I872" s="285" t="s">
        <v>7395</v>
      </c>
      <c r="J872" s="229" t="s">
        <v>3707</v>
      </c>
      <c r="K872" s="233">
        <v>1865</v>
      </c>
      <c r="L872" s="303">
        <v>69</v>
      </c>
      <c r="M872" s="229" t="s">
        <v>7469</v>
      </c>
      <c r="N872" s="255" t="s">
        <v>3213</v>
      </c>
      <c r="O872" s="231" t="s">
        <v>3214</v>
      </c>
      <c r="P872" s="311" t="s">
        <v>8320</v>
      </c>
      <c r="Q872" s="229"/>
      <c r="R872" s="255"/>
      <c r="S872" s="231"/>
      <c r="T872" s="311"/>
      <c r="U872" s="224" t="s">
        <v>6297</v>
      </c>
      <c r="V872" s="228"/>
    </row>
    <row r="873" spans="2:22" s="227" customFormat="1" ht="150" x14ac:dyDescent="0.25">
      <c r="B873" s="223" t="s">
        <v>6570</v>
      </c>
      <c r="C873" s="223"/>
      <c r="D873" s="235">
        <v>2</v>
      </c>
      <c r="E873" s="235"/>
      <c r="F873" s="284" t="s">
        <v>9150</v>
      </c>
      <c r="G873" s="285" t="s">
        <v>9153</v>
      </c>
      <c r="H873" s="285" t="s">
        <v>9147</v>
      </c>
      <c r="I873" s="285" t="s">
        <v>9148</v>
      </c>
      <c r="J873" s="229" t="s">
        <v>3513</v>
      </c>
      <c r="K873" s="233">
        <v>1922</v>
      </c>
      <c r="L873" s="303">
        <v>456</v>
      </c>
      <c r="M873" s="244" t="s">
        <v>9152</v>
      </c>
      <c r="N873" s="255" t="s">
        <v>3213</v>
      </c>
      <c r="O873" s="255" t="s">
        <v>3214</v>
      </c>
      <c r="P873" s="311" t="s">
        <v>9154</v>
      </c>
      <c r="Q873" s="229" t="s">
        <v>9152</v>
      </c>
      <c r="R873" s="255" t="s">
        <v>6822</v>
      </c>
      <c r="S873" s="231" t="s">
        <v>6823</v>
      </c>
      <c r="T873" s="311" t="s">
        <v>9156</v>
      </c>
      <c r="U873" s="224" t="s">
        <v>6297</v>
      </c>
      <c r="V873" s="228"/>
    </row>
    <row r="874" spans="2:22" s="227" customFormat="1" ht="150" x14ac:dyDescent="0.25">
      <c r="B874" s="223" t="s">
        <v>6570</v>
      </c>
      <c r="C874" s="223"/>
      <c r="D874" s="235">
        <v>2</v>
      </c>
      <c r="E874" s="235"/>
      <c r="F874" s="284" t="s">
        <v>9151</v>
      </c>
      <c r="G874" s="285" t="s">
        <v>9153</v>
      </c>
      <c r="H874" s="285" t="s">
        <v>9147</v>
      </c>
      <c r="I874" s="285" t="s">
        <v>9149</v>
      </c>
      <c r="J874" s="229" t="s">
        <v>3513</v>
      </c>
      <c r="K874" s="233">
        <v>1922</v>
      </c>
      <c r="L874" s="303">
        <v>336</v>
      </c>
      <c r="M874" s="244" t="s">
        <v>9152</v>
      </c>
      <c r="N874" s="255" t="s">
        <v>3213</v>
      </c>
      <c r="O874" s="255" t="s">
        <v>3214</v>
      </c>
      <c r="P874" s="311" t="s">
        <v>9155</v>
      </c>
      <c r="Q874" s="229" t="s">
        <v>9152</v>
      </c>
      <c r="R874" s="255" t="s">
        <v>6822</v>
      </c>
      <c r="S874" s="231" t="s">
        <v>6823</v>
      </c>
      <c r="T874" s="311" t="s">
        <v>9157</v>
      </c>
      <c r="U874" s="224" t="s">
        <v>6297</v>
      </c>
      <c r="V874" s="228"/>
    </row>
    <row r="875" spans="2:22" s="227" customFormat="1" ht="75" x14ac:dyDescent="0.25">
      <c r="B875" s="223" t="s">
        <v>6574</v>
      </c>
      <c r="C875" s="223"/>
      <c r="D875" s="223">
        <v>0</v>
      </c>
      <c r="E875" s="223"/>
      <c r="F875" s="284"/>
      <c r="G875" s="285" t="s">
        <v>8705</v>
      </c>
      <c r="H875" s="285" t="s">
        <v>9427</v>
      </c>
      <c r="I875" s="285" t="s">
        <v>9428</v>
      </c>
      <c r="J875" s="229" t="s">
        <v>9397</v>
      </c>
      <c r="K875" s="233">
        <v>1930</v>
      </c>
      <c r="L875" s="303">
        <v>154</v>
      </c>
      <c r="M875" s="282" t="s">
        <v>10958</v>
      </c>
      <c r="N875" s="277" t="s">
        <v>3213</v>
      </c>
      <c r="O875" s="277" t="s">
        <v>3214</v>
      </c>
      <c r="P875" s="315" t="s">
        <v>10959</v>
      </c>
      <c r="Q875" s="244"/>
      <c r="R875" s="255"/>
      <c r="S875" s="231"/>
      <c r="T875" s="311"/>
      <c r="U875" s="224" t="s">
        <v>6296</v>
      </c>
      <c r="V875" s="225"/>
    </row>
    <row r="876" spans="2:22" s="227" customFormat="1" ht="25" x14ac:dyDescent="0.25">
      <c r="B876" s="235" t="s">
        <v>6574</v>
      </c>
      <c r="C876" s="235"/>
      <c r="D876" s="235">
        <v>1</v>
      </c>
      <c r="E876" s="235"/>
      <c r="F876" s="284"/>
      <c r="G876" s="284" t="s">
        <v>3226</v>
      </c>
      <c r="H876" s="284" t="s">
        <v>6196</v>
      </c>
      <c r="I876" s="284" t="s">
        <v>6198</v>
      </c>
      <c r="J876" s="229" t="s">
        <v>6199</v>
      </c>
      <c r="K876" s="233">
        <v>1897</v>
      </c>
      <c r="L876" s="303">
        <v>168</v>
      </c>
      <c r="M876" s="229" t="s">
        <v>6197</v>
      </c>
      <c r="N876" s="255" t="s">
        <v>3213</v>
      </c>
      <c r="O876" s="231" t="s">
        <v>3214</v>
      </c>
      <c r="P876" s="311" t="s">
        <v>6200</v>
      </c>
      <c r="Q876" s="229"/>
      <c r="R876" s="255"/>
      <c r="S876" s="231"/>
      <c r="T876" s="311"/>
      <c r="U876" s="224" t="s">
        <v>6297</v>
      </c>
      <c r="V876" s="228"/>
    </row>
    <row r="877" spans="2:22" s="227" customFormat="1" ht="37.5" x14ac:dyDescent="0.25">
      <c r="B877" s="223" t="s">
        <v>6574</v>
      </c>
      <c r="C877" s="223"/>
      <c r="D877" s="223">
        <v>1</v>
      </c>
      <c r="E877" s="223"/>
      <c r="F877" s="284"/>
      <c r="G877" s="285" t="s">
        <v>3226</v>
      </c>
      <c r="H877" s="285" t="s">
        <v>11751</v>
      </c>
      <c r="I877" s="285" t="s">
        <v>11752</v>
      </c>
      <c r="J877" s="229" t="s">
        <v>3513</v>
      </c>
      <c r="K877" s="233">
        <v>1909</v>
      </c>
      <c r="L877" s="303">
        <v>466</v>
      </c>
      <c r="M877" s="244" t="s">
        <v>11753</v>
      </c>
      <c r="N877" s="255" t="s">
        <v>3213</v>
      </c>
      <c r="O877" s="255" t="s">
        <v>3215</v>
      </c>
      <c r="P877" s="313" t="s">
        <v>11797</v>
      </c>
      <c r="Q877" s="244"/>
      <c r="R877" s="255"/>
      <c r="S877" s="231"/>
      <c r="T877" s="311"/>
      <c r="U877" s="224" t="s">
        <v>6298</v>
      </c>
      <c r="V877" s="225"/>
    </row>
    <row r="878" spans="2:22" s="227" customFormat="1" ht="50" x14ac:dyDescent="0.25">
      <c r="B878" s="223" t="s">
        <v>6574</v>
      </c>
      <c r="C878" s="223"/>
      <c r="D878" s="223">
        <v>1</v>
      </c>
      <c r="E878" s="223"/>
      <c r="F878" s="284"/>
      <c r="G878" s="285" t="s">
        <v>3226</v>
      </c>
      <c r="H878" s="285" t="s">
        <v>957</v>
      </c>
      <c r="I878" s="285" t="s">
        <v>10397</v>
      </c>
      <c r="J878" s="229" t="s">
        <v>3513</v>
      </c>
      <c r="K878" s="233">
        <v>1898</v>
      </c>
      <c r="L878" s="303">
        <v>694</v>
      </c>
      <c r="M878" s="374" t="s">
        <v>10398</v>
      </c>
      <c r="N878" s="375" t="s">
        <v>3213</v>
      </c>
      <c r="O878" s="375" t="s">
        <v>3214</v>
      </c>
      <c r="P878" s="379" t="s">
        <v>10399</v>
      </c>
      <c r="Q878" s="244"/>
      <c r="R878" s="255"/>
      <c r="S878" s="231"/>
      <c r="T878" s="311"/>
      <c r="U878" s="224" t="s">
        <v>6297</v>
      </c>
      <c r="V878" s="225"/>
    </row>
    <row r="879" spans="2:22" s="227" customFormat="1" ht="25" x14ac:dyDescent="0.25">
      <c r="B879" s="223" t="s">
        <v>6574</v>
      </c>
      <c r="C879" s="223"/>
      <c r="D879" s="223">
        <v>1</v>
      </c>
      <c r="E879" s="223" t="s">
        <v>10471</v>
      </c>
      <c r="F879" s="284"/>
      <c r="G879" s="285" t="s">
        <v>3226</v>
      </c>
      <c r="H879" s="285" t="s">
        <v>957</v>
      </c>
      <c r="I879" s="285" t="s">
        <v>10631</v>
      </c>
      <c r="J879" s="229" t="s">
        <v>3513</v>
      </c>
      <c r="K879" s="233">
        <v>1909</v>
      </c>
      <c r="L879" s="303">
        <v>207</v>
      </c>
      <c r="M879" s="244" t="s">
        <v>10630</v>
      </c>
      <c r="N879" s="255" t="s">
        <v>3213</v>
      </c>
      <c r="O879" s="255" t="s">
        <v>3215</v>
      </c>
      <c r="P879" s="313" t="s">
        <v>10635</v>
      </c>
      <c r="Q879" s="229"/>
      <c r="R879" s="255"/>
      <c r="S879" s="231"/>
      <c r="T879" s="311"/>
      <c r="U879" s="224" t="s">
        <v>6298</v>
      </c>
      <c r="V879" s="225"/>
    </row>
    <row r="880" spans="2:22" s="227" customFormat="1" ht="150" hidden="1" x14ac:dyDescent="0.25">
      <c r="B880" s="235" t="s">
        <v>6572</v>
      </c>
      <c r="C880" s="235"/>
      <c r="D880" s="235">
        <v>0</v>
      </c>
      <c r="E880" s="235"/>
      <c r="F880" s="285" t="s">
        <v>5332</v>
      </c>
      <c r="G880" s="285" t="s">
        <v>8758</v>
      </c>
      <c r="H880" s="285" t="s">
        <v>957</v>
      </c>
      <c r="I880" s="285" t="s">
        <v>6585</v>
      </c>
      <c r="J880" s="232" t="s">
        <v>3531</v>
      </c>
      <c r="K880" s="236">
        <v>1927</v>
      </c>
      <c r="L880" s="304">
        <v>201</v>
      </c>
      <c r="M880" s="279" t="s">
        <v>6587</v>
      </c>
      <c r="N880" s="277" t="s">
        <v>3213</v>
      </c>
      <c r="O880" s="278" t="s">
        <v>3214</v>
      </c>
      <c r="P880" s="312" t="s">
        <v>6586</v>
      </c>
      <c r="Q880" s="230"/>
      <c r="R880" s="255"/>
      <c r="S880" s="231"/>
      <c r="T880" s="311"/>
      <c r="U880" s="224" t="s">
        <v>6298</v>
      </c>
      <c r="V880" s="225"/>
    </row>
    <row r="881" spans="2:22" s="227" customFormat="1" ht="51" hidden="1" customHeight="1" x14ac:dyDescent="0.25">
      <c r="B881" s="223" t="s">
        <v>6572</v>
      </c>
      <c r="C881" s="223"/>
      <c r="D881" s="235">
        <v>0</v>
      </c>
      <c r="E881" s="235"/>
      <c r="F881" s="284" t="s">
        <v>10021</v>
      </c>
      <c r="G881" s="285" t="s">
        <v>10024</v>
      </c>
      <c r="H881" s="285" t="s">
        <v>957</v>
      </c>
      <c r="I881" s="285" t="s">
        <v>9496</v>
      </c>
      <c r="J881" s="229" t="s">
        <v>3513</v>
      </c>
      <c r="K881" s="233">
        <v>1906</v>
      </c>
      <c r="L881" s="303">
        <v>223</v>
      </c>
      <c r="M881" s="282" t="s">
        <v>10022</v>
      </c>
      <c r="N881" s="277" t="s">
        <v>3213</v>
      </c>
      <c r="O881" s="277" t="s">
        <v>3215</v>
      </c>
      <c r="P881" s="314" t="s">
        <v>10023</v>
      </c>
      <c r="Q881" s="244"/>
      <c r="R881" s="255"/>
      <c r="S881" s="231"/>
      <c r="T881" s="311"/>
      <c r="U881" s="224" t="s">
        <v>6298</v>
      </c>
      <c r="V881" s="225"/>
    </row>
    <row r="882" spans="2:22" s="227" customFormat="1" ht="50" x14ac:dyDescent="0.25">
      <c r="B882" s="223" t="s">
        <v>6574</v>
      </c>
      <c r="C882" s="223"/>
      <c r="D882" s="223">
        <v>1</v>
      </c>
      <c r="E882" s="223"/>
      <c r="F882" s="284"/>
      <c r="G882" s="285" t="s">
        <v>3226</v>
      </c>
      <c r="H882" s="285" t="s">
        <v>11147</v>
      </c>
      <c r="I882" s="285" t="s">
        <v>10960</v>
      </c>
      <c r="J882" s="229" t="s">
        <v>10963</v>
      </c>
      <c r="K882" s="233">
        <v>1913</v>
      </c>
      <c r="L882" s="303">
        <v>296</v>
      </c>
      <c r="M882" s="244" t="s">
        <v>10962</v>
      </c>
      <c r="N882" s="375" t="s">
        <v>3213</v>
      </c>
      <c r="O882" s="255" t="s">
        <v>3214</v>
      </c>
      <c r="P882" s="319" t="s">
        <v>10961</v>
      </c>
      <c r="Q882" s="244"/>
      <c r="R882" s="255"/>
      <c r="S882" s="231"/>
      <c r="T882" s="311"/>
      <c r="U882" s="224" t="s">
        <v>6296</v>
      </c>
      <c r="V882" s="225"/>
    </row>
    <row r="883" spans="2:22" s="227" customFormat="1" ht="75" x14ac:dyDescent="0.25">
      <c r="B883" s="235" t="s">
        <v>6574</v>
      </c>
      <c r="C883" s="235"/>
      <c r="D883" s="235">
        <v>1</v>
      </c>
      <c r="E883" s="235"/>
      <c r="F883" s="284"/>
      <c r="G883" s="284" t="s">
        <v>3226</v>
      </c>
      <c r="H883" s="284" t="s">
        <v>4069</v>
      </c>
      <c r="I883" s="284" t="s">
        <v>4079</v>
      </c>
      <c r="J883" s="229" t="s">
        <v>4072</v>
      </c>
      <c r="K883" s="233">
        <v>1884</v>
      </c>
      <c r="L883" s="303">
        <v>323</v>
      </c>
      <c r="M883" s="229" t="s">
        <v>4070</v>
      </c>
      <c r="N883" s="255" t="s">
        <v>3213</v>
      </c>
      <c r="O883" s="231" t="s">
        <v>3214</v>
      </c>
      <c r="P883" s="311" t="s">
        <v>4071</v>
      </c>
      <c r="Q883" s="229"/>
      <c r="R883" s="255"/>
      <c r="S883" s="231"/>
      <c r="T883" s="311"/>
      <c r="U883" s="224" t="s">
        <v>6297</v>
      </c>
      <c r="V883" s="225"/>
    </row>
    <row r="884" spans="2:22" s="227" customFormat="1" ht="75" x14ac:dyDescent="0.25">
      <c r="B884" s="235" t="s">
        <v>6574</v>
      </c>
      <c r="C884" s="235"/>
      <c r="D884" s="235">
        <v>1</v>
      </c>
      <c r="E884" s="235"/>
      <c r="F884" s="284"/>
      <c r="G884" s="284" t="s">
        <v>3226</v>
      </c>
      <c r="H884" s="284" t="s">
        <v>4069</v>
      </c>
      <c r="I884" s="284" t="s">
        <v>4080</v>
      </c>
      <c r="J884" s="229" t="s">
        <v>4072</v>
      </c>
      <c r="K884" s="233">
        <v>1885</v>
      </c>
      <c r="L884" s="303">
        <v>316</v>
      </c>
      <c r="M884" s="229" t="s">
        <v>4070</v>
      </c>
      <c r="N884" s="255" t="s">
        <v>3213</v>
      </c>
      <c r="O884" s="231" t="s">
        <v>3214</v>
      </c>
      <c r="P884" s="311" t="s">
        <v>4074</v>
      </c>
      <c r="Q884" s="229"/>
      <c r="R884" s="255"/>
      <c r="S884" s="231"/>
      <c r="T884" s="311"/>
      <c r="U884" s="224" t="s">
        <v>6297</v>
      </c>
      <c r="V884" s="225"/>
    </row>
    <row r="885" spans="2:22" s="227" customFormat="1" ht="87.5" x14ac:dyDescent="0.25">
      <c r="B885" s="235" t="s">
        <v>6574</v>
      </c>
      <c r="C885" s="235"/>
      <c r="D885" s="235">
        <v>1</v>
      </c>
      <c r="E885" s="235"/>
      <c r="F885" s="284"/>
      <c r="G885" s="284" t="s">
        <v>3226</v>
      </c>
      <c r="H885" s="284" t="s">
        <v>4069</v>
      </c>
      <c r="I885" s="284" t="s">
        <v>4081</v>
      </c>
      <c r="J885" s="229" t="s">
        <v>4072</v>
      </c>
      <c r="K885" s="233">
        <v>1887</v>
      </c>
      <c r="L885" s="303">
        <v>316</v>
      </c>
      <c r="M885" s="229" t="s">
        <v>4070</v>
      </c>
      <c r="N885" s="255" t="s">
        <v>3213</v>
      </c>
      <c r="O885" s="231" t="s">
        <v>3214</v>
      </c>
      <c r="P885" s="311" t="s">
        <v>4073</v>
      </c>
      <c r="Q885" s="229"/>
      <c r="R885" s="255"/>
      <c r="S885" s="231"/>
      <c r="T885" s="311"/>
      <c r="U885" s="224" t="s">
        <v>6297</v>
      </c>
      <c r="V885" s="228"/>
    </row>
    <row r="886" spans="2:22" s="227" customFormat="1" ht="75" x14ac:dyDescent="0.25">
      <c r="B886" s="235" t="s">
        <v>6574</v>
      </c>
      <c r="C886" s="235"/>
      <c r="D886" s="235">
        <v>1</v>
      </c>
      <c r="E886" s="235"/>
      <c r="F886" s="284"/>
      <c r="G886" s="284" t="s">
        <v>3226</v>
      </c>
      <c r="H886" s="284" t="s">
        <v>4069</v>
      </c>
      <c r="I886" s="284" t="s">
        <v>4082</v>
      </c>
      <c r="J886" s="229" t="s">
        <v>4072</v>
      </c>
      <c r="K886" s="233">
        <v>1887</v>
      </c>
      <c r="L886" s="303">
        <v>316</v>
      </c>
      <c r="M886" s="229" t="s">
        <v>4070</v>
      </c>
      <c r="N886" s="255" t="s">
        <v>3213</v>
      </c>
      <c r="O886" s="231" t="s">
        <v>3214</v>
      </c>
      <c r="P886" s="311" t="s">
        <v>4075</v>
      </c>
      <c r="Q886" s="229"/>
      <c r="R886" s="255"/>
      <c r="S886" s="231"/>
      <c r="T886" s="311"/>
      <c r="U886" s="224" t="s">
        <v>6297</v>
      </c>
      <c r="V886" s="228"/>
    </row>
    <row r="887" spans="2:22" s="227" customFormat="1" ht="87.5" x14ac:dyDescent="0.25">
      <c r="B887" s="235" t="s">
        <v>6574</v>
      </c>
      <c r="C887" s="235"/>
      <c r="D887" s="235">
        <v>1</v>
      </c>
      <c r="E887" s="235"/>
      <c r="F887" s="284"/>
      <c r="G887" s="284" t="s">
        <v>3226</v>
      </c>
      <c r="H887" s="284" t="s">
        <v>4069</v>
      </c>
      <c r="I887" s="284" t="s">
        <v>4083</v>
      </c>
      <c r="J887" s="229" t="s">
        <v>4072</v>
      </c>
      <c r="K887" s="233">
        <v>1889</v>
      </c>
      <c r="L887" s="303">
        <v>316</v>
      </c>
      <c r="M887" s="229" t="s">
        <v>4070</v>
      </c>
      <c r="N887" s="255" t="s">
        <v>3213</v>
      </c>
      <c r="O887" s="231" t="s">
        <v>3214</v>
      </c>
      <c r="P887" s="311" t="s">
        <v>4076</v>
      </c>
      <c r="Q887" s="229"/>
      <c r="R887" s="255"/>
      <c r="S887" s="231"/>
      <c r="T887" s="311"/>
      <c r="U887" s="224" t="s">
        <v>6297</v>
      </c>
      <c r="V887" s="228"/>
    </row>
    <row r="888" spans="2:22" s="227" customFormat="1" ht="87.5" x14ac:dyDescent="0.25">
      <c r="B888" s="235" t="s">
        <v>6574</v>
      </c>
      <c r="C888" s="235"/>
      <c r="D888" s="235">
        <v>1</v>
      </c>
      <c r="E888" s="235"/>
      <c r="F888" s="284"/>
      <c r="G888" s="284" t="s">
        <v>3226</v>
      </c>
      <c r="H888" s="284" t="s">
        <v>4069</v>
      </c>
      <c r="I888" s="284" t="s">
        <v>4084</v>
      </c>
      <c r="J888" s="229" t="s">
        <v>4072</v>
      </c>
      <c r="K888" s="233">
        <v>1890</v>
      </c>
      <c r="L888" s="303">
        <v>316</v>
      </c>
      <c r="M888" s="229" t="s">
        <v>4070</v>
      </c>
      <c r="N888" s="255" t="s">
        <v>3213</v>
      </c>
      <c r="O888" s="231" t="s">
        <v>3214</v>
      </c>
      <c r="P888" s="311" t="s">
        <v>4077</v>
      </c>
      <c r="Q888" s="229"/>
      <c r="R888" s="255"/>
      <c r="S888" s="231"/>
      <c r="T888" s="311"/>
      <c r="U888" s="224" t="s">
        <v>6297</v>
      </c>
      <c r="V888" s="228"/>
    </row>
    <row r="889" spans="2:22" s="227" customFormat="1" ht="75" x14ac:dyDescent="0.25">
      <c r="B889" s="235" t="s">
        <v>6574</v>
      </c>
      <c r="C889" s="235"/>
      <c r="D889" s="235">
        <v>1</v>
      </c>
      <c r="E889" s="235"/>
      <c r="F889" s="284"/>
      <c r="G889" s="284" t="s">
        <v>3226</v>
      </c>
      <c r="H889" s="284" t="s">
        <v>4069</v>
      </c>
      <c r="I889" s="284" t="s">
        <v>9383</v>
      </c>
      <c r="J889" s="229" t="s">
        <v>4072</v>
      </c>
      <c r="K889" s="233">
        <v>1888</v>
      </c>
      <c r="L889" s="303">
        <v>316</v>
      </c>
      <c r="M889" s="229" t="s">
        <v>4070</v>
      </c>
      <c r="N889" s="255" t="s">
        <v>3213</v>
      </c>
      <c r="O889" s="231" t="s">
        <v>3214</v>
      </c>
      <c r="P889" s="311" t="s">
        <v>4078</v>
      </c>
      <c r="Q889" s="229"/>
      <c r="R889" s="255"/>
      <c r="S889" s="231"/>
      <c r="T889" s="311"/>
      <c r="U889" s="224" t="s">
        <v>6297</v>
      </c>
      <c r="V889" s="228"/>
    </row>
    <row r="890" spans="2:22" s="227" customFormat="1" ht="150" hidden="1" x14ac:dyDescent="0.25">
      <c r="B890" s="235" t="s">
        <v>11154</v>
      </c>
      <c r="C890" s="235"/>
      <c r="D890" s="235">
        <v>0</v>
      </c>
      <c r="E890" s="235"/>
      <c r="F890" s="284" t="s">
        <v>6358</v>
      </c>
      <c r="G890" s="284" t="s">
        <v>8701</v>
      </c>
      <c r="H890" s="284" t="s">
        <v>874</v>
      </c>
      <c r="I890" s="284" t="s">
        <v>6359</v>
      </c>
      <c r="J890" s="229" t="s">
        <v>6360</v>
      </c>
      <c r="K890" s="233">
        <v>1848</v>
      </c>
      <c r="L890" s="303">
        <v>136</v>
      </c>
      <c r="M890" s="279" t="s">
        <v>6362</v>
      </c>
      <c r="N890" s="277" t="s">
        <v>3213</v>
      </c>
      <c r="O890" s="278" t="s">
        <v>3214</v>
      </c>
      <c r="P890" s="312" t="s">
        <v>6361</v>
      </c>
      <c r="Q890" s="229"/>
      <c r="R890" s="255"/>
      <c r="S890" s="231"/>
      <c r="T890" s="311"/>
      <c r="U890" s="224" t="s">
        <v>6298</v>
      </c>
      <c r="V890" s="228"/>
    </row>
    <row r="891" spans="2:22" s="227" customFormat="1" ht="150" x14ac:dyDescent="0.25">
      <c r="B891" s="235" t="s">
        <v>6570</v>
      </c>
      <c r="C891" s="235"/>
      <c r="D891" s="235">
        <v>1</v>
      </c>
      <c r="E891" s="235" t="s">
        <v>11156</v>
      </c>
      <c r="F891" s="285" t="s">
        <v>5333</v>
      </c>
      <c r="G891" s="285" t="s">
        <v>3247</v>
      </c>
      <c r="H891" s="285" t="s">
        <v>874</v>
      </c>
      <c r="I891" s="285" t="s">
        <v>876</v>
      </c>
      <c r="J891" s="232" t="s">
        <v>3502</v>
      </c>
      <c r="K891" s="236">
        <v>1882</v>
      </c>
      <c r="L891" s="304">
        <v>398</v>
      </c>
      <c r="M891" s="230" t="s">
        <v>6589</v>
      </c>
      <c r="N891" s="255" t="s">
        <v>3213</v>
      </c>
      <c r="O891" s="231" t="s">
        <v>3214</v>
      </c>
      <c r="P891" s="311" t="s">
        <v>6588</v>
      </c>
      <c r="Q891" s="230"/>
      <c r="R891" s="255"/>
      <c r="S891" s="231"/>
      <c r="T891" s="311"/>
      <c r="U891" s="224" t="s">
        <v>6298</v>
      </c>
      <c r="V891" s="228"/>
    </row>
    <row r="892" spans="2:22" s="227" customFormat="1" ht="50" x14ac:dyDescent="0.25">
      <c r="B892" s="223" t="s">
        <v>6574</v>
      </c>
      <c r="C892" s="223"/>
      <c r="D892" s="223">
        <v>1</v>
      </c>
      <c r="E892" s="223"/>
      <c r="F892" s="284"/>
      <c r="G892" s="285" t="s">
        <v>3226</v>
      </c>
      <c r="H892" s="285" t="s">
        <v>874</v>
      </c>
      <c r="I892" s="285" t="s">
        <v>10632</v>
      </c>
      <c r="J892" s="229" t="s">
        <v>3503</v>
      </c>
      <c r="K892" s="233">
        <v>1869</v>
      </c>
      <c r="L892" s="303">
        <v>206</v>
      </c>
      <c r="M892" s="244" t="s">
        <v>10633</v>
      </c>
      <c r="N892" s="255" t="s">
        <v>3213</v>
      </c>
      <c r="O892" s="255" t="s">
        <v>3215</v>
      </c>
      <c r="P892" s="319" t="s">
        <v>10634</v>
      </c>
      <c r="Q892" s="244"/>
      <c r="R892" s="255"/>
      <c r="S892" s="231"/>
      <c r="T892" s="311"/>
      <c r="U892" s="224" t="s">
        <v>6297</v>
      </c>
      <c r="V892" s="228"/>
    </row>
    <row r="893" spans="2:22" s="227" customFormat="1" ht="150" x14ac:dyDescent="0.25">
      <c r="B893" s="223" t="s">
        <v>6570</v>
      </c>
      <c r="C893" s="223"/>
      <c r="D893" s="223">
        <v>0</v>
      </c>
      <c r="E893" s="223"/>
      <c r="F893" s="284" t="s">
        <v>10308</v>
      </c>
      <c r="G893" s="285" t="s">
        <v>8868</v>
      </c>
      <c r="H893" s="285" t="s">
        <v>874</v>
      </c>
      <c r="I893" s="285" t="s">
        <v>10309</v>
      </c>
      <c r="J893" s="229" t="s">
        <v>3503</v>
      </c>
      <c r="K893" s="233">
        <v>1868</v>
      </c>
      <c r="L893" s="303">
        <v>152</v>
      </c>
      <c r="M893" s="282" t="s">
        <v>10310</v>
      </c>
      <c r="N893" s="277" t="s">
        <v>3213</v>
      </c>
      <c r="O893" s="277" t="s">
        <v>3215</v>
      </c>
      <c r="P893" s="314" t="s">
        <v>10311</v>
      </c>
      <c r="Q893" s="282" t="s">
        <v>10310</v>
      </c>
      <c r="R893" s="277" t="s">
        <v>3213</v>
      </c>
      <c r="S893" s="277" t="s">
        <v>3215</v>
      </c>
      <c r="T893" s="312" t="s">
        <v>10312</v>
      </c>
      <c r="U893" s="224" t="s">
        <v>6298</v>
      </c>
      <c r="V893" s="228"/>
    </row>
    <row r="894" spans="2:22" s="227" customFormat="1" ht="150" x14ac:dyDescent="0.25">
      <c r="B894" s="235" t="s">
        <v>6571</v>
      </c>
      <c r="C894" s="235"/>
      <c r="D894" s="235">
        <v>2</v>
      </c>
      <c r="E894" s="235" t="s">
        <v>11156</v>
      </c>
      <c r="F894" s="284" t="s">
        <v>7432</v>
      </c>
      <c r="G894" s="284" t="s">
        <v>7433</v>
      </c>
      <c r="H894" s="285" t="s">
        <v>7032</v>
      </c>
      <c r="I894" s="285" t="s">
        <v>7033</v>
      </c>
      <c r="J894" s="229" t="s">
        <v>7034</v>
      </c>
      <c r="K894" s="233">
        <v>1867</v>
      </c>
      <c r="L894" s="303">
        <v>214</v>
      </c>
      <c r="M894" s="229" t="s">
        <v>7031</v>
      </c>
      <c r="N894" s="255" t="s">
        <v>3213</v>
      </c>
      <c r="O894" s="231" t="s">
        <v>3215</v>
      </c>
      <c r="P894" s="311" t="s">
        <v>7430</v>
      </c>
      <c r="Q894" s="229" t="s">
        <v>7031</v>
      </c>
      <c r="R894" s="255" t="s">
        <v>3213</v>
      </c>
      <c r="S894" s="231" t="s">
        <v>3215</v>
      </c>
      <c r="T894" s="311" t="s">
        <v>7431</v>
      </c>
      <c r="U894" s="224" t="s">
        <v>6298</v>
      </c>
      <c r="V894" s="228"/>
    </row>
    <row r="895" spans="2:22" s="227" customFormat="1" ht="37.5" x14ac:dyDescent="0.25">
      <c r="B895" s="223" t="s">
        <v>6574</v>
      </c>
      <c r="C895" s="223"/>
      <c r="D895" s="223">
        <v>0</v>
      </c>
      <c r="E895" s="223"/>
      <c r="F895" s="284"/>
      <c r="G895" s="285" t="s">
        <v>8867</v>
      </c>
      <c r="H895" s="285" t="s">
        <v>11815</v>
      </c>
      <c r="I895" s="285" t="s">
        <v>11450</v>
      </c>
      <c r="J895" s="229" t="s">
        <v>3561</v>
      </c>
      <c r="K895" s="233">
        <v>1905</v>
      </c>
      <c r="L895" s="303">
        <v>290</v>
      </c>
      <c r="M895" s="282" t="s">
        <v>11818</v>
      </c>
      <c r="N895" s="277" t="s">
        <v>3213</v>
      </c>
      <c r="O895" s="277" t="s">
        <v>3214</v>
      </c>
      <c r="P895" s="314" t="s">
        <v>11817</v>
      </c>
      <c r="Q895" s="282" t="s">
        <v>11816</v>
      </c>
      <c r="R895" s="277" t="s">
        <v>3213</v>
      </c>
      <c r="S895" s="278" t="s">
        <v>3215</v>
      </c>
      <c r="T895" s="312" t="s">
        <v>11819</v>
      </c>
      <c r="U895" s="224" t="s">
        <v>6297</v>
      </c>
      <c r="V895" s="228"/>
    </row>
    <row r="896" spans="2:22" s="227" customFormat="1" ht="37.5" x14ac:dyDescent="0.25">
      <c r="B896" s="235" t="s">
        <v>6574</v>
      </c>
      <c r="C896" s="235"/>
      <c r="D896" s="235">
        <v>1</v>
      </c>
      <c r="E896" s="235"/>
      <c r="F896" s="284"/>
      <c r="G896" s="284" t="s">
        <v>3226</v>
      </c>
      <c r="H896" s="284" t="s">
        <v>5906</v>
      </c>
      <c r="I896" s="284" t="s">
        <v>5907</v>
      </c>
      <c r="J896" s="229" t="s">
        <v>5908</v>
      </c>
      <c r="K896" s="233">
        <v>1886</v>
      </c>
      <c r="L896" s="303">
        <v>252</v>
      </c>
      <c r="M896" s="229" t="s">
        <v>5909</v>
      </c>
      <c r="N896" s="255" t="s">
        <v>3213</v>
      </c>
      <c r="O896" s="231" t="s">
        <v>3214</v>
      </c>
      <c r="P896" s="311" t="s">
        <v>5910</v>
      </c>
      <c r="Q896" s="229"/>
      <c r="R896" s="255"/>
      <c r="S896" s="231"/>
      <c r="T896" s="311"/>
      <c r="U896" s="224" t="s">
        <v>6296</v>
      </c>
      <c r="V896" s="228"/>
    </row>
    <row r="897" spans="2:22" s="227" customFormat="1" ht="150" hidden="1" x14ac:dyDescent="0.25">
      <c r="B897" s="235" t="s">
        <v>6572</v>
      </c>
      <c r="C897" s="235"/>
      <c r="D897" s="235">
        <v>0</v>
      </c>
      <c r="E897" s="235"/>
      <c r="F897" s="284" t="s">
        <v>7388</v>
      </c>
      <c r="G897" s="284" t="s">
        <v>8876</v>
      </c>
      <c r="H897" s="285" t="s">
        <v>3478</v>
      </c>
      <c r="I897" s="285" t="s">
        <v>7387</v>
      </c>
      <c r="J897" s="229" t="s">
        <v>3513</v>
      </c>
      <c r="K897" s="233">
        <v>1906</v>
      </c>
      <c r="L897" s="303">
        <v>350</v>
      </c>
      <c r="M897" s="279" t="s">
        <v>8321</v>
      </c>
      <c r="N897" s="277" t="s">
        <v>3213</v>
      </c>
      <c r="O897" s="278" t="s">
        <v>3214</v>
      </c>
      <c r="P897" s="312" t="s">
        <v>8322</v>
      </c>
      <c r="Q897" s="279" t="s">
        <v>8321</v>
      </c>
      <c r="R897" s="277" t="s">
        <v>3213</v>
      </c>
      <c r="S897" s="278" t="s">
        <v>3214</v>
      </c>
      <c r="T897" s="312" t="s">
        <v>8324</v>
      </c>
      <c r="U897" s="224" t="s">
        <v>6298</v>
      </c>
      <c r="V897" s="225"/>
    </row>
    <row r="898" spans="2:22" s="227" customFormat="1" ht="150" hidden="1" x14ac:dyDescent="0.25">
      <c r="B898" s="235" t="s">
        <v>6572</v>
      </c>
      <c r="C898" s="235"/>
      <c r="D898" s="235">
        <v>0</v>
      </c>
      <c r="E898" s="235"/>
      <c r="F898" s="284" t="s">
        <v>7390</v>
      </c>
      <c r="G898" s="284" t="s">
        <v>8877</v>
      </c>
      <c r="H898" s="285" t="s">
        <v>3478</v>
      </c>
      <c r="I898" s="285" t="s">
        <v>7389</v>
      </c>
      <c r="J898" s="229" t="s">
        <v>3513</v>
      </c>
      <c r="K898" s="233">
        <v>1906</v>
      </c>
      <c r="L898" s="303">
        <v>358</v>
      </c>
      <c r="M898" s="279" t="s">
        <v>8321</v>
      </c>
      <c r="N898" s="277" t="s">
        <v>3213</v>
      </c>
      <c r="O898" s="278" t="s">
        <v>3214</v>
      </c>
      <c r="P898" s="312" t="s">
        <v>8323</v>
      </c>
      <c r="Q898" s="279" t="s">
        <v>8321</v>
      </c>
      <c r="R898" s="277" t="s">
        <v>3213</v>
      </c>
      <c r="S898" s="278" t="s">
        <v>3214</v>
      </c>
      <c r="T898" s="312" t="s">
        <v>8325</v>
      </c>
      <c r="U898" s="224" t="s">
        <v>6298</v>
      </c>
      <c r="V898" s="225"/>
    </row>
    <row r="899" spans="2:22" s="227" customFormat="1" ht="25" x14ac:dyDescent="0.25">
      <c r="B899" s="235" t="s">
        <v>6574</v>
      </c>
      <c r="C899" s="235"/>
      <c r="D899" s="235">
        <v>0</v>
      </c>
      <c r="E899" s="235"/>
      <c r="F899" s="284"/>
      <c r="G899" s="284" t="s">
        <v>8705</v>
      </c>
      <c r="H899" s="284" t="s">
        <v>3478</v>
      </c>
      <c r="I899" s="284" t="s">
        <v>3479</v>
      </c>
      <c r="J899" s="229" t="s">
        <v>3513</v>
      </c>
      <c r="K899" s="233">
        <v>1893</v>
      </c>
      <c r="L899" s="303">
        <v>377</v>
      </c>
      <c r="M899" s="279" t="s">
        <v>3567</v>
      </c>
      <c r="N899" s="277" t="s">
        <v>3213</v>
      </c>
      <c r="O899" s="278" t="s">
        <v>3214</v>
      </c>
      <c r="P899" s="312" t="s">
        <v>3568</v>
      </c>
      <c r="Q899" s="229"/>
      <c r="R899" s="255"/>
      <c r="S899" s="231"/>
      <c r="T899" s="311"/>
      <c r="U899" s="224" t="s">
        <v>6298</v>
      </c>
      <c r="V899" s="225"/>
    </row>
    <row r="900" spans="2:22" s="227" customFormat="1" ht="37.5" x14ac:dyDescent="0.25">
      <c r="B900" s="235" t="s">
        <v>6574</v>
      </c>
      <c r="C900" s="235"/>
      <c r="D900" s="223">
        <v>1</v>
      </c>
      <c r="E900" s="223" t="s">
        <v>10471</v>
      </c>
      <c r="F900" s="284"/>
      <c r="G900" s="284" t="s">
        <v>8819</v>
      </c>
      <c r="H900" s="284" t="s">
        <v>3478</v>
      </c>
      <c r="I900" s="284" t="s">
        <v>3480</v>
      </c>
      <c r="J900" s="229" t="s">
        <v>3513</v>
      </c>
      <c r="K900" s="233">
        <v>1895</v>
      </c>
      <c r="L900" s="303">
        <v>345</v>
      </c>
      <c r="M900" s="279" t="s">
        <v>3567</v>
      </c>
      <c r="N900" s="277" t="s">
        <v>3213</v>
      </c>
      <c r="O900" s="278" t="s">
        <v>3214</v>
      </c>
      <c r="P900" s="312" t="s">
        <v>3570</v>
      </c>
      <c r="Q900" s="229" t="s">
        <v>8665</v>
      </c>
      <c r="R900" s="255" t="s">
        <v>3213</v>
      </c>
      <c r="S900" s="231" t="s">
        <v>3214</v>
      </c>
      <c r="T900" s="311" t="s">
        <v>3571</v>
      </c>
      <c r="U900" s="224" t="s">
        <v>6298</v>
      </c>
      <c r="V900" s="225"/>
    </row>
    <row r="901" spans="2:22" s="227" customFormat="1" ht="25" x14ac:dyDescent="0.25">
      <c r="B901" s="235" t="s">
        <v>6574</v>
      </c>
      <c r="C901" s="235"/>
      <c r="D901" s="235">
        <v>0</v>
      </c>
      <c r="E901" s="235"/>
      <c r="F901" s="284"/>
      <c r="G901" s="284" t="s">
        <v>8705</v>
      </c>
      <c r="H901" s="284" t="s">
        <v>3478</v>
      </c>
      <c r="I901" s="284" t="s">
        <v>3566</v>
      </c>
      <c r="J901" s="229" t="s">
        <v>3513</v>
      </c>
      <c r="K901" s="233">
        <v>1896</v>
      </c>
      <c r="L901" s="303">
        <v>399</v>
      </c>
      <c r="M901" s="279" t="s">
        <v>3567</v>
      </c>
      <c r="N901" s="277" t="s">
        <v>3213</v>
      </c>
      <c r="O901" s="278" t="s">
        <v>3214</v>
      </c>
      <c r="P901" s="312" t="s">
        <v>3569</v>
      </c>
      <c r="Q901" s="229"/>
      <c r="R901" s="255"/>
      <c r="S901" s="231"/>
      <c r="T901" s="311"/>
      <c r="U901" s="224" t="s">
        <v>6298</v>
      </c>
      <c r="V901" s="228"/>
    </row>
    <row r="902" spans="2:22" s="227" customFormat="1" ht="150" x14ac:dyDescent="0.25">
      <c r="B902" s="235" t="s">
        <v>6570</v>
      </c>
      <c r="C902" s="235"/>
      <c r="D902" s="235">
        <v>0</v>
      </c>
      <c r="E902" s="235"/>
      <c r="F902" s="284" t="s">
        <v>7391</v>
      </c>
      <c r="G902" s="284" t="s">
        <v>8868</v>
      </c>
      <c r="H902" s="285" t="s">
        <v>3478</v>
      </c>
      <c r="I902" s="285" t="s">
        <v>6793</v>
      </c>
      <c r="J902" s="229" t="s">
        <v>3513</v>
      </c>
      <c r="K902" s="233">
        <v>1899</v>
      </c>
      <c r="L902" s="303">
        <v>366</v>
      </c>
      <c r="M902" s="279" t="s">
        <v>8326</v>
      </c>
      <c r="N902" s="277" t="s">
        <v>3213</v>
      </c>
      <c r="O902" s="278" t="s">
        <v>3214</v>
      </c>
      <c r="P902" s="312" t="s">
        <v>8327</v>
      </c>
      <c r="Q902" s="279" t="s">
        <v>8326</v>
      </c>
      <c r="R902" s="277" t="s">
        <v>3213</v>
      </c>
      <c r="S902" s="278" t="s">
        <v>3214</v>
      </c>
      <c r="T902" s="312" t="s">
        <v>8328</v>
      </c>
      <c r="U902" s="224" t="s">
        <v>6298</v>
      </c>
      <c r="V902" s="228"/>
    </row>
    <row r="903" spans="2:22" s="227" customFormat="1" ht="25" x14ac:dyDescent="0.25">
      <c r="B903" s="235" t="s">
        <v>6574</v>
      </c>
      <c r="C903" s="235"/>
      <c r="D903" s="235">
        <v>1</v>
      </c>
      <c r="E903" s="235" t="s">
        <v>10471</v>
      </c>
      <c r="F903" s="284"/>
      <c r="G903" s="284" t="s">
        <v>3226</v>
      </c>
      <c r="H903" s="284" t="s">
        <v>3304</v>
      </c>
      <c r="I903" s="284" t="s">
        <v>3305</v>
      </c>
      <c r="J903" s="229" t="s">
        <v>3517</v>
      </c>
      <c r="K903" s="233">
        <v>1922</v>
      </c>
      <c r="L903" s="303">
        <v>291</v>
      </c>
      <c r="M903" s="229" t="s">
        <v>3307</v>
      </c>
      <c r="N903" s="255" t="s">
        <v>3213</v>
      </c>
      <c r="O903" s="231" t="s">
        <v>3214</v>
      </c>
      <c r="P903" s="311" t="s">
        <v>3306</v>
      </c>
      <c r="Q903" s="229"/>
      <c r="R903" s="255"/>
      <c r="S903" s="231"/>
      <c r="T903" s="311"/>
      <c r="U903" s="224" t="s">
        <v>6298</v>
      </c>
      <c r="V903" s="228"/>
    </row>
    <row r="904" spans="2:22" s="227" customFormat="1" ht="150" x14ac:dyDescent="0.25">
      <c r="B904" s="235" t="s">
        <v>6571</v>
      </c>
      <c r="C904" s="235"/>
      <c r="D904" s="235">
        <v>0</v>
      </c>
      <c r="E904" s="235"/>
      <c r="F904" s="284" t="s">
        <v>7385</v>
      </c>
      <c r="G904" s="284" t="s">
        <v>8878</v>
      </c>
      <c r="H904" s="285" t="s">
        <v>3304</v>
      </c>
      <c r="I904" s="285" t="s">
        <v>7384</v>
      </c>
      <c r="J904" s="229" t="s">
        <v>7386</v>
      </c>
      <c r="K904" s="233">
        <v>1918</v>
      </c>
      <c r="L904" s="303">
        <v>285</v>
      </c>
      <c r="M904" s="279" t="s">
        <v>8329</v>
      </c>
      <c r="N904" s="277" t="s">
        <v>3213</v>
      </c>
      <c r="O904" s="278" t="s">
        <v>3215</v>
      </c>
      <c r="P904" s="312" t="s">
        <v>8330</v>
      </c>
      <c r="Q904" s="279" t="s">
        <v>8329</v>
      </c>
      <c r="R904" s="277" t="s">
        <v>3213</v>
      </c>
      <c r="S904" s="278" t="s">
        <v>3214</v>
      </c>
      <c r="T904" s="312" t="s">
        <v>8331</v>
      </c>
      <c r="U904" s="224" t="s">
        <v>6298</v>
      </c>
      <c r="V904" s="228"/>
    </row>
    <row r="905" spans="2:22" s="227" customFormat="1" ht="150" x14ac:dyDescent="0.25">
      <c r="B905" s="223" t="s">
        <v>6570</v>
      </c>
      <c r="C905" s="223"/>
      <c r="D905" s="223">
        <v>0</v>
      </c>
      <c r="E905" s="223"/>
      <c r="F905" s="284" t="s">
        <v>11384</v>
      </c>
      <c r="G905" s="285" t="s">
        <v>11389</v>
      </c>
      <c r="H905" s="285" t="s">
        <v>3304</v>
      </c>
      <c r="I905" s="285" t="s">
        <v>11383</v>
      </c>
      <c r="J905" s="229" t="s">
        <v>3883</v>
      </c>
      <c r="K905" s="233">
        <v>1925</v>
      </c>
      <c r="L905" s="303">
        <v>384</v>
      </c>
      <c r="M905" s="282" t="s">
        <v>11385</v>
      </c>
      <c r="N905" s="277" t="s">
        <v>3213</v>
      </c>
      <c r="O905" s="277" t="s">
        <v>3215</v>
      </c>
      <c r="P905" s="314" t="s">
        <v>11386</v>
      </c>
      <c r="Q905" s="282" t="s">
        <v>11387</v>
      </c>
      <c r="R905" s="277" t="s">
        <v>3213</v>
      </c>
      <c r="S905" s="278" t="s">
        <v>3214</v>
      </c>
      <c r="T905" s="312" t="s">
        <v>11388</v>
      </c>
      <c r="U905" s="224" t="s">
        <v>6298</v>
      </c>
      <c r="V905" s="228"/>
    </row>
    <row r="906" spans="2:22" s="227" customFormat="1" ht="150" x14ac:dyDescent="0.25">
      <c r="B906" s="223" t="s">
        <v>6570</v>
      </c>
      <c r="C906" s="223"/>
      <c r="D906" s="223">
        <v>0</v>
      </c>
      <c r="E906" s="223"/>
      <c r="F906" s="284" t="s">
        <v>11390</v>
      </c>
      <c r="G906" s="285" t="s">
        <v>3247</v>
      </c>
      <c r="H906" s="285" t="s">
        <v>3304</v>
      </c>
      <c r="I906" s="285" t="s">
        <v>11395</v>
      </c>
      <c r="J906" s="229" t="s">
        <v>3883</v>
      </c>
      <c r="K906" s="233">
        <v>1925</v>
      </c>
      <c r="L906" s="303">
        <v>396</v>
      </c>
      <c r="M906" s="282" t="s">
        <v>11385</v>
      </c>
      <c r="N906" s="277" t="s">
        <v>3213</v>
      </c>
      <c r="O906" s="277" t="s">
        <v>3215</v>
      </c>
      <c r="P906" s="314" t="s">
        <v>11391</v>
      </c>
      <c r="Q906" s="282" t="s">
        <v>11387</v>
      </c>
      <c r="R906" s="277" t="s">
        <v>3213</v>
      </c>
      <c r="S906" s="278" t="s">
        <v>3214</v>
      </c>
      <c r="T906" s="312" t="s">
        <v>11393</v>
      </c>
      <c r="U906" s="224" t="s">
        <v>6298</v>
      </c>
      <c r="V906" s="228"/>
    </row>
    <row r="907" spans="2:22" s="227" customFormat="1" ht="150" x14ac:dyDescent="0.25">
      <c r="B907" s="223" t="s">
        <v>6570</v>
      </c>
      <c r="C907" s="223"/>
      <c r="D907" s="223">
        <v>0</v>
      </c>
      <c r="E907" s="223"/>
      <c r="F907" s="284" t="s">
        <v>11398</v>
      </c>
      <c r="G907" s="285" t="s">
        <v>11396</v>
      </c>
      <c r="H907" s="285" t="s">
        <v>3304</v>
      </c>
      <c r="I907" s="285" t="s">
        <v>11397</v>
      </c>
      <c r="J907" s="229" t="s">
        <v>6100</v>
      </c>
      <c r="K907" s="233">
        <v>1932</v>
      </c>
      <c r="L907" s="303">
        <v>263</v>
      </c>
      <c r="M907" s="282" t="s">
        <v>11385</v>
      </c>
      <c r="N907" s="277" t="s">
        <v>3213</v>
      </c>
      <c r="O907" s="277" t="s">
        <v>3215</v>
      </c>
      <c r="P907" s="314" t="s">
        <v>11392</v>
      </c>
      <c r="Q907" s="282" t="s">
        <v>11387</v>
      </c>
      <c r="R907" s="277" t="s">
        <v>3213</v>
      </c>
      <c r="S907" s="278" t="s">
        <v>3214</v>
      </c>
      <c r="T907" s="312" t="s">
        <v>11394</v>
      </c>
      <c r="U907" s="224" t="s">
        <v>6298</v>
      </c>
      <c r="V907" s="225"/>
    </row>
    <row r="908" spans="2:22" s="227" customFormat="1" ht="150" hidden="1" x14ac:dyDescent="0.25">
      <c r="B908" s="235" t="s">
        <v>6572</v>
      </c>
      <c r="C908" s="235"/>
      <c r="D908" s="235">
        <v>1</v>
      </c>
      <c r="E908" s="235"/>
      <c r="F908" s="284" t="s">
        <v>8334</v>
      </c>
      <c r="G908" s="284" t="s">
        <v>6801</v>
      </c>
      <c r="H908" s="285" t="s">
        <v>3304</v>
      </c>
      <c r="I908" s="285" t="s">
        <v>8332</v>
      </c>
      <c r="J908" s="229" t="s">
        <v>3883</v>
      </c>
      <c r="K908" s="233">
        <v>1923</v>
      </c>
      <c r="L908" s="303">
        <v>165</v>
      </c>
      <c r="M908" s="229" t="s">
        <v>8333</v>
      </c>
      <c r="N908" s="255" t="s">
        <v>3213</v>
      </c>
      <c r="O908" s="231" t="s">
        <v>3215</v>
      </c>
      <c r="P908" s="311" t="s">
        <v>8335</v>
      </c>
      <c r="Q908" s="229"/>
      <c r="R908" s="255"/>
      <c r="S908" s="231"/>
      <c r="T908" s="311"/>
      <c r="U908" s="224" t="s">
        <v>6298</v>
      </c>
      <c r="V908" s="225"/>
    </row>
    <row r="909" spans="2:22" s="227" customFormat="1" ht="150" hidden="1" x14ac:dyDescent="0.25">
      <c r="B909" s="235" t="s">
        <v>6572</v>
      </c>
      <c r="C909" s="235"/>
      <c r="D909" s="235">
        <v>1</v>
      </c>
      <c r="E909" s="235"/>
      <c r="F909" s="284" t="s">
        <v>7293</v>
      </c>
      <c r="G909" s="284" t="s">
        <v>6802</v>
      </c>
      <c r="H909" s="285" t="s">
        <v>3304</v>
      </c>
      <c r="I909" s="285" t="s">
        <v>7292</v>
      </c>
      <c r="J909" s="229" t="s">
        <v>3523</v>
      </c>
      <c r="K909" s="233">
        <v>1914</v>
      </c>
      <c r="L909" s="303">
        <v>393</v>
      </c>
      <c r="M909" s="229" t="s">
        <v>8336</v>
      </c>
      <c r="N909" s="255" t="s">
        <v>3213</v>
      </c>
      <c r="O909" s="231" t="s">
        <v>3214</v>
      </c>
      <c r="P909" s="311" t="s">
        <v>8337</v>
      </c>
      <c r="Q909" s="229"/>
      <c r="R909" s="255"/>
      <c r="S909" s="231"/>
      <c r="T909" s="311"/>
      <c r="U909" s="224" t="s">
        <v>6298</v>
      </c>
      <c r="V909" s="225"/>
    </row>
    <row r="910" spans="2:22" s="227" customFormat="1" ht="51" customHeight="1" x14ac:dyDescent="0.25">
      <c r="B910" s="235" t="s">
        <v>6570</v>
      </c>
      <c r="C910" s="235"/>
      <c r="D910" s="235">
        <v>0</v>
      </c>
      <c r="E910" s="235"/>
      <c r="F910" s="284" t="s">
        <v>6263</v>
      </c>
      <c r="G910" s="284" t="s">
        <v>8700</v>
      </c>
      <c r="H910" s="284" t="s">
        <v>6261</v>
      </c>
      <c r="I910" s="291" t="s">
        <v>6264</v>
      </c>
      <c r="J910" s="229" t="s">
        <v>6265</v>
      </c>
      <c r="K910" s="233">
        <v>1825</v>
      </c>
      <c r="L910" s="303">
        <v>75</v>
      </c>
      <c r="M910" s="279" t="s">
        <v>6262</v>
      </c>
      <c r="N910" s="277" t="s">
        <v>3213</v>
      </c>
      <c r="O910" s="278" t="s">
        <v>3214</v>
      </c>
      <c r="P910" s="312" t="s">
        <v>6266</v>
      </c>
      <c r="Q910" s="229"/>
      <c r="R910" s="255"/>
      <c r="S910" s="231"/>
      <c r="T910" s="311"/>
      <c r="U910" s="224" t="s">
        <v>6298</v>
      </c>
      <c r="V910" s="225"/>
    </row>
    <row r="911" spans="2:22" s="227" customFormat="1" ht="150" x14ac:dyDescent="0.25">
      <c r="B911" s="235" t="s">
        <v>6570</v>
      </c>
      <c r="C911" s="235"/>
      <c r="D911" s="235">
        <v>0</v>
      </c>
      <c r="E911" s="235"/>
      <c r="F911" s="284" t="s">
        <v>6268</v>
      </c>
      <c r="G911" s="284" t="s">
        <v>8700</v>
      </c>
      <c r="H911" s="284" t="s">
        <v>6261</v>
      </c>
      <c r="I911" s="284" t="s">
        <v>6269</v>
      </c>
      <c r="J911" s="229" t="s">
        <v>6270</v>
      </c>
      <c r="K911" s="233">
        <v>1825</v>
      </c>
      <c r="L911" s="303">
        <v>15</v>
      </c>
      <c r="M911" s="279" t="s">
        <v>6267</v>
      </c>
      <c r="N911" s="277" t="s">
        <v>3213</v>
      </c>
      <c r="O911" s="278" t="s">
        <v>3214</v>
      </c>
      <c r="P911" s="312" t="s">
        <v>6271</v>
      </c>
      <c r="Q911" s="229"/>
      <c r="R911" s="255"/>
      <c r="S911" s="231"/>
      <c r="T911" s="311"/>
      <c r="U911" s="224" t="s">
        <v>6298</v>
      </c>
      <c r="V911" s="225"/>
    </row>
    <row r="912" spans="2:22" s="227" customFormat="1" ht="162.5" hidden="1" x14ac:dyDescent="0.25">
      <c r="B912" s="235" t="s">
        <v>6572</v>
      </c>
      <c r="C912" s="235"/>
      <c r="D912" s="235">
        <v>0</v>
      </c>
      <c r="E912" s="235"/>
      <c r="F912" s="284" t="s">
        <v>5896</v>
      </c>
      <c r="G912" s="284" t="s">
        <v>8879</v>
      </c>
      <c r="H912" s="284" t="s">
        <v>5895</v>
      </c>
      <c r="I912" s="284" t="s">
        <v>5894</v>
      </c>
      <c r="J912" s="229" t="s">
        <v>3516</v>
      </c>
      <c r="K912" s="233">
        <v>1863</v>
      </c>
      <c r="L912" s="303">
        <v>379</v>
      </c>
      <c r="M912" s="279" t="s">
        <v>5899</v>
      </c>
      <c r="N912" s="277" t="s">
        <v>3213</v>
      </c>
      <c r="O912" s="278" t="s">
        <v>3215</v>
      </c>
      <c r="P912" s="312" t="s">
        <v>5897</v>
      </c>
      <c r="Q912" s="279"/>
      <c r="R912" s="277"/>
      <c r="S912" s="278"/>
      <c r="T912" s="312" t="s">
        <v>5898</v>
      </c>
      <c r="U912" s="224" t="s">
        <v>6298</v>
      </c>
      <c r="V912" s="225"/>
    </row>
    <row r="913" spans="2:22" s="227" customFormat="1" ht="162.5" hidden="1" x14ac:dyDescent="0.25">
      <c r="B913" s="223" t="s">
        <v>6572</v>
      </c>
      <c r="C913" s="223"/>
      <c r="D913" s="223">
        <v>0</v>
      </c>
      <c r="E913" s="223"/>
      <c r="F913" s="284" t="s">
        <v>10119</v>
      </c>
      <c r="G913" s="285" t="s">
        <v>10123</v>
      </c>
      <c r="H913" s="285" t="s">
        <v>10120</v>
      </c>
      <c r="I913" s="285" t="s">
        <v>9490</v>
      </c>
      <c r="J913" s="229" t="s">
        <v>3513</v>
      </c>
      <c r="K913" s="233">
        <v>1899</v>
      </c>
      <c r="L913" s="303">
        <v>475</v>
      </c>
      <c r="M913" s="282" t="s">
        <v>10121</v>
      </c>
      <c r="N913" s="277" t="s">
        <v>3213</v>
      </c>
      <c r="O913" s="277" t="s">
        <v>3214</v>
      </c>
      <c r="P913" s="314" t="s">
        <v>10122</v>
      </c>
      <c r="Q913" s="244"/>
      <c r="R913" s="255"/>
      <c r="S913" s="231"/>
      <c r="T913" s="311"/>
      <c r="U913" s="224" t="s">
        <v>6297</v>
      </c>
      <c r="V913" s="225"/>
    </row>
    <row r="914" spans="2:22" s="227" customFormat="1" ht="150" hidden="1" x14ac:dyDescent="0.25">
      <c r="B914" s="235" t="s">
        <v>11154</v>
      </c>
      <c r="C914" s="235"/>
      <c r="D914" s="235">
        <v>0</v>
      </c>
      <c r="E914" s="235"/>
      <c r="F914" s="284" t="s">
        <v>5048</v>
      </c>
      <c r="G914" s="284" t="s">
        <v>8701</v>
      </c>
      <c r="H914" s="284" t="s">
        <v>5047</v>
      </c>
      <c r="I914" s="284" t="s">
        <v>5046</v>
      </c>
      <c r="J914" s="229" t="s">
        <v>5041</v>
      </c>
      <c r="K914" s="233">
        <v>1898</v>
      </c>
      <c r="L914" s="303">
        <v>315</v>
      </c>
      <c r="M914" s="279" t="s">
        <v>5050</v>
      </c>
      <c r="N914" s="277" t="s">
        <v>3213</v>
      </c>
      <c r="O914" s="278" t="s">
        <v>3215</v>
      </c>
      <c r="P914" s="312" t="s">
        <v>5049</v>
      </c>
      <c r="Q914" s="229"/>
      <c r="R914" s="255"/>
      <c r="S914" s="231"/>
      <c r="T914" s="311"/>
      <c r="U914" s="224" t="s">
        <v>6296</v>
      </c>
      <c r="V914" s="225"/>
    </row>
    <row r="915" spans="2:22" s="227" customFormat="1" ht="150" x14ac:dyDescent="0.25">
      <c r="B915" s="223" t="s">
        <v>6570</v>
      </c>
      <c r="C915" s="223"/>
      <c r="D915" s="223">
        <v>1</v>
      </c>
      <c r="E915" s="223" t="s">
        <v>11156</v>
      </c>
      <c r="F915" s="284" t="s">
        <v>9134</v>
      </c>
      <c r="G915" s="285" t="s">
        <v>9138</v>
      </c>
      <c r="H915" s="285" t="s">
        <v>9132</v>
      </c>
      <c r="I915" s="285" t="s">
        <v>9125</v>
      </c>
      <c r="J915" s="229" t="s">
        <v>9133</v>
      </c>
      <c r="K915" s="233">
        <v>1862</v>
      </c>
      <c r="L915" s="303">
        <v>390</v>
      </c>
      <c r="M915" s="282" t="s">
        <v>9117</v>
      </c>
      <c r="N915" s="277" t="s">
        <v>3213</v>
      </c>
      <c r="O915" s="277" t="s">
        <v>3214</v>
      </c>
      <c r="P915" s="314" t="s">
        <v>9135</v>
      </c>
      <c r="Q915" s="229" t="s">
        <v>9137</v>
      </c>
      <c r="R915" s="255" t="s">
        <v>3213</v>
      </c>
      <c r="S915" s="255" t="s">
        <v>3214</v>
      </c>
      <c r="T915" s="311" t="s">
        <v>9136</v>
      </c>
      <c r="U915" s="224" t="s">
        <v>6298</v>
      </c>
    </row>
    <row r="916" spans="2:22" s="227" customFormat="1" ht="150" x14ac:dyDescent="0.25">
      <c r="B916" s="223" t="s">
        <v>6571</v>
      </c>
      <c r="C916" s="223"/>
      <c r="D916" s="223">
        <v>0</v>
      </c>
      <c r="E916" s="223"/>
      <c r="F916" s="284" t="s">
        <v>10124</v>
      </c>
      <c r="G916" s="285" t="s">
        <v>10132</v>
      </c>
      <c r="H916" s="285" t="s">
        <v>10125</v>
      </c>
      <c r="I916" s="285" t="s">
        <v>10126</v>
      </c>
      <c r="J916" s="229" t="s">
        <v>10127</v>
      </c>
      <c r="K916" s="233">
        <v>1841</v>
      </c>
      <c r="L916" s="303">
        <v>477</v>
      </c>
      <c r="M916" s="282" t="s">
        <v>10128</v>
      </c>
      <c r="N916" s="277" t="s">
        <v>3213</v>
      </c>
      <c r="O916" s="277" t="s">
        <v>3215</v>
      </c>
      <c r="P916" s="314" t="s">
        <v>10129</v>
      </c>
      <c r="Q916" s="282" t="s">
        <v>10128</v>
      </c>
      <c r="R916" s="277" t="s">
        <v>3213</v>
      </c>
      <c r="S916" s="278" t="s">
        <v>3214</v>
      </c>
      <c r="T916" s="312" t="s">
        <v>10131</v>
      </c>
      <c r="U916" s="224" t="s">
        <v>6297</v>
      </c>
    </row>
    <row r="917" spans="2:22" s="227" customFormat="1" ht="37.5" x14ac:dyDescent="0.25">
      <c r="B917" s="223" t="s">
        <v>6574</v>
      </c>
      <c r="C917" s="223"/>
      <c r="D917" s="223">
        <v>1</v>
      </c>
      <c r="E917" s="223"/>
      <c r="F917" s="284"/>
      <c r="G917" s="285" t="s">
        <v>3226</v>
      </c>
      <c r="H917" s="285" t="s">
        <v>11523</v>
      </c>
      <c r="I917" s="285" t="s">
        <v>11524</v>
      </c>
      <c r="J917" s="229" t="s">
        <v>11525</v>
      </c>
      <c r="K917" s="233">
        <v>1896</v>
      </c>
      <c r="L917" s="303">
        <v>32</v>
      </c>
      <c r="M917" s="244" t="s">
        <v>11526</v>
      </c>
      <c r="N917" s="255" t="s">
        <v>3213</v>
      </c>
      <c r="O917" s="255" t="s">
        <v>3215</v>
      </c>
      <c r="P917" s="319" t="s">
        <v>11622</v>
      </c>
      <c r="Q917" s="244"/>
      <c r="R917" s="255"/>
      <c r="S917" s="231"/>
      <c r="T917" s="311"/>
      <c r="U917" s="224" t="s">
        <v>6298</v>
      </c>
    </row>
    <row r="918" spans="2:22" s="227" customFormat="1" ht="25" x14ac:dyDescent="0.25">
      <c r="B918" s="223" t="s">
        <v>6574</v>
      </c>
      <c r="C918" s="223"/>
      <c r="D918" s="223">
        <v>1</v>
      </c>
      <c r="E918" s="223"/>
      <c r="F918" s="284"/>
      <c r="G918" s="285" t="s">
        <v>3226</v>
      </c>
      <c r="H918" s="285" t="s">
        <v>3580</v>
      </c>
      <c r="I918" s="285" t="s">
        <v>11649</v>
      </c>
      <c r="J918" s="229" t="s">
        <v>3606</v>
      </c>
      <c r="K918" s="233">
        <v>1901</v>
      </c>
      <c r="L918" s="303">
        <v>344</v>
      </c>
      <c r="M918" s="244" t="s">
        <v>11650</v>
      </c>
      <c r="N918" s="255" t="s">
        <v>3213</v>
      </c>
      <c r="O918" s="255" t="s">
        <v>3214</v>
      </c>
      <c r="P918" s="319" t="s">
        <v>11848</v>
      </c>
      <c r="Q918" s="244"/>
      <c r="R918" s="255"/>
      <c r="S918" s="231"/>
      <c r="T918" s="311"/>
      <c r="U918" s="224" t="s">
        <v>6297</v>
      </c>
    </row>
    <row r="919" spans="2:22" s="227" customFormat="1" ht="62.5" x14ac:dyDescent="0.25">
      <c r="B919" s="235" t="s">
        <v>6574</v>
      </c>
      <c r="C919" s="235"/>
      <c r="D919" s="235">
        <v>1</v>
      </c>
      <c r="E919" s="235"/>
      <c r="F919" s="284"/>
      <c r="G919" s="284" t="s">
        <v>3226</v>
      </c>
      <c r="H919" s="284" t="s">
        <v>3580</v>
      </c>
      <c r="I919" s="284" t="s">
        <v>3581</v>
      </c>
      <c r="J919" s="229" t="s">
        <v>3583</v>
      </c>
      <c r="K919" s="233">
        <v>1919</v>
      </c>
      <c r="L919" s="303">
        <v>408</v>
      </c>
      <c r="M919" s="229" t="s">
        <v>3582</v>
      </c>
      <c r="N919" s="255" t="s">
        <v>3213</v>
      </c>
      <c r="O919" s="231" t="s">
        <v>3214</v>
      </c>
      <c r="P919" s="313" t="s">
        <v>3584</v>
      </c>
      <c r="Q919" s="229"/>
      <c r="R919" s="255"/>
      <c r="S919" s="231"/>
      <c r="T919" s="311"/>
      <c r="U919" s="224" t="s">
        <v>6296</v>
      </c>
    </row>
    <row r="920" spans="2:22" s="227" customFormat="1" ht="62.5" x14ac:dyDescent="0.25">
      <c r="B920" s="235" t="s">
        <v>6574</v>
      </c>
      <c r="C920" s="235"/>
      <c r="D920" s="235">
        <v>0</v>
      </c>
      <c r="E920" s="235"/>
      <c r="F920" s="284"/>
      <c r="G920" s="284" t="s">
        <v>8705</v>
      </c>
      <c r="H920" s="284" t="s">
        <v>5879</v>
      </c>
      <c r="I920" s="284" t="s">
        <v>5882</v>
      </c>
      <c r="J920" s="229" t="s">
        <v>3537</v>
      </c>
      <c r="K920" s="233">
        <v>1898</v>
      </c>
      <c r="L920" s="303">
        <v>397</v>
      </c>
      <c r="M920" s="279" t="s">
        <v>5884</v>
      </c>
      <c r="N920" s="277" t="s">
        <v>3213</v>
      </c>
      <c r="O920" s="278" t="s">
        <v>3214</v>
      </c>
      <c r="P920" s="312" t="s">
        <v>5883</v>
      </c>
      <c r="Q920" s="229"/>
      <c r="R920" s="255"/>
      <c r="S920" s="231"/>
      <c r="T920" s="311"/>
      <c r="U920" s="224" t="s">
        <v>6298</v>
      </c>
    </row>
    <row r="921" spans="2:22" s="227" customFormat="1" ht="62.5" x14ac:dyDescent="0.25">
      <c r="B921" s="235" t="s">
        <v>6574</v>
      </c>
      <c r="C921" s="235"/>
      <c r="D921" s="235">
        <v>0</v>
      </c>
      <c r="E921" s="235"/>
      <c r="F921" s="284"/>
      <c r="G921" s="284" t="s">
        <v>8705</v>
      </c>
      <c r="H921" s="284" t="s">
        <v>5879</v>
      </c>
      <c r="I921" s="284" t="s">
        <v>5878</v>
      </c>
      <c r="J921" s="229" t="s">
        <v>3537</v>
      </c>
      <c r="K921" s="233">
        <v>1901</v>
      </c>
      <c r="L921" s="303">
        <v>315</v>
      </c>
      <c r="M921" s="279" t="s">
        <v>5880</v>
      </c>
      <c r="N921" s="277" t="s">
        <v>3213</v>
      </c>
      <c r="O921" s="278" t="s">
        <v>3214</v>
      </c>
      <c r="P921" s="312" t="s">
        <v>5881</v>
      </c>
      <c r="Q921" s="229"/>
      <c r="R921" s="255"/>
      <c r="S921" s="231"/>
      <c r="T921" s="311"/>
      <c r="U921" s="224" t="s">
        <v>6298</v>
      </c>
    </row>
    <row r="922" spans="2:22" s="227" customFormat="1" ht="37.5" x14ac:dyDescent="0.25">
      <c r="B922" s="235" t="s">
        <v>6574</v>
      </c>
      <c r="C922" s="235"/>
      <c r="D922" s="235">
        <v>0</v>
      </c>
      <c r="E922" s="235"/>
      <c r="F922" s="284"/>
      <c r="G922" s="284" t="s">
        <v>8867</v>
      </c>
      <c r="H922" s="284" t="s">
        <v>5879</v>
      </c>
      <c r="I922" s="284" t="s">
        <v>5887</v>
      </c>
      <c r="J922" s="229" t="s">
        <v>3489</v>
      </c>
      <c r="K922" s="233">
        <v>1923</v>
      </c>
      <c r="L922" s="303">
        <v>251</v>
      </c>
      <c r="M922" s="279" t="s">
        <v>5888</v>
      </c>
      <c r="N922" s="277" t="s">
        <v>3213</v>
      </c>
      <c r="O922" s="278" t="s">
        <v>3214</v>
      </c>
      <c r="P922" s="312" t="s">
        <v>5885</v>
      </c>
      <c r="Q922" s="279" t="s">
        <v>8666</v>
      </c>
      <c r="R922" s="277" t="s">
        <v>3213</v>
      </c>
      <c r="S922" s="278" t="s">
        <v>3214</v>
      </c>
      <c r="T922" s="312" t="s">
        <v>5886</v>
      </c>
      <c r="U922" s="224" t="s">
        <v>6298</v>
      </c>
    </row>
    <row r="923" spans="2:22" s="227" customFormat="1" ht="150" x14ac:dyDescent="0.25">
      <c r="B923" s="223" t="s">
        <v>9120</v>
      </c>
      <c r="C923" s="223"/>
      <c r="D923" s="223">
        <v>1</v>
      </c>
      <c r="E923" s="223"/>
      <c r="F923" s="284" t="s">
        <v>11598</v>
      </c>
      <c r="G923" s="285" t="s">
        <v>11205</v>
      </c>
      <c r="H923" s="285" t="s">
        <v>11597</v>
      </c>
      <c r="I923" s="285" t="s">
        <v>11614</v>
      </c>
      <c r="J923" s="229" t="s">
        <v>3511</v>
      </c>
      <c r="K923" s="233">
        <v>1906</v>
      </c>
      <c r="L923" s="303">
        <v>306</v>
      </c>
      <c r="M923" s="256" t="s">
        <v>11599</v>
      </c>
      <c r="N923" s="255" t="s">
        <v>3213</v>
      </c>
      <c r="O923" s="255" t="s">
        <v>3214</v>
      </c>
      <c r="P923" s="319" t="s">
        <v>11925</v>
      </c>
      <c r="Q923" s="282" t="s">
        <v>11926</v>
      </c>
      <c r="R923" s="277" t="s">
        <v>3213</v>
      </c>
      <c r="S923" s="278" t="s">
        <v>3214</v>
      </c>
      <c r="T923" s="312" t="s">
        <v>11927</v>
      </c>
      <c r="U923" s="224" t="s">
        <v>6297</v>
      </c>
    </row>
    <row r="924" spans="2:22" s="227" customFormat="1" ht="25" x14ac:dyDescent="0.25">
      <c r="B924" s="223" t="s">
        <v>6574</v>
      </c>
      <c r="C924" s="223"/>
      <c r="D924" s="223">
        <v>1</v>
      </c>
      <c r="E924" s="223"/>
      <c r="F924" s="284"/>
      <c r="G924" s="285" t="s">
        <v>3226</v>
      </c>
      <c r="H924" s="285" t="s">
        <v>11597</v>
      </c>
      <c r="I924" s="285" t="s">
        <v>11600</v>
      </c>
      <c r="J924" s="229" t="s">
        <v>3511</v>
      </c>
      <c r="K924" s="233">
        <v>1911</v>
      </c>
      <c r="L924" s="303">
        <v>27</v>
      </c>
      <c r="M924" s="244" t="s">
        <v>11601</v>
      </c>
      <c r="N924" s="255" t="s">
        <v>3213</v>
      </c>
      <c r="O924" s="255" t="s">
        <v>3214</v>
      </c>
      <c r="P924" s="319" t="s">
        <v>11868</v>
      </c>
      <c r="Q924" s="244"/>
      <c r="R924" s="255"/>
      <c r="S924" s="231"/>
      <c r="T924" s="311"/>
      <c r="U924" s="224" t="s">
        <v>6296</v>
      </c>
    </row>
    <row r="925" spans="2:22" s="227" customFormat="1" ht="37.5" x14ac:dyDescent="0.25">
      <c r="B925" s="235" t="s">
        <v>6574</v>
      </c>
      <c r="C925" s="235"/>
      <c r="D925" s="235">
        <v>1</v>
      </c>
      <c r="E925" s="235" t="s">
        <v>11156</v>
      </c>
      <c r="F925" s="284"/>
      <c r="G925" s="284" t="s">
        <v>3226</v>
      </c>
      <c r="H925" s="284" t="s">
        <v>6240</v>
      </c>
      <c r="I925" s="284" t="s">
        <v>6241</v>
      </c>
      <c r="J925" s="229" t="s">
        <v>6239</v>
      </c>
      <c r="K925" s="233">
        <v>1894</v>
      </c>
      <c r="L925" s="303">
        <v>289</v>
      </c>
      <c r="M925" s="229" t="s">
        <v>6242</v>
      </c>
      <c r="N925" s="255" t="s">
        <v>3213</v>
      </c>
      <c r="O925" s="231" t="s">
        <v>3215</v>
      </c>
      <c r="P925" s="311" t="s">
        <v>6238</v>
      </c>
      <c r="Q925" s="229"/>
      <c r="R925" s="255"/>
      <c r="S925" s="231"/>
      <c r="T925" s="311"/>
      <c r="U925" s="224" t="s">
        <v>6298</v>
      </c>
    </row>
    <row r="926" spans="2:22" s="227" customFormat="1" ht="37.5" x14ac:dyDescent="0.25">
      <c r="B926" s="235" t="s">
        <v>6574</v>
      </c>
      <c r="C926" s="235"/>
      <c r="D926" s="235">
        <v>0</v>
      </c>
      <c r="E926" s="235"/>
      <c r="F926" s="284"/>
      <c r="G926" s="284" t="s">
        <v>8705</v>
      </c>
      <c r="H926" s="284" t="s">
        <v>6240</v>
      </c>
      <c r="I926" s="284" t="s">
        <v>6247</v>
      </c>
      <c r="J926" s="229" t="s">
        <v>6239</v>
      </c>
      <c r="K926" s="233">
        <v>1895</v>
      </c>
      <c r="L926" s="303">
        <v>335</v>
      </c>
      <c r="M926" s="279" t="s">
        <v>6248</v>
      </c>
      <c r="N926" s="277" t="s">
        <v>3213</v>
      </c>
      <c r="O926" s="278" t="s">
        <v>3215</v>
      </c>
      <c r="P926" s="312" t="s">
        <v>6249</v>
      </c>
      <c r="Q926" s="229"/>
      <c r="R926" s="255"/>
      <c r="S926" s="231"/>
      <c r="T926" s="311"/>
      <c r="U926" s="224" t="s">
        <v>6298</v>
      </c>
    </row>
    <row r="927" spans="2:22" s="227" customFormat="1" ht="37.5" x14ac:dyDescent="0.25">
      <c r="B927" s="235" t="s">
        <v>6574</v>
      </c>
      <c r="C927" s="235"/>
      <c r="D927" s="235">
        <v>1</v>
      </c>
      <c r="E927" s="235" t="s">
        <v>11141</v>
      </c>
      <c r="F927" s="284"/>
      <c r="G927" s="284" t="s">
        <v>3226</v>
      </c>
      <c r="H927" s="284" t="s">
        <v>6240</v>
      </c>
      <c r="I927" s="284" t="s">
        <v>6251</v>
      </c>
      <c r="J927" s="229" t="s">
        <v>6239</v>
      </c>
      <c r="K927" s="233">
        <v>1889</v>
      </c>
      <c r="L927" s="303">
        <v>439</v>
      </c>
      <c r="M927" s="229" t="s">
        <v>6252</v>
      </c>
      <c r="N927" s="255" t="s">
        <v>3213</v>
      </c>
      <c r="O927" s="231" t="s">
        <v>3215</v>
      </c>
      <c r="P927" s="311" t="s">
        <v>6250</v>
      </c>
      <c r="Q927" s="229"/>
      <c r="R927" s="255"/>
      <c r="S927" s="231"/>
      <c r="T927" s="311"/>
      <c r="U927" s="224" t="s">
        <v>6298</v>
      </c>
      <c r="V927" s="225"/>
    </row>
    <row r="928" spans="2:22" s="227" customFormat="1" ht="37.5" x14ac:dyDescent="0.25">
      <c r="B928" s="235" t="s">
        <v>6574</v>
      </c>
      <c r="C928" s="235"/>
      <c r="D928" s="235">
        <v>1</v>
      </c>
      <c r="E928" s="235" t="s">
        <v>10471</v>
      </c>
      <c r="F928" s="284"/>
      <c r="G928" s="284" t="s">
        <v>3226</v>
      </c>
      <c r="H928" s="284" t="s">
        <v>3810</v>
      </c>
      <c r="I928" s="284" t="s">
        <v>4989</v>
      </c>
      <c r="J928" s="229" t="s">
        <v>4990</v>
      </c>
      <c r="K928" s="233">
        <v>1929</v>
      </c>
      <c r="L928" s="303">
        <v>189</v>
      </c>
      <c r="M928" s="229" t="s">
        <v>4988</v>
      </c>
      <c r="N928" s="255" t="s">
        <v>3213</v>
      </c>
      <c r="O928" s="231" t="s">
        <v>3215</v>
      </c>
      <c r="P928" s="311" t="s">
        <v>4991</v>
      </c>
      <c r="Q928" s="229"/>
      <c r="R928" s="255"/>
      <c r="S928" s="231"/>
      <c r="T928" s="311"/>
      <c r="U928" s="224" t="s">
        <v>6298</v>
      </c>
    </row>
    <row r="929" spans="2:22" s="227" customFormat="1" ht="37.5" x14ac:dyDescent="0.25">
      <c r="B929" s="235" t="s">
        <v>6574</v>
      </c>
      <c r="C929" s="235"/>
      <c r="D929" s="235">
        <v>1</v>
      </c>
      <c r="E929" s="235" t="s">
        <v>10471</v>
      </c>
      <c r="F929" s="284"/>
      <c r="G929" s="284" t="s">
        <v>3226</v>
      </c>
      <c r="H929" s="284" t="s">
        <v>3810</v>
      </c>
      <c r="I929" s="284" t="s">
        <v>3808</v>
      </c>
      <c r="J929" s="229" t="s">
        <v>3811</v>
      </c>
      <c r="K929" s="233">
        <v>1919</v>
      </c>
      <c r="L929" s="303">
        <v>243</v>
      </c>
      <c r="M929" s="229" t="s">
        <v>3812</v>
      </c>
      <c r="N929" s="255" t="s">
        <v>3213</v>
      </c>
      <c r="O929" s="231" t="s">
        <v>3214</v>
      </c>
      <c r="P929" s="311" t="s">
        <v>3813</v>
      </c>
      <c r="Q929" s="229"/>
      <c r="R929" s="255"/>
      <c r="S929" s="231"/>
      <c r="T929" s="311"/>
      <c r="U929" s="224" t="s">
        <v>6298</v>
      </c>
      <c r="V929" s="228"/>
    </row>
    <row r="930" spans="2:22" s="227" customFormat="1" ht="37.5" x14ac:dyDescent="0.25">
      <c r="B930" s="235" t="s">
        <v>6574</v>
      </c>
      <c r="C930" s="235"/>
      <c r="D930" s="235">
        <v>1</v>
      </c>
      <c r="E930" s="235" t="s">
        <v>10471</v>
      </c>
      <c r="F930" s="284"/>
      <c r="G930" s="284" t="s">
        <v>3226</v>
      </c>
      <c r="H930" s="284" t="s">
        <v>3810</v>
      </c>
      <c r="I930" s="284" t="s">
        <v>3809</v>
      </c>
      <c r="J930" s="229" t="s">
        <v>3811</v>
      </c>
      <c r="K930" s="233">
        <v>1919</v>
      </c>
      <c r="L930" s="303">
        <v>308</v>
      </c>
      <c r="M930" s="229" t="s">
        <v>3812</v>
      </c>
      <c r="N930" s="255" t="s">
        <v>3213</v>
      </c>
      <c r="O930" s="231" t="s">
        <v>3214</v>
      </c>
      <c r="P930" s="311" t="s">
        <v>3814</v>
      </c>
      <c r="Q930" s="229"/>
      <c r="R930" s="255"/>
      <c r="S930" s="231"/>
      <c r="T930" s="311"/>
      <c r="U930" s="224" t="s">
        <v>6298</v>
      </c>
      <c r="V930" s="228"/>
    </row>
    <row r="931" spans="2:22" s="227" customFormat="1" ht="62.5" x14ac:dyDescent="0.25">
      <c r="B931" s="235" t="s">
        <v>6574</v>
      </c>
      <c r="C931" s="235"/>
      <c r="D931" s="235">
        <v>0</v>
      </c>
      <c r="E931" s="235"/>
      <c r="F931" s="284"/>
      <c r="G931" s="284" t="s">
        <v>8705</v>
      </c>
      <c r="H931" s="284" t="s">
        <v>3810</v>
      </c>
      <c r="I931" s="284" t="s">
        <v>4161</v>
      </c>
      <c r="J931" s="229" t="s">
        <v>4112</v>
      </c>
      <c r="K931" s="233">
        <v>1933</v>
      </c>
      <c r="L931" s="303">
        <v>252</v>
      </c>
      <c r="M931" s="279" t="s">
        <v>4162</v>
      </c>
      <c r="N931" s="277" t="s">
        <v>3213</v>
      </c>
      <c r="O931" s="278" t="s">
        <v>3214</v>
      </c>
      <c r="P931" s="312" t="s">
        <v>4163</v>
      </c>
      <c r="Q931" s="229"/>
      <c r="R931" s="255"/>
      <c r="S931" s="231"/>
      <c r="T931" s="311"/>
      <c r="U931" s="224" t="s">
        <v>6298</v>
      </c>
      <c r="V931" s="228"/>
    </row>
    <row r="932" spans="2:22" s="227" customFormat="1" ht="37.5" x14ac:dyDescent="0.25">
      <c r="B932" s="235" t="s">
        <v>6574</v>
      </c>
      <c r="C932" s="235"/>
      <c r="D932" s="235">
        <v>1</v>
      </c>
      <c r="E932" s="235"/>
      <c r="F932" s="284"/>
      <c r="G932" s="284" t="s">
        <v>3226</v>
      </c>
      <c r="H932" s="285" t="s">
        <v>6812</v>
      </c>
      <c r="I932" s="285" t="s">
        <v>7380</v>
      </c>
      <c r="J932" s="229" t="s">
        <v>7296</v>
      </c>
      <c r="K932" s="233">
        <v>1820</v>
      </c>
      <c r="L932" s="303" t="s">
        <v>11149</v>
      </c>
      <c r="M932" s="229" t="s">
        <v>7471</v>
      </c>
      <c r="N932" s="255" t="s">
        <v>3213</v>
      </c>
      <c r="O932" s="231" t="s">
        <v>3214</v>
      </c>
      <c r="P932" s="311" t="s">
        <v>8344</v>
      </c>
      <c r="Q932" s="229"/>
      <c r="R932" s="255"/>
      <c r="S932" s="231"/>
      <c r="T932" s="311"/>
      <c r="U932" s="224" t="s">
        <v>6297</v>
      </c>
      <c r="V932" s="228"/>
    </row>
    <row r="933" spans="2:22" s="227" customFormat="1" ht="37.5" x14ac:dyDescent="0.25">
      <c r="B933" s="235" t="s">
        <v>6574</v>
      </c>
      <c r="C933" s="235"/>
      <c r="D933" s="235">
        <v>1</v>
      </c>
      <c r="E933" s="235"/>
      <c r="F933" s="284"/>
      <c r="G933" s="284" t="s">
        <v>3226</v>
      </c>
      <c r="H933" s="285" t="s">
        <v>7288</v>
      </c>
      <c r="I933" s="285" t="s">
        <v>6811</v>
      </c>
      <c r="J933" s="229" t="s">
        <v>7289</v>
      </c>
      <c r="K933" s="233">
        <v>1825</v>
      </c>
      <c r="L933" s="303">
        <v>28</v>
      </c>
      <c r="M933" s="229" t="s">
        <v>7472</v>
      </c>
      <c r="N933" s="255" t="s">
        <v>3213</v>
      </c>
      <c r="O933" s="231" t="s">
        <v>3214</v>
      </c>
      <c r="P933" s="311" t="s">
        <v>8345</v>
      </c>
      <c r="Q933" s="229"/>
      <c r="R933" s="255"/>
      <c r="S933" s="231"/>
      <c r="T933" s="311"/>
      <c r="U933" s="224" t="s">
        <v>6296</v>
      </c>
      <c r="V933" s="228"/>
    </row>
    <row r="934" spans="2:22" s="227" customFormat="1" ht="150" x14ac:dyDescent="0.25">
      <c r="B934" s="223" t="s">
        <v>9120</v>
      </c>
      <c r="C934" s="235"/>
      <c r="D934" s="235">
        <v>2</v>
      </c>
      <c r="E934" s="235"/>
      <c r="F934" s="284" t="s">
        <v>5230</v>
      </c>
      <c r="G934" s="284" t="s">
        <v>11206</v>
      </c>
      <c r="H934" s="284" t="s">
        <v>5227</v>
      </c>
      <c r="I934" s="284" t="s">
        <v>5228</v>
      </c>
      <c r="J934" s="229" t="s">
        <v>5229</v>
      </c>
      <c r="K934" s="233">
        <v>1928</v>
      </c>
      <c r="L934" s="303">
        <v>260</v>
      </c>
      <c r="M934" s="229" t="s">
        <v>5231</v>
      </c>
      <c r="N934" s="255" t="s">
        <v>3213</v>
      </c>
      <c r="O934" s="231" t="s">
        <v>3214</v>
      </c>
      <c r="P934" s="311" t="s">
        <v>5232</v>
      </c>
      <c r="Q934" s="229" t="s">
        <v>8667</v>
      </c>
      <c r="R934" s="255" t="s">
        <v>3213</v>
      </c>
      <c r="S934" s="231" t="s">
        <v>3214</v>
      </c>
      <c r="T934" s="311" t="s">
        <v>5233</v>
      </c>
      <c r="U934" s="224" t="s">
        <v>6298</v>
      </c>
      <c r="V934" s="228"/>
    </row>
    <row r="935" spans="2:22" s="227" customFormat="1" ht="100" x14ac:dyDescent="0.25">
      <c r="B935" s="235" t="s">
        <v>6574</v>
      </c>
      <c r="C935" s="235"/>
      <c r="D935" s="235">
        <v>1</v>
      </c>
      <c r="E935" s="235" t="s">
        <v>10471</v>
      </c>
      <c r="F935" s="284"/>
      <c r="G935" s="284" t="s">
        <v>3226</v>
      </c>
      <c r="H935" s="284" t="s">
        <v>3951</v>
      </c>
      <c r="I935" s="284" t="s">
        <v>3953</v>
      </c>
      <c r="J935" s="229" t="s">
        <v>3948</v>
      </c>
      <c r="K935" s="233">
        <v>1891</v>
      </c>
      <c r="L935" s="303">
        <v>454</v>
      </c>
      <c r="M935" s="229" t="s">
        <v>3952</v>
      </c>
      <c r="N935" s="255" t="s">
        <v>3213</v>
      </c>
      <c r="O935" s="231" t="s">
        <v>3215</v>
      </c>
      <c r="P935" s="311" t="s">
        <v>3954</v>
      </c>
      <c r="Q935" s="229"/>
      <c r="R935" s="255"/>
      <c r="S935" s="231"/>
      <c r="T935" s="311"/>
      <c r="U935" s="224" t="s">
        <v>6298</v>
      </c>
      <c r="V935" s="228"/>
    </row>
    <row r="936" spans="2:22" s="227" customFormat="1" ht="150" x14ac:dyDescent="0.25">
      <c r="B936" s="223" t="s">
        <v>6570</v>
      </c>
      <c r="C936" s="223"/>
      <c r="D936" s="223">
        <v>0</v>
      </c>
      <c r="E936" s="223"/>
      <c r="F936" s="284" t="s">
        <v>11758</v>
      </c>
      <c r="G936" s="285" t="s">
        <v>8700</v>
      </c>
      <c r="H936" s="285" t="s">
        <v>6469</v>
      </c>
      <c r="I936" s="285" t="s">
        <v>11759</v>
      </c>
      <c r="J936" s="229" t="s">
        <v>3532</v>
      </c>
      <c r="K936" s="233">
        <v>1903</v>
      </c>
      <c r="L936" s="303">
        <v>535</v>
      </c>
      <c r="M936" s="282" t="s">
        <v>11760</v>
      </c>
      <c r="N936" s="277" t="s">
        <v>3213</v>
      </c>
      <c r="O936" s="277" t="s">
        <v>3215</v>
      </c>
      <c r="P936" s="314" t="s">
        <v>11894</v>
      </c>
      <c r="Q936" s="244"/>
      <c r="R936" s="255"/>
      <c r="S936" s="231"/>
      <c r="T936" s="311"/>
      <c r="U936" s="224" t="s">
        <v>6297</v>
      </c>
      <c r="V936" s="228"/>
    </row>
    <row r="937" spans="2:22" s="227" customFormat="1" ht="150" x14ac:dyDescent="0.25">
      <c r="B937" s="235" t="s">
        <v>6570</v>
      </c>
      <c r="C937" s="235"/>
      <c r="D937" s="235">
        <v>0</v>
      </c>
      <c r="E937" s="235"/>
      <c r="F937" s="284" t="s">
        <v>7379</v>
      </c>
      <c r="G937" s="284" t="s">
        <v>8700</v>
      </c>
      <c r="H937" s="285" t="s">
        <v>6469</v>
      </c>
      <c r="I937" s="285" t="s">
        <v>6470</v>
      </c>
      <c r="J937" s="229" t="s">
        <v>5065</v>
      </c>
      <c r="K937" s="233">
        <v>1888</v>
      </c>
      <c r="L937" s="303">
        <v>275</v>
      </c>
      <c r="M937" s="279" t="s">
        <v>8348</v>
      </c>
      <c r="N937" s="277" t="s">
        <v>3213</v>
      </c>
      <c r="O937" s="278" t="s">
        <v>3214</v>
      </c>
      <c r="P937" s="312" t="s">
        <v>8347</v>
      </c>
      <c r="Q937" s="229"/>
      <c r="R937" s="255"/>
      <c r="S937" s="231"/>
      <c r="T937" s="311"/>
      <c r="U937" s="224" t="s">
        <v>6297</v>
      </c>
    </row>
    <row r="938" spans="2:22" s="227" customFormat="1" ht="125" x14ac:dyDescent="0.25">
      <c r="B938" s="235" t="s">
        <v>6574</v>
      </c>
      <c r="C938" s="235"/>
      <c r="D938" s="235">
        <v>1</v>
      </c>
      <c r="E938" s="235" t="s">
        <v>10471</v>
      </c>
      <c r="F938" s="284"/>
      <c r="G938" s="284" t="s">
        <v>3226</v>
      </c>
      <c r="H938" s="284" t="s">
        <v>5843</v>
      </c>
      <c r="I938" s="284" t="s">
        <v>5844</v>
      </c>
      <c r="J938" s="229" t="s">
        <v>5846</v>
      </c>
      <c r="K938" s="233">
        <v>1929</v>
      </c>
      <c r="L938" s="303">
        <v>256</v>
      </c>
      <c r="M938" s="229" t="s">
        <v>5845</v>
      </c>
      <c r="N938" s="255" t="s">
        <v>3213</v>
      </c>
      <c r="O938" s="231" t="s">
        <v>3215</v>
      </c>
      <c r="P938" s="311" t="s">
        <v>5847</v>
      </c>
      <c r="Q938" s="229"/>
      <c r="R938" s="255"/>
      <c r="S938" s="231"/>
      <c r="T938" s="311"/>
      <c r="U938" s="224" t="s">
        <v>6298</v>
      </c>
    </row>
    <row r="939" spans="2:22" s="227" customFormat="1" ht="25" x14ac:dyDescent="0.25">
      <c r="B939" s="235" t="s">
        <v>6574</v>
      </c>
      <c r="C939" s="235"/>
      <c r="D939" s="235">
        <v>0</v>
      </c>
      <c r="E939" s="235"/>
      <c r="F939" s="284"/>
      <c r="G939" s="284" t="s">
        <v>8705</v>
      </c>
      <c r="H939" s="284" t="s">
        <v>5773</v>
      </c>
      <c r="I939" s="284" t="s">
        <v>5775</v>
      </c>
      <c r="J939" s="229" t="s">
        <v>5776</v>
      </c>
      <c r="K939" s="233">
        <v>1910</v>
      </c>
      <c r="L939" s="303">
        <v>316</v>
      </c>
      <c r="M939" s="279" t="s">
        <v>5774</v>
      </c>
      <c r="N939" s="277" t="s">
        <v>3213</v>
      </c>
      <c r="O939" s="278" t="s">
        <v>3214</v>
      </c>
      <c r="P939" s="312" t="s">
        <v>5777</v>
      </c>
      <c r="Q939" s="229"/>
      <c r="R939" s="255"/>
      <c r="S939" s="231"/>
      <c r="T939" s="311"/>
      <c r="U939" s="224" t="s">
        <v>6296</v>
      </c>
    </row>
    <row r="940" spans="2:22" s="227" customFormat="1" ht="150" x14ac:dyDescent="0.25">
      <c r="B940" s="235" t="s">
        <v>6570</v>
      </c>
      <c r="C940" s="235"/>
      <c r="D940" s="235">
        <v>1</v>
      </c>
      <c r="E940" s="235" t="s">
        <v>11156</v>
      </c>
      <c r="F940" s="284" t="s">
        <v>4762</v>
      </c>
      <c r="G940" s="284" t="s">
        <v>3247</v>
      </c>
      <c r="H940" s="284" t="s">
        <v>4758</v>
      </c>
      <c r="I940" s="284" t="s">
        <v>4759</v>
      </c>
      <c r="J940" s="229" t="s">
        <v>3516</v>
      </c>
      <c r="K940" s="233">
        <v>1865</v>
      </c>
      <c r="L940" s="303">
        <v>566</v>
      </c>
      <c r="M940" s="229" t="s">
        <v>4763</v>
      </c>
      <c r="N940" s="255" t="s">
        <v>3213</v>
      </c>
      <c r="O940" s="231" t="s">
        <v>3214</v>
      </c>
      <c r="P940" s="311" t="s">
        <v>4764</v>
      </c>
      <c r="Q940" s="229"/>
      <c r="R940" s="255"/>
      <c r="S940" s="231"/>
      <c r="T940" s="311"/>
      <c r="U940" s="224" t="s">
        <v>6298</v>
      </c>
      <c r="V940" s="228"/>
    </row>
    <row r="941" spans="2:22" s="227" customFormat="1" ht="150" x14ac:dyDescent="0.25">
      <c r="B941" s="235" t="s">
        <v>6570</v>
      </c>
      <c r="C941" s="235"/>
      <c r="D941" s="235">
        <v>1</v>
      </c>
      <c r="E941" s="235" t="s">
        <v>11156</v>
      </c>
      <c r="F941" s="284" t="s">
        <v>4761</v>
      </c>
      <c r="G941" s="284" t="s">
        <v>3247</v>
      </c>
      <c r="H941" s="284" t="s">
        <v>4758</v>
      </c>
      <c r="I941" s="284" t="s">
        <v>4760</v>
      </c>
      <c r="J941" s="229" t="s">
        <v>3516</v>
      </c>
      <c r="K941" s="233">
        <v>1865</v>
      </c>
      <c r="L941" s="303">
        <v>431</v>
      </c>
      <c r="M941" s="229" t="s">
        <v>4763</v>
      </c>
      <c r="N941" s="255" t="s">
        <v>3213</v>
      </c>
      <c r="O941" s="231" t="s">
        <v>3214</v>
      </c>
      <c r="P941" s="311" t="s">
        <v>4765</v>
      </c>
      <c r="Q941" s="229"/>
      <c r="R941" s="255"/>
      <c r="S941" s="231"/>
      <c r="T941" s="311"/>
      <c r="U941" s="224" t="s">
        <v>6298</v>
      </c>
      <c r="V941" s="228"/>
    </row>
    <row r="942" spans="2:22" s="227" customFormat="1" ht="50" x14ac:dyDescent="0.25">
      <c r="B942" s="235" t="s">
        <v>6574</v>
      </c>
      <c r="C942" s="235"/>
      <c r="D942" s="235">
        <v>0</v>
      </c>
      <c r="E942" s="235"/>
      <c r="F942" s="284"/>
      <c r="G942" s="284" t="s">
        <v>8705</v>
      </c>
      <c r="H942" s="285" t="s">
        <v>7375</v>
      </c>
      <c r="I942" s="285" t="s">
        <v>7374</v>
      </c>
      <c r="J942" s="229" t="s">
        <v>3929</v>
      </c>
      <c r="K942" s="233">
        <v>1822</v>
      </c>
      <c r="L942" s="303">
        <v>24</v>
      </c>
      <c r="M942" s="279" t="s">
        <v>7473</v>
      </c>
      <c r="N942" s="277" t="s">
        <v>3213</v>
      </c>
      <c r="O942" s="278" t="s">
        <v>3214</v>
      </c>
      <c r="P942" s="312" t="s">
        <v>8346</v>
      </c>
      <c r="Q942" s="229"/>
      <c r="R942" s="255"/>
      <c r="S942" s="231"/>
      <c r="T942" s="311"/>
      <c r="U942" s="224" t="s">
        <v>6297</v>
      </c>
      <c r="V942" s="228"/>
    </row>
    <row r="943" spans="2:22" s="227" customFormat="1" ht="37.5" x14ac:dyDescent="0.25">
      <c r="B943" s="223" t="s">
        <v>6574</v>
      </c>
      <c r="C943" s="223"/>
      <c r="D943" s="223">
        <v>0</v>
      </c>
      <c r="E943" s="223"/>
      <c r="F943" s="284"/>
      <c r="G943" s="285" t="s">
        <v>8705</v>
      </c>
      <c r="H943" s="285" t="s">
        <v>11754</v>
      </c>
      <c r="I943" s="285" t="s">
        <v>11756</v>
      </c>
      <c r="J943" s="229" t="s">
        <v>11755</v>
      </c>
      <c r="K943" s="233">
        <v>1904</v>
      </c>
      <c r="L943" s="303">
        <v>279</v>
      </c>
      <c r="M943" s="282" t="s">
        <v>11757</v>
      </c>
      <c r="N943" s="277" t="s">
        <v>3213</v>
      </c>
      <c r="O943" s="277" t="s">
        <v>3215</v>
      </c>
      <c r="P943" s="314" t="s">
        <v>11875</v>
      </c>
      <c r="Q943" s="244"/>
      <c r="R943" s="255"/>
      <c r="S943" s="231"/>
      <c r="T943" s="311"/>
      <c r="U943" s="224" t="s">
        <v>6296</v>
      </c>
    </row>
    <row r="944" spans="2:22" s="227" customFormat="1" ht="150" x14ac:dyDescent="0.25">
      <c r="B944" s="235" t="s">
        <v>6570</v>
      </c>
      <c r="C944" s="235"/>
      <c r="D944" s="235">
        <v>1</v>
      </c>
      <c r="E944" s="235"/>
      <c r="F944" s="284" t="s">
        <v>7282</v>
      </c>
      <c r="G944" s="284" t="s">
        <v>3247</v>
      </c>
      <c r="H944" s="285" t="s">
        <v>6782</v>
      </c>
      <c r="I944" s="285" t="s">
        <v>6783</v>
      </c>
      <c r="J944" s="229" t="s">
        <v>7283</v>
      </c>
      <c r="K944" s="233">
        <v>1902</v>
      </c>
      <c r="L944" s="303">
        <v>638</v>
      </c>
      <c r="M944" s="229" t="s">
        <v>8349</v>
      </c>
      <c r="N944" s="255" t="s">
        <v>3213</v>
      </c>
      <c r="O944" s="231" t="s">
        <v>3214</v>
      </c>
      <c r="P944" s="311" t="s">
        <v>8350</v>
      </c>
      <c r="Q944" s="229"/>
      <c r="R944" s="255"/>
      <c r="S944" s="231"/>
      <c r="T944" s="311"/>
      <c r="U944" s="224" t="s">
        <v>6296</v>
      </c>
      <c r="V944" s="228"/>
    </row>
    <row r="945" spans="2:22" s="227" customFormat="1" ht="162.5" hidden="1" x14ac:dyDescent="0.25">
      <c r="B945" s="235" t="s">
        <v>6572</v>
      </c>
      <c r="C945" s="235"/>
      <c r="D945" s="235">
        <v>1</v>
      </c>
      <c r="E945" s="235"/>
      <c r="F945" s="284" t="s">
        <v>4841</v>
      </c>
      <c r="G945" s="284" t="s">
        <v>4846</v>
      </c>
      <c r="H945" s="284" t="s">
        <v>4844</v>
      </c>
      <c r="I945" s="284" t="s">
        <v>4847</v>
      </c>
      <c r="J945" s="229" t="s">
        <v>3482</v>
      </c>
      <c r="K945" s="233">
        <v>1892</v>
      </c>
      <c r="L945" s="303">
        <v>590</v>
      </c>
      <c r="M945" s="229" t="s">
        <v>4842</v>
      </c>
      <c r="N945" s="255" t="s">
        <v>3213</v>
      </c>
      <c r="O945" s="231" t="s">
        <v>3214</v>
      </c>
      <c r="P945" s="311" t="s">
        <v>4843</v>
      </c>
      <c r="Q945" s="229"/>
      <c r="R945" s="255"/>
      <c r="S945" s="231"/>
      <c r="T945" s="311"/>
      <c r="U945" s="224" t="s">
        <v>6297</v>
      </c>
      <c r="V945" s="228"/>
    </row>
    <row r="946" spans="2:22" s="227" customFormat="1" ht="25" x14ac:dyDescent="0.25">
      <c r="B946" s="223" t="s">
        <v>6574</v>
      </c>
      <c r="C946" s="223"/>
      <c r="D946" s="223">
        <v>1</v>
      </c>
      <c r="E946" s="223"/>
      <c r="F946" s="284"/>
      <c r="G946" s="285" t="s">
        <v>3226</v>
      </c>
      <c r="H946" s="284" t="s">
        <v>4844</v>
      </c>
      <c r="I946" s="285" t="s">
        <v>10964</v>
      </c>
      <c r="J946" s="229" t="s">
        <v>3503</v>
      </c>
      <c r="K946" s="233">
        <v>1873</v>
      </c>
      <c r="L946" s="303">
        <v>372</v>
      </c>
      <c r="M946" s="244" t="s">
        <v>10965</v>
      </c>
      <c r="N946" s="375" t="s">
        <v>3213</v>
      </c>
      <c r="O946" s="255" t="s">
        <v>3214</v>
      </c>
      <c r="P946" s="319" t="s">
        <v>10966</v>
      </c>
      <c r="Q946" s="244"/>
      <c r="R946" s="255"/>
      <c r="S946" s="231"/>
      <c r="T946" s="311"/>
      <c r="U946" s="224" t="s">
        <v>6297</v>
      </c>
      <c r="V946" s="228"/>
    </row>
    <row r="947" spans="2:22" s="227" customFormat="1" ht="37.5" x14ac:dyDescent="0.25">
      <c r="B947" s="235" t="s">
        <v>6574</v>
      </c>
      <c r="C947" s="235"/>
      <c r="D947" s="235">
        <v>0</v>
      </c>
      <c r="E947" s="235"/>
      <c r="F947" s="284"/>
      <c r="G947" s="284" t="s">
        <v>8705</v>
      </c>
      <c r="H947" s="284" t="s">
        <v>4844</v>
      </c>
      <c r="I947" s="284" t="s">
        <v>4840</v>
      </c>
      <c r="J947" s="229" t="s">
        <v>3948</v>
      </c>
      <c r="K947" s="233">
        <v>1896</v>
      </c>
      <c r="L947" s="303">
        <v>276</v>
      </c>
      <c r="M947" s="279" t="s">
        <v>4845</v>
      </c>
      <c r="N947" s="277" t="s">
        <v>3213</v>
      </c>
      <c r="O947" s="278" t="s">
        <v>3215</v>
      </c>
      <c r="P947" s="312" t="s">
        <v>4839</v>
      </c>
      <c r="Q947" s="229"/>
      <c r="R947" s="255"/>
      <c r="S947" s="231"/>
      <c r="T947" s="311"/>
      <c r="U947" s="224" t="s">
        <v>6297</v>
      </c>
      <c r="V947" s="228"/>
    </row>
    <row r="948" spans="2:22" s="227" customFormat="1" ht="24.75" customHeight="1" x14ac:dyDescent="0.25">
      <c r="B948" s="223" t="s">
        <v>6574</v>
      </c>
      <c r="C948" s="223"/>
      <c r="D948" s="223">
        <v>1</v>
      </c>
      <c r="E948" s="223"/>
      <c r="F948" s="284"/>
      <c r="G948" s="285" t="s">
        <v>3226</v>
      </c>
      <c r="H948" s="285" t="s">
        <v>11484</v>
      </c>
      <c r="I948" s="285" t="s">
        <v>11483</v>
      </c>
      <c r="J948" s="229" t="s">
        <v>4485</v>
      </c>
      <c r="K948" s="233">
        <v>1917</v>
      </c>
      <c r="L948" s="303">
        <v>83</v>
      </c>
      <c r="M948" s="244" t="s">
        <v>11489</v>
      </c>
      <c r="N948" s="255" t="s">
        <v>3213</v>
      </c>
      <c r="O948" s="255" t="s">
        <v>3214</v>
      </c>
      <c r="P948" s="319" t="s">
        <v>11488</v>
      </c>
      <c r="Q948" s="244"/>
      <c r="R948" s="255"/>
      <c r="S948" s="231"/>
      <c r="T948" s="311"/>
      <c r="U948" s="224" t="s">
        <v>6297</v>
      </c>
      <c r="V948" s="228"/>
    </row>
    <row r="949" spans="2:22" s="227" customFormat="1" ht="37.5" x14ac:dyDescent="0.25">
      <c r="B949" s="223" t="s">
        <v>6574</v>
      </c>
      <c r="C949" s="223"/>
      <c r="D949" s="223">
        <v>1</v>
      </c>
      <c r="E949" s="223"/>
      <c r="F949" s="284"/>
      <c r="G949" s="285" t="s">
        <v>3226</v>
      </c>
      <c r="H949" s="285" t="s">
        <v>11484</v>
      </c>
      <c r="I949" s="285" t="s">
        <v>11485</v>
      </c>
      <c r="J949" s="229" t="s">
        <v>11059</v>
      </c>
      <c r="K949" s="233">
        <v>1896</v>
      </c>
      <c r="L949" s="303">
        <v>503</v>
      </c>
      <c r="M949" s="244" t="s">
        <v>11486</v>
      </c>
      <c r="N949" s="255" t="s">
        <v>3213</v>
      </c>
      <c r="O949" s="255" t="s">
        <v>3214</v>
      </c>
      <c r="P949" s="319" t="s">
        <v>11487</v>
      </c>
      <c r="Q949" s="244"/>
      <c r="R949" s="255"/>
      <c r="S949" s="231"/>
      <c r="T949" s="311"/>
      <c r="U949" s="224" t="s">
        <v>6297</v>
      </c>
      <c r="V949" s="228"/>
    </row>
    <row r="950" spans="2:22" s="227" customFormat="1" ht="75" x14ac:dyDescent="0.25">
      <c r="B950" s="235" t="s">
        <v>6574</v>
      </c>
      <c r="C950" s="235"/>
      <c r="D950" s="235">
        <v>1</v>
      </c>
      <c r="E950" s="235"/>
      <c r="F950" s="284"/>
      <c r="G950" s="284" t="s">
        <v>3226</v>
      </c>
      <c r="H950" s="284" t="s">
        <v>5007</v>
      </c>
      <c r="I950" s="284" t="s">
        <v>5010</v>
      </c>
      <c r="J950" s="229" t="s">
        <v>4169</v>
      </c>
      <c r="K950" s="233">
        <v>1912</v>
      </c>
      <c r="L950" s="303">
        <v>340</v>
      </c>
      <c r="M950" s="229" t="s">
        <v>5008</v>
      </c>
      <c r="N950" s="255" t="s">
        <v>3213</v>
      </c>
      <c r="O950" s="231" t="s">
        <v>3215</v>
      </c>
      <c r="P950" s="311" t="s">
        <v>5009</v>
      </c>
      <c r="Q950" s="229"/>
      <c r="R950" s="255"/>
      <c r="S950" s="231"/>
      <c r="T950" s="311"/>
      <c r="U950" s="224" t="s">
        <v>6296</v>
      </c>
      <c r="V950" s="228"/>
    </row>
    <row r="951" spans="2:22" s="227" customFormat="1" ht="25.5" customHeight="1" x14ac:dyDescent="0.25">
      <c r="B951" s="235" t="s">
        <v>6570</v>
      </c>
      <c r="C951" s="235"/>
      <c r="D951" s="235">
        <v>1</v>
      </c>
      <c r="E951" s="235" t="s">
        <v>11156</v>
      </c>
      <c r="F951" s="284" t="s">
        <v>8351</v>
      </c>
      <c r="G951" s="284" t="s">
        <v>3247</v>
      </c>
      <c r="H951" s="285" t="s">
        <v>7230</v>
      </c>
      <c r="I951" s="285" t="s">
        <v>7229</v>
      </c>
      <c r="J951" s="229" t="s">
        <v>7231</v>
      </c>
      <c r="K951" s="233">
        <v>1825</v>
      </c>
      <c r="L951" s="303">
        <v>526</v>
      </c>
      <c r="M951" s="229" t="s">
        <v>8352</v>
      </c>
      <c r="N951" s="255" t="s">
        <v>3213</v>
      </c>
      <c r="O951" s="231" t="s">
        <v>3214</v>
      </c>
      <c r="P951" s="311" t="s">
        <v>8353</v>
      </c>
      <c r="Q951" s="229"/>
      <c r="R951" s="255"/>
      <c r="S951" s="231"/>
      <c r="T951" s="311"/>
      <c r="U951" s="224" t="s">
        <v>6298</v>
      </c>
    </row>
    <row r="952" spans="2:22" s="227" customFormat="1" ht="51" hidden="1" customHeight="1" x14ac:dyDescent="0.25">
      <c r="B952" s="235" t="s">
        <v>6572</v>
      </c>
      <c r="C952" s="235"/>
      <c r="D952" s="235">
        <v>1</v>
      </c>
      <c r="E952" s="235"/>
      <c r="F952" s="285" t="s">
        <v>5336</v>
      </c>
      <c r="G952" s="285" t="s">
        <v>6590</v>
      </c>
      <c r="H952" s="285" t="s">
        <v>699</v>
      </c>
      <c r="I952" s="285" t="s">
        <v>698</v>
      </c>
      <c r="J952" s="232" t="s">
        <v>3514</v>
      </c>
      <c r="K952" s="236">
        <v>1882</v>
      </c>
      <c r="L952" s="304">
        <v>245</v>
      </c>
      <c r="M952" s="230" t="s">
        <v>6592</v>
      </c>
      <c r="N952" s="255" t="s">
        <v>3213</v>
      </c>
      <c r="O952" s="231" t="s">
        <v>3214</v>
      </c>
      <c r="P952" s="316" t="s">
        <v>6591</v>
      </c>
      <c r="Q952" s="230"/>
      <c r="R952" s="255"/>
      <c r="S952" s="231"/>
      <c r="T952" s="311"/>
      <c r="U952" s="224" t="s">
        <v>6298</v>
      </c>
      <c r="V952" s="228"/>
    </row>
    <row r="953" spans="2:22" s="227" customFormat="1" ht="51" hidden="1" customHeight="1" x14ac:dyDescent="0.25">
      <c r="B953" s="235" t="s">
        <v>6572</v>
      </c>
      <c r="C953" s="235"/>
      <c r="D953" s="235">
        <v>0</v>
      </c>
      <c r="E953" s="235"/>
      <c r="F953" s="284" t="s">
        <v>6320</v>
      </c>
      <c r="G953" s="284" t="s">
        <v>8759</v>
      </c>
      <c r="H953" s="284" t="s">
        <v>6317</v>
      </c>
      <c r="I953" s="284" t="s">
        <v>6318</v>
      </c>
      <c r="J953" s="229" t="s">
        <v>3707</v>
      </c>
      <c r="K953" s="233">
        <v>1856</v>
      </c>
      <c r="L953" s="303">
        <v>41</v>
      </c>
      <c r="M953" s="279" t="s">
        <v>6321</v>
      </c>
      <c r="N953" s="277" t="s">
        <v>3213</v>
      </c>
      <c r="O953" s="278" t="s">
        <v>3214</v>
      </c>
      <c r="P953" s="312" t="s">
        <v>6319</v>
      </c>
      <c r="Q953" s="229"/>
      <c r="R953" s="255"/>
      <c r="S953" s="231"/>
      <c r="T953" s="311"/>
      <c r="U953" s="224" t="s">
        <v>6297</v>
      </c>
      <c r="V953" s="228"/>
    </row>
    <row r="954" spans="2:22" s="227" customFormat="1" ht="37.5" x14ac:dyDescent="0.25">
      <c r="B954" s="235" t="s">
        <v>6574</v>
      </c>
      <c r="C954" s="235"/>
      <c r="D954" s="235">
        <v>2</v>
      </c>
      <c r="E954" s="235"/>
      <c r="F954" s="284"/>
      <c r="G954" s="284" t="s">
        <v>3226</v>
      </c>
      <c r="H954" s="284" t="s">
        <v>3377</v>
      </c>
      <c r="I954" s="284" t="s">
        <v>3378</v>
      </c>
      <c r="J954" s="229" t="s">
        <v>3498</v>
      </c>
      <c r="K954" s="233">
        <v>1895</v>
      </c>
      <c r="L954" s="303">
        <v>232</v>
      </c>
      <c r="M954" s="229" t="s">
        <v>3376</v>
      </c>
      <c r="N954" s="255" t="s">
        <v>3213</v>
      </c>
      <c r="O954" s="231" t="s">
        <v>3214</v>
      </c>
      <c r="P954" s="313" t="s">
        <v>3379</v>
      </c>
      <c r="Q954" s="229" t="s">
        <v>3376</v>
      </c>
      <c r="R954" s="255" t="s">
        <v>3213</v>
      </c>
      <c r="S954" s="231" t="s">
        <v>3214</v>
      </c>
      <c r="T954" s="313" t="s">
        <v>3380</v>
      </c>
      <c r="U954" s="224" t="s">
        <v>6296</v>
      </c>
      <c r="V954" s="228"/>
    </row>
    <row r="955" spans="2:22" s="227" customFormat="1" ht="37.5" x14ac:dyDescent="0.25">
      <c r="B955" s="235" t="s">
        <v>6574</v>
      </c>
      <c r="C955" s="235"/>
      <c r="D955" s="235">
        <v>2</v>
      </c>
      <c r="E955" s="235" t="s">
        <v>11156</v>
      </c>
      <c r="F955" s="284"/>
      <c r="G955" s="284" t="s">
        <v>3226</v>
      </c>
      <c r="H955" s="284" t="s">
        <v>4821</v>
      </c>
      <c r="I955" s="284" t="s">
        <v>4822</v>
      </c>
      <c r="J955" s="229" t="s">
        <v>4823</v>
      </c>
      <c r="K955" s="233">
        <v>1945</v>
      </c>
      <c r="L955" s="303">
        <v>263</v>
      </c>
      <c r="M955" s="229" t="s">
        <v>4820</v>
      </c>
      <c r="N955" s="255" t="s">
        <v>3213</v>
      </c>
      <c r="O955" s="231" t="s">
        <v>3215</v>
      </c>
      <c r="P955" s="311" t="s">
        <v>4824</v>
      </c>
      <c r="Q955" s="229" t="s">
        <v>4820</v>
      </c>
      <c r="R955" s="255" t="s">
        <v>3213</v>
      </c>
      <c r="S955" s="231" t="s">
        <v>3214</v>
      </c>
      <c r="T955" s="311" t="s">
        <v>4825</v>
      </c>
      <c r="U955" s="224" t="s">
        <v>6298</v>
      </c>
      <c r="V955" s="228"/>
    </row>
    <row r="956" spans="2:22" s="227" customFormat="1" ht="75" x14ac:dyDescent="0.25">
      <c r="B956" s="235" t="s">
        <v>6574</v>
      </c>
      <c r="C956" s="235"/>
      <c r="D956" s="235">
        <v>2</v>
      </c>
      <c r="E956" s="235" t="s">
        <v>11141</v>
      </c>
      <c r="F956" s="284"/>
      <c r="G956" s="284" t="s">
        <v>3226</v>
      </c>
      <c r="H956" s="284" t="s">
        <v>5698</v>
      </c>
      <c r="I956" s="284" t="s">
        <v>5699</v>
      </c>
      <c r="J956" s="229" t="s">
        <v>3583</v>
      </c>
      <c r="K956" s="233">
        <v>1816</v>
      </c>
      <c r="L956" s="303">
        <v>45</v>
      </c>
      <c r="M956" s="229" t="s">
        <v>5697</v>
      </c>
      <c r="N956" s="255" t="s">
        <v>3213</v>
      </c>
      <c r="O956" s="231" t="s">
        <v>3215</v>
      </c>
      <c r="P956" s="311" t="s">
        <v>5696</v>
      </c>
      <c r="Q956" s="229" t="s">
        <v>8670</v>
      </c>
      <c r="R956" s="255" t="s">
        <v>3213</v>
      </c>
      <c r="S956" s="231" t="s">
        <v>3214</v>
      </c>
      <c r="T956" s="311" t="s">
        <v>5700</v>
      </c>
      <c r="U956" s="224" t="s">
        <v>6298</v>
      </c>
      <c r="V956" s="228"/>
    </row>
    <row r="957" spans="2:22" s="227" customFormat="1" ht="150" x14ac:dyDescent="0.25">
      <c r="B957" s="235" t="s">
        <v>6570</v>
      </c>
      <c r="C957" s="235"/>
      <c r="D957" s="235">
        <v>1</v>
      </c>
      <c r="E957" s="235"/>
      <c r="F957" s="284" t="s">
        <v>8136</v>
      </c>
      <c r="G957" s="284" t="s">
        <v>3247</v>
      </c>
      <c r="H957" s="284" t="s">
        <v>8132</v>
      </c>
      <c r="I957" s="285" t="s">
        <v>8133</v>
      </c>
      <c r="J957" s="229" t="s">
        <v>8134</v>
      </c>
      <c r="K957" s="233">
        <v>1882</v>
      </c>
      <c r="L957" s="303">
        <v>323</v>
      </c>
      <c r="M957" s="229" t="s">
        <v>8131</v>
      </c>
      <c r="N957" s="255" t="s">
        <v>3213</v>
      </c>
      <c r="O957" s="231" t="s">
        <v>3214</v>
      </c>
      <c r="P957" s="311" t="s">
        <v>8135</v>
      </c>
      <c r="Q957" s="229"/>
      <c r="R957" s="255"/>
      <c r="S957" s="231"/>
      <c r="T957" s="311"/>
      <c r="U957" s="224" t="s">
        <v>6296</v>
      </c>
      <c r="V957" s="228"/>
    </row>
    <row r="958" spans="2:22" s="227" customFormat="1" ht="100" x14ac:dyDescent="0.25">
      <c r="B958" s="223" t="s">
        <v>6574</v>
      </c>
      <c r="C958" s="223"/>
      <c r="D958" s="223">
        <v>1</v>
      </c>
      <c r="E958" s="223" t="s">
        <v>11141</v>
      </c>
      <c r="F958" s="284"/>
      <c r="G958" s="285" t="s">
        <v>10313</v>
      </c>
      <c r="H958" s="285" t="s">
        <v>9368</v>
      </c>
      <c r="I958" s="285" t="s">
        <v>10314</v>
      </c>
      <c r="J958" s="229" t="s">
        <v>5914</v>
      </c>
      <c r="K958" s="233">
        <v>1824</v>
      </c>
      <c r="L958" s="303">
        <v>460</v>
      </c>
      <c r="M958" s="244" t="s">
        <v>10315</v>
      </c>
      <c r="N958" s="255" t="s">
        <v>3213</v>
      </c>
      <c r="O958" s="255" t="s">
        <v>3215</v>
      </c>
      <c r="P958" s="357" t="s">
        <v>10316</v>
      </c>
      <c r="Q958" s="244"/>
      <c r="R958" s="255"/>
      <c r="S958" s="231"/>
      <c r="T958" s="311"/>
      <c r="U958" s="224" t="s">
        <v>6298</v>
      </c>
      <c r="V958" s="228"/>
    </row>
    <row r="959" spans="2:22" s="227" customFormat="1" ht="150" x14ac:dyDescent="0.25">
      <c r="B959" s="235" t="s">
        <v>6570</v>
      </c>
      <c r="C959" s="235"/>
      <c r="D959" s="235">
        <v>1</v>
      </c>
      <c r="E959" s="235" t="s">
        <v>11156</v>
      </c>
      <c r="F959" s="284" t="s">
        <v>7369</v>
      </c>
      <c r="G959" s="284" t="s">
        <v>3247</v>
      </c>
      <c r="H959" s="285" t="s">
        <v>6514</v>
      </c>
      <c r="I959" s="285" t="s">
        <v>6515</v>
      </c>
      <c r="J959" s="229" t="s">
        <v>3523</v>
      </c>
      <c r="K959" s="233">
        <v>1923</v>
      </c>
      <c r="L959" s="303">
        <v>561</v>
      </c>
      <c r="M959" s="229" t="s">
        <v>8356</v>
      </c>
      <c r="N959" s="255" t="s">
        <v>3213</v>
      </c>
      <c r="O959" s="231" t="s">
        <v>3215</v>
      </c>
      <c r="P959" s="311" t="s">
        <v>8357</v>
      </c>
      <c r="Q959" s="229"/>
      <c r="R959" s="255"/>
      <c r="S959" s="231"/>
      <c r="T959" s="311"/>
      <c r="U959" s="224" t="s">
        <v>6298</v>
      </c>
      <c r="V959" s="228"/>
    </row>
    <row r="960" spans="2:22" s="227" customFormat="1" ht="25" x14ac:dyDescent="0.25">
      <c r="B960" s="235" t="s">
        <v>6574</v>
      </c>
      <c r="C960" s="235"/>
      <c r="D960" s="235">
        <v>0</v>
      </c>
      <c r="E960" s="235"/>
      <c r="F960" s="286"/>
      <c r="G960" s="284" t="s">
        <v>8705</v>
      </c>
      <c r="H960" s="285" t="s">
        <v>4664</v>
      </c>
      <c r="I960" s="285" t="s">
        <v>4666</v>
      </c>
      <c r="J960" s="232" t="s">
        <v>4391</v>
      </c>
      <c r="K960" s="231">
        <v>1835</v>
      </c>
      <c r="L960" s="304">
        <v>363</v>
      </c>
      <c r="M960" s="279" t="s">
        <v>4665</v>
      </c>
      <c r="N960" s="277" t="s">
        <v>3213</v>
      </c>
      <c r="O960" s="278" t="s">
        <v>3215</v>
      </c>
      <c r="P960" s="312" t="s">
        <v>4667</v>
      </c>
      <c r="Q960" s="230"/>
      <c r="R960" s="255"/>
      <c r="S960" s="231"/>
      <c r="T960" s="311"/>
      <c r="U960" s="224" t="s">
        <v>6298</v>
      </c>
    </row>
    <row r="961" spans="2:22" s="227" customFormat="1" ht="100" x14ac:dyDescent="0.25">
      <c r="B961" s="223" t="s">
        <v>6574</v>
      </c>
      <c r="C961" s="223"/>
      <c r="D961" s="223">
        <v>1</v>
      </c>
      <c r="E961" s="223" t="s">
        <v>10471</v>
      </c>
      <c r="F961" s="284"/>
      <c r="G961" s="285" t="s">
        <v>3226</v>
      </c>
      <c r="H961" s="285" t="s">
        <v>10636</v>
      </c>
      <c r="I961" s="285" t="s">
        <v>10637</v>
      </c>
      <c r="J961" s="229" t="s">
        <v>5166</v>
      </c>
      <c r="K961" s="233">
        <v>1866</v>
      </c>
      <c r="L961" s="303">
        <v>499</v>
      </c>
      <c r="M961" s="244" t="s">
        <v>10638</v>
      </c>
      <c r="N961" s="255" t="s">
        <v>3213</v>
      </c>
      <c r="O961" s="255" t="s">
        <v>3214</v>
      </c>
      <c r="P961" s="319" t="s">
        <v>10639</v>
      </c>
      <c r="Q961" s="244"/>
      <c r="R961" s="255"/>
      <c r="S961" s="231"/>
      <c r="T961" s="311"/>
      <c r="U961" s="224" t="s">
        <v>6298</v>
      </c>
    </row>
    <row r="962" spans="2:22" s="227" customFormat="1" ht="150" hidden="1" x14ac:dyDescent="0.25">
      <c r="B962" s="223" t="s">
        <v>6572</v>
      </c>
      <c r="C962" s="223"/>
      <c r="D962" s="223">
        <v>1</v>
      </c>
      <c r="E962" s="223"/>
      <c r="F962" s="284" t="s">
        <v>11361</v>
      </c>
      <c r="G962" s="285" t="s">
        <v>11362</v>
      </c>
      <c r="H962" s="285" t="s">
        <v>11363</v>
      </c>
      <c r="I962" s="285" t="s">
        <v>11364</v>
      </c>
      <c r="J962" s="229" t="s">
        <v>11365</v>
      </c>
      <c r="K962" s="233">
        <v>1894</v>
      </c>
      <c r="L962" s="303">
        <v>583</v>
      </c>
      <c r="M962" s="244" t="s">
        <v>11366</v>
      </c>
      <c r="N962" s="255" t="s">
        <v>3213</v>
      </c>
      <c r="O962" s="255" t="s">
        <v>3215</v>
      </c>
      <c r="P962" s="319" t="s">
        <v>11367</v>
      </c>
      <c r="Q962" s="244"/>
      <c r="R962" s="255"/>
      <c r="S962" s="231"/>
      <c r="T962" s="311"/>
      <c r="U962" s="224" t="s">
        <v>6297</v>
      </c>
      <c r="V962" s="228"/>
    </row>
    <row r="963" spans="2:22" s="227" customFormat="1" ht="50" x14ac:dyDescent="0.25">
      <c r="B963" s="235" t="s">
        <v>6574</v>
      </c>
      <c r="C963" s="235"/>
      <c r="D963" s="235">
        <v>1</v>
      </c>
      <c r="E963" s="235" t="s">
        <v>11141</v>
      </c>
      <c r="F963" s="284"/>
      <c r="G963" s="284" t="s">
        <v>3226</v>
      </c>
      <c r="H963" s="284" t="s">
        <v>5664</v>
      </c>
      <c r="I963" s="284" t="s">
        <v>9379</v>
      </c>
      <c r="J963" s="229" t="s">
        <v>5666</v>
      </c>
      <c r="K963" s="233">
        <v>1872</v>
      </c>
      <c r="L963" s="303">
        <v>480</v>
      </c>
      <c r="M963" s="229" t="s">
        <v>5665</v>
      </c>
      <c r="N963" s="255" t="s">
        <v>3213</v>
      </c>
      <c r="O963" s="231" t="s">
        <v>3215</v>
      </c>
      <c r="P963" s="311" t="s">
        <v>5667</v>
      </c>
      <c r="Q963" s="229"/>
      <c r="R963" s="255"/>
      <c r="S963" s="231"/>
      <c r="T963" s="311"/>
      <c r="U963" s="224" t="s">
        <v>6298</v>
      </c>
      <c r="V963" s="228"/>
    </row>
    <row r="964" spans="2:22" s="227" customFormat="1" ht="50" x14ac:dyDescent="0.25">
      <c r="B964" s="235" t="s">
        <v>6574</v>
      </c>
      <c r="C964" s="235"/>
      <c r="D964" s="235">
        <v>1</v>
      </c>
      <c r="E964" s="235" t="s">
        <v>11141</v>
      </c>
      <c r="F964" s="284"/>
      <c r="G964" s="284" t="s">
        <v>3226</v>
      </c>
      <c r="H964" s="284" t="s">
        <v>5664</v>
      </c>
      <c r="I964" s="284" t="s">
        <v>9380</v>
      </c>
      <c r="J964" s="229" t="s">
        <v>5666</v>
      </c>
      <c r="K964" s="233">
        <v>1872</v>
      </c>
      <c r="L964" s="303">
        <v>374</v>
      </c>
      <c r="M964" s="229" t="s">
        <v>5665</v>
      </c>
      <c r="N964" s="255" t="s">
        <v>3213</v>
      </c>
      <c r="O964" s="231" t="s">
        <v>3215</v>
      </c>
      <c r="P964" s="311" t="s">
        <v>5668</v>
      </c>
      <c r="Q964" s="229"/>
      <c r="R964" s="255"/>
      <c r="S964" s="231"/>
      <c r="T964" s="311"/>
      <c r="U964" s="224" t="s">
        <v>6298</v>
      </c>
      <c r="V964" s="228"/>
    </row>
    <row r="965" spans="2:22" s="227" customFormat="1" ht="62.5" x14ac:dyDescent="0.25">
      <c r="B965" s="223" t="s">
        <v>6574</v>
      </c>
      <c r="C965" s="223"/>
      <c r="D965" s="223">
        <v>0</v>
      </c>
      <c r="E965" s="223"/>
      <c r="F965" s="284"/>
      <c r="G965" s="285" t="s">
        <v>8705</v>
      </c>
      <c r="H965" s="285" t="s">
        <v>7803</v>
      </c>
      <c r="I965" s="285" t="s">
        <v>10640</v>
      </c>
      <c r="J965" s="229" t="s">
        <v>11160</v>
      </c>
      <c r="K965" s="233">
        <v>1929</v>
      </c>
      <c r="L965" s="303">
        <v>195</v>
      </c>
      <c r="M965" s="282" t="s">
        <v>10641</v>
      </c>
      <c r="N965" s="277" t="s">
        <v>3213</v>
      </c>
      <c r="O965" s="277" t="s">
        <v>3214</v>
      </c>
      <c r="P965" s="314" t="s">
        <v>10642</v>
      </c>
      <c r="Q965" s="244"/>
      <c r="R965" s="255"/>
      <c r="S965" s="231"/>
      <c r="T965" s="311"/>
      <c r="U965" s="224" t="s">
        <v>6298</v>
      </c>
      <c r="V965" s="228"/>
    </row>
    <row r="966" spans="2:22" s="227" customFormat="1" ht="150" hidden="1" x14ac:dyDescent="0.25">
      <c r="B966" s="235" t="s">
        <v>11154</v>
      </c>
      <c r="C966" s="235"/>
      <c r="D966" s="235">
        <v>0</v>
      </c>
      <c r="E966" s="235"/>
      <c r="F966" s="284" t="s">
        <v>7807</v>
      </c>
      <c r="G966" s="284" t="s">
        <v>8701</v>
      </c>
      <c r="H966" s="285" t="s">
        <v>7803</v>
      </c>
      <c r="I966" s="285" t="s">
        <v>7805</v>
      </c>
      <c r="J966" s="229" t="s">
        <v>7806</v>
      </c>
      <c r="K966" s="233">
        <v>1929</v>
      </c>
      <c r="L966" s="303">
        <v>190</v>
      </c>
      <c r="M966" s="279" t="s">
        <v>7804</v>
      </c>
      <c r="N966" s="277" t="s">
        <v>3213</v>
      </c>
      <c r="O966" s="278" t="s">
        <v>3215</v>
      </c>
      <c r="P966" s="312" t="s">
        <v>7808</v>
      </c>
      <c r="Q966" s="229"/>
      <c r="R966" s="255"/>
      <c r="S966" s="231"/>
      <c r="T966" s="311"/>
      <c r="U966" s="224" t="s">
        <v>6298</v>
      </c>
      <c r="V966" s="228"/>
    </row>
    <row r="967" spans="2:22" s="227" customFormat="1" ht="25" x14ac:dyDescent="0.25">
      <c r="B967" s="223" t="s">
        <v>6574</v>
      </c>
      <c r="C967" s="223"/>
      <c r="D967" s="223">
        <v>0</v>
      </c>
      <c r="E967" s="223"/>
      <c r="F967" s="284"/>
      <c r="G967" s="285" t="s">
        <v>8705</v>
      </c>
      <c r="H967" s="285" t="s">
        <v>9907</v>
      </c>
      <c r="I967" s="285" t="s">
        <v>9910</v>
      </c>
      <c r="J967" s="229" t="s">
        <v>7505</v>
      </c>
      <c r="K967" s="396">
        <v>1901</v>
      </c>
      <c r="L967" s="303">
        <v>132</v>
      </c>
      <c r="M967" s="282" t="s">
        <v>9909</v>
      </c>
      <c r="N967" s="277" t="s">
        <v>3213</v>
      </c>
      <c r="O967" s="277" t="s">
        <v>3214</v>
      </c>
      <c r="P967" s="314" t="s">
        <v>10968</v>
      </c>
      <c r="Q967" s="244"/>
      <c r="R967" s="255"/>
      <c r="S967" s="231"/>
      <c r="T967" s="311"/>
      <c r="U967" s="224" t="s">
        <v>6296</v>
      </c>
      <c r="V967" s="228"/>
    </row>
    <row r="968" spans="2:22" s="227" customFormat="1" ht="162.5" hidden="1" x14ac:dyDescent="0.25">
      <c r="B968" s="223" t="s">
        <v>6572</v>
      </c>
      <c r="C968" s="223"/>
      <c r="D968" s="223">
        <v>0</v>
      </c>
      <c r="E968" s="223"/>
      <c r="F968" s="284" t="s">
        <v>10260</v>
      </c>
      <c r="G968" s="285" t="s">
        <v>10262</v>
      </c>
      <c r="H968" s="285" t="s">
        <v>9907</v>
      </c>
      <c r="I968" s="285" t="s">
        <v>9908</v>
      </c>
      <c r="J968" s="229" t="s">
        <v>7505</v>
      </c>
      <c r="K968" s="396">
        <v>1901</v>
      </c>
      <c r="L968" s="303">
        <v>138</v>
      </c>
      <c r="M968" s="282" t="s">
        <v>9906</v>
      </c>
      <c r="N968" s="277" t="s">
        <v>3213</v>
      </c>
      <c r="O968" s="277" t="s">
        <v>3214</v>
      </c>
      <c r="P968" s="314" t="s">
        <v>10261</v>
      </c>
      <c r="Q968" s="244"/>
      <c r="R968" s="255"/>
      <c r="S968" s="231"/>
      <c r="T968" s="311"/>
      <c r="U968" s="224" t="s">
        <v>6296</v>
      </c>
    </row>
    <row r="969" spans="2:22" s="227" customFormat="1" ht="25" x14ac:dyDescent="0.25">
      <c r="B969" s="223" t="s">
        <v>6574</v>
      </c>
      <c r="C969" s="223"/>
      <c r="D969" s="223">
        <v>0</v>
      </c>
      <c r="E969" s="223"/>
      <c r="F969" s="284"/>
      <c r="G969" s="285" t="s">
        <v>8705</v>
      </c>
      <c r="H969" s="285" t="s">
        <v>9907</v>
      </c>
      <c r="I969" s="285" t="s">
        <v>9927</v>
      </c>
      <c r="J969" s="229" t="s">
        <v>7505</v>
      </c>
      <c r="K969" s="396">
        <v>1911</v>
      </c>
      <c r="L969" s="303">
        <v>138</v>
      </c>
      <c r="M969" s="282" t="s">
        <v>9928</v>
      </c>
      <c r="N969" s="277" t="s">
        <v>3213</v>
      </c>
      <c r="O969" s="277" t="s">
        <v>3214</v>
      </c>
      <c r="P969" s="314" t="s">
        <v>10969</v>
      </c>
      <c r="Q969" s="244"/>
      <c r="R969" s="255"/>
      <c r="S969" s="231"/>
      <c r="T969" s="311"/>
      <c r="U969" s="224" t="s">
        <v>6296</v>
      </c>
    </row>
    <row r="970" spans="2:22" s="227" customFormat="1" ht="25" x14ac:dyDescent="0.25">
      <c r="B970" s="223" t="s">
        <v>6574</v>
      </c>
      <c r="C970" s="223"/>
      <c r="D970" s="223">
        <v>0</v>
      </c>
      <c r="E970" s="223"/>
      <c r="F970" s="284"/>
      <c r="G970" s="285" t="s">
        <v>8705</v>
      </c>
      <c r="H970" s="285" t="s">
        <v>9907</v>
      </c>
      <c r="I970" s="285" t="s">
        <v>9915</v>
      </c>
      <c r="J970" s="229" t="s">
        <v>7505</v>
      </c>
      <c r="K970" s="396">
        <v>1905</v>
      </c>
      <c r="L970" s="303">
        <v>151</v>
      </c>
      <c r="M970" s="282" t="s">
        <v>9916</v>
      </c>
      <c r="N970" s="277" t="s">
        <v>3213</v>
      </c>
      <c r="O970" s="277" t="s">
        <v>3214</v>
      </c>
      <c r="P970" s="314" t="s">
        <v>10970</v>
      </c>
      <c r="Q970" s="244"/>
      <c r="R970" s="255"/>
      <c r="S970" s="231"/>
      <c r="T970" s="311"/>
      <c r="U970" s="224" t="s">
        <v>6296</v>
      </c>
    </row>
    <row r="971" spans="2:22" s="227" customFormat="1" ht="25.5" customHeight="1" x14ac:dyDescent="0.25">
      <c r="B971" s="223" t="s">
        <v>6574</v>
      </c>
      <c r="C971" s="223"/>
      <c r="D971" s="223">
        <v>0</v>
      </c>
      <c r="E971" s="223"/>
      <c r="F971" s="284"/>
      <c r="G971" s="285" t="s">
        <v>8705</v>
      </c>
      <c r="H971" s="285" t="s">
        <v>9907</v>
      </c>
      <c r="I971" s="285" t="s">
        <v>9923</v>
      </c>
      <c r="J971" s="229" t="s">
        <v>7505</v>
      </c>
      <c r="K971" s="396">
        <v>1904</v>
      </c>
      <c r="L971" s="303">
        <v>130</v>
      </c>
      <c r="M971" s="282" t="s">
        <v>9924</v>
      </c>
      <c r="N971" s="277" t="s">
        <v>3213</v>
      </c>
      <c r="O971" s="277" t="s">
        <v>3214</v>
      </c>
      <c r="P971" s="314" t="s">
        <v>10971</v>
      </c>
      <c r="Q971" s="244"/>
      <c r="R971" s="255"/>
      <c r="S971" s="231"/>
      <c r="T971" s="311"/>
      <c r="U971" s="224" t="s">
        <v>6296</v>
      </c>
      <c r="V971" s="228"/>
    </row>
    <row r="972" spans="2:22" s="227" customFormat="1" ht="25.5" customHeight="1" x14ac:dyDescent="0.25">
      <c r="B972" s="223" t="s">
        <v>6574</v>
      </c>
      <c r="C972" s="223"/>
      <c r="D972" s="223">
        <v>1</v>
      </c>
      <c r="E972" s="223"/>
      <c r="F972" s="284"/>
      <c r="G972" s="285" t="s">
        <v>3226</v>
      </c>
      <c r="H972" s="285" t="s">
        <v>9907</v>
      </c>
      <c r="I972" s="285" t="s">
        <v>9929</v>
      </c>
      <c r="J972" s="229" t="s">
        <v>9930</v>
      </c>
      <c r="K972" s="233">
        <v>1930</v>
      </c>
      <c r="L972" s="303">
        <v>203</v>
      </c>
      <c r="M972" s="282" t="s">
        <v>9931</v>
      </c>
      <c r="N972" s="277" t="s">
        <v>3213</v>
      </c>
      <c r="O972" s="277" t="s">
        <v>3214</v>
      </c>
      <c r="P972" s="314" t="s">
        <v>10972</v>
      </c>
      <c r="Q972" s="244"/>
      <c r="R972" s="255"/>
      <c r="S972" s="231"/>
      <c r="T972" s="311"/>
      <c r="U972" s="224" t="s">
        <v>6296</v>
      </c>
      <c r="V972" s="228"/>
    </row>
    <row r="973" spans="2:22" s="227" customFormat="1" ht="25.5" customHeight="1" x14ac:dyDescent="0.25">
      <c r="B973" s="223" t="s">
        <v>6574</v>
      </c>
      <c r="C973" s="223"/>
      <c r="D973" s="223">
        <v>0</v>
      </c>
      <c r="E973" s="223"/>
      <c r="F973" s="284"/>
      <c r="G973" s="285" t="s">
        <v>8705</v>
      </c>
      <c r="H973" s="285" t="s">
        <v>9907</v>
      </c>
      <c r="I973" s="285" t="s">
        <v>9921</v>
      </c>
      <c r="J973" s="229" t="s">
        <v>7505</v>
      </c>
      <c r="K973" s="396">
        <v>1905</v>
      </c>
      <c r="L973" s="303">
        <v>116</v>
      </c>
      <c r="M973" s="282" t="s">
        <v>9922</v>
      </c>
      <c r="N973" s="277" t="s">
        <v>3213</v>
      </c>
      <c r="O973" s="277" t="s">
        <v>3214</v>
      </c>
      <c r="P973" s="314" t="s">
        <v>10973</v>
      </c>
      <c r="Q973" s="244"/>
      <c r="R973" s="255"/>
      <c r="S973" s="231"/>
      <c r="T973" s="311"/>
      <c r="U973" s="224" t="s">
        <v>6296</v>
      </c>
      <c r="V973" s="228"/>
    </row>
    <row r="974" spans="2:22" s="227" customFormat="1" ht="25.5" customHeight="1" x14ac:dyDescent="0.25">
      <c r="B974" s="223" t="s">
        <v>6574</v>
      </c>
      <c r="C974" s="223"/>
      <c r="D974" s="223">
        <v>0</v>
      </c>
      <c r="E974" s="223"/>
      <c r="F974" s="284"/>
      <c r="G974" s="285" t="s">
        <v>8705</v>
      </c>
      <c r="H974" s="285" t="s">
        <v>9907</v>
      </c>
      <c r="I974" s="285" t="s">
        <v>9913</v>
      </c>
      <c r="J974" s="229" t="s">
        <v>7505</v>
      </c>
      <c r="K974" s="396">
        <v>1900</v>
      </c>
      <c r="L974" s="303">
        <v>112</v>
      </c>
      <c r="M974" s="282" t="s">
        <v>9914</v>
      </c>
      <c r="N974" s="277" t="s">
        <v>3213</v>
      </c>
      <c r="O974" s="277" t="s">
        <v>3214</v>
      </c>
      <c r="P974" s="314" t="s">
        <v>10975</v>
      </c>
      <c r="Q974" s="244"/>
      <c r="R974" s="255"/>
      <c r="S974" s="231"/>
      <c r="T974" s="311"/>
      <c r="U974" s="224" t="s">
        <v>6296</v>
      </c>
      <c r="V974" s="228"/>
    </row>
    <row r="975" spans="2:22" s="227" customFormat="1" ht="25" x14ac:dyDescent="0.25">
      <c r="B975" s="223" t="s">
        <v>6574</v>
      </c>
      <c r="C975" s="223"/>
      <c r="D975" s="223">
        <v>0</v>
      </c>
      <c r="E975" s="223"/>
      <c r="F975" s="284"/>
      <c r="G975" s="285" t="s">
        <v>8705</v>
      </c>
      <c r="H975" s="285" t="s">
        <v>9907</v>
      </c>
      <c r="I975" s="285" t="s">
        <v>9917</v>
      </c>
      <c r="J975" s="229" t="s">
        <v>7505</v>
      </c>
      <c r="K975" s="396">
        <v>1905</v>
      </c>
      <c r="L975" s="303">
        <v>156</v>
      </c>
      <c r="M975" s="282" t="s">
        <v>9918</v>
      </c>
      <c r="N975" s="277" t="s">
        <v>3213</v>
      </c>
      <c r="O975" s="277" t="s">
        <v>3215</v>
      </c>
      <c r="P975" s="314" t="s">
        <v>10976</v>
      </c>
      <c r="Q975" s="244"/>
      <c r="R975" s="255"/>
      <c r="S975" s="231"/>
      <c r="T975" s="311"/>
      <c r="U975" s="224" t="s">
        <v>6296</v>
      </c>
      <c r="V975" s="228"/>
    </row>
    <row r="976" spans="2:22" s="227" customFormat="1" ht="25" x14ac:dyDescent="0.25">
      <c r="B976" s="223" t="s">
        <v>6574</v>
      </c>
      <c r="C976" s="223"/>
      <c r="D976" s="223">
        <v>0</v>
      </c>
      <c r="E976" s="223"/>
      <c r="F976" s="284"/>
      <c r="G976" s="285" t="s">
        <v>8705</v>
      </c>
      <c r="H976" s="285" t="s">
        <v>9907</v>
      </c>
      <c r="I976" s="285" t="s">
        <v>9925</v>
      </c>
      <c r="J976" s="229" t="s">
        <v>7505</v>
      </c>
      <c r="K976" s="396">
        <v>1909</v>
      </c>
      <c r="L976" s="303">
        <v>144</v>
      </c>
      <c r="M976" s="282" t="s">
        <v>9926</v>
      </c>
      <c r="N976" s="277" t="s">
        <v>3213</v>
      </c>
      <c r="O976" s="277" t="s">
        <v>3214</v>
      </c>
      <c r="P976" s="314" t="s">
        <v>10977</v>
      </c>
      <c r="Q976" s="244"/>
      <c r="R976" s="255"/>
      <c r="S976" s="231"/>
      <c r="T976" s="311"/>
      <c r="U976" s="224" t="s">
        <v>6296</v>
      </c>
      <c r="V976" s="228"/>
    </row>
    <row r="977" spans="2:22" s="227" customFormat="1" ht="162.5" hidden="1" x14ac:dyDescent="0.25">
      <c r="B977" s="235" t="s">
        <v>6573</v>
      </c>
      <c r="C977" s="235"/>
      <c r="D977" s="235">
        <v>0</v>
      </c>
      <c r="E977" s="235"/>
      <c r="F977" s="284" t="s">
        <v>5459</v>
      </c>
      <c r="G977" s="284" t="s">
        <v>8880</v>
      </c>
      <c r="H977" s="284" t="s">
        <v>5461</v>
      </c>
      <c r="I977" s="284" t="s">
        <v>5460</v>
      </c>
      <c r="J977" s="229" t="s">
        <v>3619</v>
      </c>
      <c r="K977" s="233">
        <v>1887</v>
      </c>
      <c r="L977" s="303">
        <v>264</v>
      </c>
      <c r="M977" s="279" t="s">
        <v>5463</v>
      </c>
      <c r="N977" s="277" t="s">
        <v>3213</v>
      </c>
      <c r="O977" s="278" t="s">
        <v>3214</v>
      </c>
      <c r="P977" s="312" t="s">
        <v>5462</v>
      </c>
      <c r="Q977" s="279" t="s">
        <v>8671</v>
      </c>
      <c r="R977" s="277" t="s">
        <v>3213</v>
      </c>
      <c r="S977" s="278" t="s">
        <v>3214</v>
      </c>
      <c r="T977" s="315" t="s">
        <v>5464</v>
      </c>
      <c r="U977" s="224" t="s">
        <v>6296</v>
      </c>
      <c r="V977" s="228"/>
    </row>
    <row r="978" spans="2:22" s="227" customFormat="1" ht="25" x14ac:dyDescent="0.25">
      <c r="B978" s="235" t="s">
        <v>6574</v>
      </c>
      <c r="C978" s="235"/>
      <c r="D978" s="235">
        <v>0</v>
      </c>
      <c r="E978" s="235"/>
      <c r="F978" s="284"/>
      <c r="G978" s="284" t="s">
        <v>8705</v>
      </c>
      <c r="H978" s="284" t="s">
        <v>5937</v>
      </c>
      <c r="I978" s="284" t="s">
        <v>5939</v>
      </c>
      <c r="J978" s="229" t="s">
        <v>3561</v>
      </c>
      <c r="K978" s="233">
        <v>1898</v>
      </c>
      <c r="L978" s="303">
        <v>287</v>
      </c>
      <c r="M978" s="279" t="s">
        <v>5938</v>
      </c>
      <c r="N978" s="277" t="s">
        <v>3213</v>
      </c>
      <c r="O978" s="278" t="s">
        <v>3214</v>
      </c>
      <c r="P978" s="312" t="s">
        <v>5940</v>
      </c>
      <c r="Q978" s="229"/>
      <c r="R978" s="255"/>
      <c r="S978" s="231"/>
      <c r="T978" s="311"/>
      <c r="U978" s="224" t="s">
        <v>6296</v>
      </c>
      <c r="V978" s="228"/>
    </row>
    <row r="979" spans="2:22" s="227" customFormat="1" ht="50" x14ac:dyDescent="0.25">
      <c r="B979" s="235" t="s">
        <v>6574</v>
      </c>
      <c r="C979" s="235"/>
      <c r="D979" s="235">
        <v>1</v>
      </c>
      <c r="E979" s="235"/>
      <c r="F979" s="284"/>
      <c r="G979" s="284" t="s">
        <v>3226</v>
      </c>
      <c r="H979" s="284" t="s">
        <v>5826</v>
      </c>
      <c r="I979" s="284" t="s">
        <v>6656</v>
      </c>
      <c r="J979" s="229" t="s">
        <v>3513</v>
      </c>
      <c r="K979" s="233">
        <v>1899</v>
      </c>
      <c r="L979" s="303">
        <v>395</v>
      </c>
      <c r="M979" s="229" t="s">
        <v>5827</v>
      </c>
      <c r="N979" s="255" t="s">
        <v>3213</v>
      </c>
      <c r="O979" s="231" t="s">
        <v>3214</v>
      </c>
      <c r="P979" s="311" t="s">
        <v>5830</v>
      </c>
      <c r="Q979" s="229"/>
      <c r="R979" s="255"/>
      <c r="S979" s="231"/>
      <c r="T979" s="311"/>
      <c r="U979" s="224" t="s">
        <v>6296</v>
      </c>
      <c r="V979" s="228"/>
    </row>
    <row r="980" spans="2:22" s="227" customFormat="1" ht="162.5" hidden="1" x14ac:dyDescent="0.25">
      <c r="B980" s="235" t="s">
        <v>11154</v>
      </c>
      <c r="C980" s="235"/>
      <c r="D980" s="235">
        <v>0</v>
      </c>
      <c r="E980" s="235"/>
      <c r="F980" s="284" t="s">
        <v>7606</v>
      </c>
      <c r="G980" s="284" t="s">
        <v>8701</v>
      </c>
      <c r="H980" s="285" t="s">
        <v>7604</v>
      </c>
      <c r="I980" s="285" t="s">
        <v>7605</v>
      </c>
      <c r="J980" s="229" t="s">
        <v>3533</v>
      </c>
      <c r="K980" s="233">
        <v>1898</v>
      </c>
      <c r="L980" s="303">
        <v>216</v>
      </c>
      <c r="M980" s="279" t="s">
        <v>7603</v>
      </c>
      <c r="N980" s="277" t="s">
        <v>3213</v>
      </c>
      <c r="O980" s="278" t="s">
        <v>3215</v>
      </c>
      <c r="P980" s="312" t="s">
        <v>7602</v>
      </c>
      <c r="Q980" s="229"/>
      <c r="R980" s="255"/>
      <c r="S980" s="231"/>
      <c r="T980" s="311"/>
      <c r="U980" s="224" t="s">
        <v>6298</v>
      </c>
      <c r="V980" s="228"/>
    </row>
    <row r="981" spans="2:22" s="227" customFormat="1" ht="150" hidden="1" x14ac:dyDescent="0.25">
      <c r="B981" s="235" t="s">
        <v>11154</v>
      </c>
      <c r="C981" s="235"/>
      <c r="D981" s="235">
        <v>0</v>
      </c>
      <c r="E981" s="235"/>
      <c r="F981" s="284" t="s">
        <v>7609</v>
      </c>
      <c r="G981" s="284" t="s">
        <v>8701</v>
      </c>
      <c r="H981" s="285" t="s">
        <v>7604</v>
      </c>
      <c r="I981" s="285" t="s">
        <v>7607</v>
      </c>
      <c r="J981" s="229" t="s">
        <v>7608</v>
      </c>
      <c r="K981" s="233">
        <v>1948</v>
      </c>
      <c r="L981" s="303">
        <v>272</v>
      </c>
      <c r="M981" s="279" t="s">
        <v>7610</v>
      </c>
      <c r="N981" s="277" t="s">
        <v>3213</v>
      </c>
      <c r="O981" s="278" t="s">
        <v>3215</v>
      </c>
      <c r="P981" s="312" t="s">
        <v>7611</v>
      </c>
      <c r="Q981" s="229"/>
      <c r="R981" s="255"/>
      <c r="S981" s="231"/>
      <c r="T981" s="311"/>
      <c r="U981" s="224" t="s">
        <v>6298</v>
      </c>
      <c r="V981" s="228"/>
    </row>
    <row r="982" spans="2:22" s="227" customFormat="1" ht="75" x14ac:dyDescent="0.25">
      <c r="B982" s="235" t="s">
        <v>6574</v>
      </c>
      <c r="C982" s="235"/>
      <c r="D982" s="235">
        <v>1</v>
      </c>
      <c r="E982" s="235"/>
      <c r="F982" s="284"/>
      <c r="G982" s="284" t="s">
        <v>3226</v>
      </c>
      <c r="H982" s="284" t="s">
        <v>4089</v>
      </c>
      <c r="I982" s="284" t="s">
        <v>4099</v>
      </c>
      <c r="J982" s="229" t="s">
        <v>3843</v>
      </c>
      <c r="K982" s="233">
        <v>1928</v>
      </c>
      <c r="L982" s="303">
        <v>239</v>
      </c>
      <c r="M982" s="229" t="s">
        <v>4098</v>
      </c>
      <c r="N982" s="255" t="s">
        <v>3213</v>
      </c>
      <c r="O982" s="231" t="s">
        <v>3214</v>
      </c>
      <c r="P982" s="311" t="s">
        <v>4097</v>
      </c>
      <c r="Q982" s="229"/>
      <c r="R982" s="255"/>
      <c r="S982" s="231"/>
      <c r="T982" s="311"/>
      <c r="U982" s="224" t="s">
        <v>6297</v>
      </c>
      <c r="V982" s="228"/>
    </row>
    <row r="983" spans="2:22" s="227" customFormat="1" ht="125" x14ac:dyDescent="0.25">
      <c r="B983" s="235" t="s">
        <v>6574</v>
      </c>
      <c r="C983" s="235"/>
      <c r="D983" s="235">
        <v>0</v>
      </c>
      <c r="E983" s="235"/>
      <c r="F983" s="284"/>
      <c r="G983" s="284" t="s">
        <v>8705</v>
      </c>
      <c r="H983" s="284" t="s">
        <v>4089</v>
      </c>
      <c r="I983" s="284" t="s">
        <v>4094</v>
      </c>
      <c r="J983" s="229" t="s">
        <v>3843</v>
      </c>
      <c r="K983" s="233">
        <v>1924</v>
      </c>
      <c r="L983" s="303">
        <v>221</v>
      </c>
      <c r="M983" s="279" t="s">
        <v>4095</v>
      </c>
      <c r="N983" s="277" t="s">
        <v>3213</v>
      </c>
      <c r="O983" s="278" t="s">
        <v>3214</v>
      </c>
      <c r="P983" s="312" t="s">
        <v>4096</v>
      </c>
      <c r="Q983" s="229"/>
      <c r="R983" s="255"/>
      <c r="S983" s="231"/>
      <c r="T983" s="311"/>
      <c r="U983" s="224" t="s">
        <v>6297</v>
      </c>
      <c r="V983" s="228"/>
    </row>
    <row r="984" spans="2:22" s="227" customFormat="1" ht="112.5" x14ac:dyDescent="0.25">
      <c r="B984" s="235" t="s">
        <v>6574</v>
      </c>
      <c r="C984" s="235"/>
      <c r="D984" s="223">
        <v>1</v>
      </c>
      <c r="E984" s="223"/>
      <c r="F984" s="284"/>
      <c r="G984" s="284" t="s">
        <v>8819</v>
      </c>
      <c r="H984" s="284" t="s">
        <v>4089</v>
      </c>
      <c r="I984" s="297" t="s">
        <v>4090</v>
      </c>
      <c r="J984" s="229" t="s">
        <v>3795</v>
      </c>
      <c r="K984" s="233">
        <v>1921</v>
      </c>
      <c r="L984" s="303">
        <v>193</v>
      </c>
      <c r="M984" s="279" t="s">
        <v>4091</v>
      </c>
      <c r="N984" s="277" t="s">
        <v>3213</v>
      </c>
      <c r="O984" s="278" t="s">
        <v>3214</v>
      </c>
      <c r="P984" s="312" t="s">
        <v>4092</v>
      </c>
      <c r="Q984" s="229" t="s">
        <v>4091</v>
      </c>
      <c r="R984" s="255" t="s">
        <v>3213</v>
      </c>
      <c r="S984" s="231" t="s">
        <v>3214</v>
      </c>
      <c r="T984" s="311" t="s">
        <v>4093</v>
      </c>
      <c r="U984" s="224" t="s">
        <v>6297</v>
      </c>
      <c r="V984" s="228"/>
    </row>
    <row r="985" spans="2:22" s="227" customFormat="1" ht="150" x14ac:dyDescent="0.25">
      <c r="B985" s="235" t="s">
        <v>6570</v>
      </c>
      <c r="C985" s="235"/>
      <c r="D985" s="235">
        <v>0</v>
      </c>
      <c r="E985" s="235"/>
      <c r="F985" s="284" t="s">
        <v>7916</v>
      </c>
      <c r="G985" s="284" t="s">
        <v>8868</v>
      </c>
      <c r="H985" s="284" t="s">
        <v>5175</v>
      </c>
      <c r="I985" s="284" t="s">
        <v>7910</v>
      </c>
      <c r="J985" s="229" t="s">
        <v>3835</v>
      </c>
      <c r="K985" s="233">
        <v>1904</v>
      </c>
      <c r="L985" s="303">
        <v>344</v>
      </c>
      <c r="M985" s="279" t="s">
        <v>7899</v>
      </c>
      <c r="N985" s="277" t="s">
        <v>3213</v>
      </c>
      <c r="O985" s="278" t="s">
        <v>3214</v>
      </c>
      <c r="P985" s="312" t="s">
        <v>7900</v>
      </c>
      <c r="Q985" s="279" t="s">
        <v>7899</v>
      </c>
      <c r="R985" s="277" t="s">
        <v>3213</v>
      </c>
      <c r="S985" s="278" t="s">
        <v>3214</v>
      </c>
      <c r="T985" s="312" t="s">
        <v>7905</v>
      </c>
      <c r="U985" s="224" t="s">
        <v>6298</v>
      </c>
      <c r="V985" s="228"/>
    </row>
    <row r="986" spans="2:22" s="227" customFormat="1" ht="150" x14ac:dyDescent="0.25">
      <c r="B986" s="235" t="s">
        <v>6570</v>
      </c>
      <c r="C986" s="235"/>
      <c r="D986" s="235">
        <v>0</v>
      </c>
      <c r="E986" s="235"/>
      <c r="F986" s="284" t="s">
        <v>7917</v>
      </c>
      <c r="G986" s="284" t="s">
        <v>8868</v>
      </c>
      <c r="H986" s="284" t="s">
        <v>5175</v>
      </c>
      <c r="I986" s="284" t="s">
        <v>7911</v>
      </c>
      <c r="J986" s="229" t="s">
        <v>3835</v>
      </c>
      <c r="K986" s="233">
        <v>1905</v>
      </c>
      <c r="L986" s="303">
        <v>432</v>
      </c>
      <c r="M986" s="279" t="s">
        <v>7899</v>
      </c>
      <c r="N986" s="277" t="s">
        <v>3213</v>
      </c>
      <c r="O986" s="278" t="s">
        <v>3214</v>
      </c>
      <c r="P986" s="312" t="s">
        <v>7901</v>
      </c>
      <c r="Q986" s="279" t="s">
        <v>7899</v>
      </c>
      <c r="R986" s="277" t="s">
        <v>3213</v>
      </c>
      <c r="S986" s="278" t="s">
        <v>3214</v>
      </c>
      <c r="T986" s="312" t="s">
        <v>7906</v>
      </c>
      <c r="U986" s="224" t="s">
        <v>6298</v>
      </c>
      <c r="V986" s="228"/>
    </row>
    <row r="987" spans="2:22" s="227" customFormat="1" ht="150" x14ac:dyDescent="0.25">
      <c r="B987" s="235" t="s">
        <v>6570</v>
      </c>
      <c r="C987" s="235"/>
      <c r="D987" s="235">
        <v>0</v>
      </c>
      <c r="E987" s="235"/>
      <c r="F987" s="284" t="s">
        <v>7918</v>
      </c>
      <c r="G987" s="284" t="s">
        <v>8868</v>
      </c>
      <c r="H987" s="284" t="s">
        <v>5175</v>
      </c>
      <c r="I987" s="284" t="s">
        <v>7912</v>
      </c>
      <c r="J987" s="229" t="s">
        <v>3835</v>
      </c>
      <c r="K987" s="233">
        <v>1908</v>
      </c>
      <c r="L987" s="303">
        <v>457</v>
      </c>
      <c r="M987" s="279" t="s">
        <v>7899</v>
      </c>
      <c r="N987" s="277" t="s">
        <v>3213</v>
      </c>
      <c r="O987" s="278" t="s">
        <v>3214</v>
      </c>
      <c r="P987" s="312" t="s">
        <v>7902</v>
      </c>
      <c r="Q987" s="279" t="s">
        <v>7899</v>
      </c>
      <c r="R987" s="277" t="s">
        <v>3213</v>
      </c>
      <c r="S987" s="278" t="s">
        <v>3214</v>
      </c>
      <c r="T987" s="312" t="s">
        <v>7907</v>
      </c>
      <c r="U987" s="224" t="s">
        <v>6298</v>
      </c>
      <c r="V987" s="228"/>
    </row>
    <row r="988" spans="2:22" s="227" customFormat="1" ht="150" x14ac:dyDescent="0.25">
      <c r="B988" s="235" t="s">
        <v>6570</v>
      </c>
      <c r="C988" s="235"/>
      <c r="D988" s="235">
        <v>0</v>
      </c>
      <c r="E988" s="235"/>
      <c r="F988" s="284" t="s">
        <v>7919</v>
      </c>
      <c r="G988" s="284" t="s">
        <v>8868</v>
      </c>
      <c r="H988" s="284" t="s">
        <v>5175</v>
      </c>
      <c r="I988" s="284" t="s">
        <v>7913</v>
      </c>
      <c r="J988" s="229" t="s">
        <v>3835</v>
      </c>
      <c r="K988" s="233">
        <v>1909</v>
      </c>
      <c r="L988" s="303">
        <v>494</v>
      </c>
      <c r="M988" s="279" t="s">
        <v>7899</v>
      </c>
      <c r="N988" s="277" t="s">
        <v>3213</v>
      </c>
      <c r="O988" s="278" t="s">
        <v>3214</v>
      </c>
      <c r="P988" s="312" t="s">
        <v>7903</v>
      </c>
      <c r="Q988" s="279" t="s">
        <v>7899</v>
      </c>
      <c r="R988" s="277" t="s">
        <v>3213</v>
      </c>
      <c r="S988" s="278" t="s">
        <v>3214</v>
      </c>
      <c r="T988" s="312" t="s">
        <v>7908</v>
      </c>
      <c r="U988" s="224" t="s">
        <v>6298</v>
      </c>
    </row>
    <row r="989" spans="2:22" s="227" customFormat="1" ht="51" customHeight="1" x14ac:dyDescent="0.25">
      <c r="B989" s="235" t="s">
        <v>6570</v>
      </c>
      <c r="C989" s="235"/>
      <c r="D989" s="235">
        <v>0</v>
      </c>
      <c r="E989" s="235"/>
      <c r="F989" s="284" t="s">
        <v>7915</v>
      </c>
      <c r="G989" s="284" t="s">
        <v>8868</v>
      </c>
      <c r="H989" s="284" t="s">
        <v>5175</v>
      </c>
      <c r="I989" s="284" t="s">
        <v>7914</v>
      </c>
      <c r="J989" s="229" t="s">
        <v>3835</v>
      </c>
      <c r="K989" s="233">
        <v>1910</v>
      </c>
      <c r="L989" s="303">
        <v>539</v>
      </c>
      <c r="M989" s="279" t="s">
        <v>7899</v>
      </c>
      <c r="N989" s="277" t="s">
        <v>3213</v>
      </c>
      <c r="O989" s="278" t="s">
        <v>3214</v>
      </c>
      <c r="P989" s="312" t="s">
        <v>7904</v>
      </c>
      <c r="Q989" s="279" t="s">
        <v>7899</v>
      </c>
      <c r="R989" s="277" t="s">
        <v>3213</v>
      </c>
      <c r="S989" s="278" t="s">
        <v>3214</v>
      </c>
      <c r="T989" s="312" t="s">
        <v>7909</v>
      </c>
      <c r="U989" s="224" t="s">
        <v>6298</v>
      </c>
    </row>
    <row r="990" spans="2:22" s="227" customFormat="1" ht="62.5" x14ac:dyDescent="0.25">
      <c r="B990" s="235" t="s">
        <v>6574</v>
      </c>
      <c r="C990" s="235"/>
      <c r="D990" s="235">
        <v>1</v>
      </c>
      <c r="E990" s="235" t="s">
        <v>11156</v>
      </c>
      <c r="F990" s="284"/>
      <c r="G990" s="284" t="s">
        <v>3226</v>
      </c>
      <c r="H990" s="284" t="s">
        <v>5175</v>
      </c>
      <c r="I990" s="284" t="s">
        <v>6219</v>
      </c>
      <c r="J990" s="229" t="s">
        <v>6220</v>
      </c>
      <c r="K990" s="233">
        <v>1895</v>
      </c>
      <c r="L990" s="303">
        <v>47</v>
      </c>
      <c r="M990" s="229" t="s">
        <v>6222</v>
      </c>
      <c r="N990" s="255" t="s">
        <v>3213</v>
      </c>
      <c r="O990" s="231" t="s">
        <v>3214</v>
      </c>
      <c r="P990" s="311" t="s">
        <v>6221</v>
      </c>
      <c r="Q990" s="229"/>
      <c r="R990" s="255"/>
      <c r="S990" s="231"/>
      <c r="T990" s="311"/>
      <c r="U990" s="224" t="s">
        <v>6298</v>
      </c>
    </row>
    <row r="991" spans="2:22" s="227" customFormat="1" ht="112.5" x14ac:dyDescent="0.25">
      <c r="B991" s="235" t="s">
        <v>6574</v>
      </c>
      <c r="C991" s="235"/>
      <c r="D991" s="235">
        <v>1</v>
      </c>
      <c r="E991" s="235" t="s">
        <v>11156</v>
      </c>
      <c r="F991" s="284"/>
      <c r="G991" s="284" t="s">
        <v>8760</v>
      </c>
      <c r="H991" s="284" t="s">
        <v>5175</v>
      </c>
      <c r="I991" s="284" t="s">
        <v>9384</v>
      </c>
      <c r="J991" s="229" t="s">
        <v>5176</v>
      </c>
      <c r="K991" s="233">
        <v>1895</v>
      </c>
      <c r="L991" s="303">
        <v>460</v>
      </c>
      <c r="M991" s="229" t="s">
        <v>5177</v>
      </c>
      <c r="N991" s="255" t="s">
        <v>3213</v>
      </c>
      <c r="O991" s="231" t="s">
        <v>3214</v>
      </c>
      <c r="P991" s="311" t="s">
        <v>5178</v>
      </c>
      <c r="Q991" s="229"/>
      <c r="R991" s="255"/>
      <c r="S991" s="231"/>
      <c r="T991" s="311"/>
      <c r="U991" s="224" t="s">
        <v>6298</v>
      </c>
    </row>
    <row r="992" spans="2:22" s="227" customFormat="1" ht="37.5" x14ac:dyDescent="0.25">
      <c r="B992" s="223" t="s">
        <v>6574</v>
      </c>
      <c r="C992" s="223"/>
      <c r="D992" s="223">
        <v>0</v>
      </c>
      <c r="E992" s="223"/>
      <c r="F992" s="284"/>
      <c r="G992" s="285" t="s">
        <v>8705</v>
      </c>
      <c r="H992" s="285" t="s">
        <v>10643</v>
      </c>
      <c r="I992" s="285" t="s">
        <v>9753</v>
      </c>
      <c r="J992" s="229" t="s">
        <v>3513</v>
      </c>
      <c r="K992" s="233">
        <v>1895</v>
      </c>
      <c r="L992" s="303">
        <v>488</v>
      </c>
      <c r="M992" s="282" t="s">
        <v>10644</v>
      </c>
      <c r="N992" s="277" t="s">
        <v>3213</v>
      </c>
      <c r="O992" s="277" t="s">
        <v>3214</v>
      </c>
      <c r="P992" s="314" t="s">
        <v>10645</v>
      </c>
      <c r="Q992" s="244"/>
      <c r="R992" s="255"/>
      <c r="S992" s="231"/>
      <c r="T992" s="311"/>
      <c r="U992" s="224" t="s">
        <v>6298</v>
      </c>
      <c r="V992" s="228"/>
    </row>
    <row r="993" spans="2:22" s="227" customFormat="1" ht="150" x14ac:dyDescent="0.25">
      <c r="B993" s="235" t="s">
        <v>6571</v>
      </c>
      <c r="C993" s="235"/>
      <c r="D993" s="235">
        <v>0</v>
      </c>
      <c r="E993" s="235"/>
      <c r="F993" s="284" t="s">
        <v>8362</v>
      </c>
      <c r="G993" s="284" t="s">
        <v>8761</v>
      </c>
      <c r="H993" s="285" t="s">
        <v>7368</v>
      </c>
      <c r="I993" s="285" t="s">
        <v>8361</v>
      </c>
      <c r="J993" s="229" t="s">
        <v>3561</v>
      </c>
      <c r="K993" s="233">
        <v>1903</v>
      </c>
      <c r="L993" s="303">
        <v>298</v>
      </c>
      <c r="M993" s="279" t="s">
        <v>8354</v>
      </c>
      <c r="N993" s="277" t="s">
        <v>3213</v>
      </c>
      <c r="O993" s="278" t="s">
        <v>3214</v>
      </c>
      <c r="P993" s="312" t="s">
        <v>8364</v>
      </c>
      <c r="Q993" s="229"/>
      <c r="R993" s="255"/>
      <c r="S993" s="231"/>
      <c r="T993" s="311"/>
      <c r="U993" s="224" t="s">
        <v>6297</v>
      </c>
      <c r="V993" s="228"/>
    </row>
    <row r="994" spans="2:22" s="227" customFormat="1" ht="162.5" hidden="1" x14ac:dyDescent="0.25">
      <c r="B994" s="235" t="s">
        <v>6572</v>
      </c>
      <c r="C994" s="235"/>
      <c r="D994" s="235">
        <v>0</v>
      </c>
      <c r="E994" s="235"/>
      <c r="F994" s="284" t="s">
        <v>8363</v>
      </c>
      <c r="G994" s="284" t="s">
        <v>8762</v>
      </c>
      <c r="H994" s="285" t="s">
        <v>7368</v>
      </c>
      <c r="I994" s="285" t="s">
        <v>8360</v>
      </c>
      <c r="J994" s="229" t="s">
        <v>3561</v>
      </c>
      <c r="K994" s="233">
        <v>1905</v>
      </c>
      <c r="L994" s="303">
        <v>243</v>
      </c>
      <c r="M994" s="279" t="s">
        <v>8354</v>
      </c>
      <c r="N994" s="277" t="s">
        <v>3213</v>
      </c>
      <c r="O994" s="278" t="s">
        <v>3214</v>
      </c>
      <c r="P994" s="312" t="s">
        <v>8364</v>
      </c>
      <c r="Q994" s="229"/>
      <c r="R994" s="255"/>
      <c r="S994" s="231"/>
      <c r="T994" s="311"/>
      <c r="U994" s="224" t="s">
        <v>6297</v>
      </c>
      <c r="V994" s="228"/>
    </row>
    <row r="995" spans="2:22" s="227" customFormat="1" ht="187.5" x14ac:dyDescent="0.25">
      <c r="B995" s="235" t="s">
        <v>6570</v>
      </c>
      <c r="C995" s="235"/>
      <c r="D995" s="235">
        <v>0</v>
      </c>
      <c r="E995" s="235"/>
      <c r="F995" s="284" t="s">
        <v>5661</v>
      </c>
      <c r="G995" s="284" t="s">
        <v>8763</v>
      </c>
      <c r="H995" s="284" t="s">
        <v>5638</v>
      </c>
      <c r="I995" s="284" t="s">
        <v>5660</v>
      </c>
      <c r="J995" s="229" t="s">
        <v>3503</v>
      </c>
      <c r="K995" s="233">
        <v>1880</v>
      </c>
      <c r="L995" s="303">
        <v>468</v>
      </c>
      <c r="M995" s="279" t="s">
        <v>5663</v>
      </c>
      <c r="N995" s="277" t="s">
        <v>3213</v>
      </c>
      <c r="O995" s="278" t="s">
        <v>3214</v>
      </c>
      <c r="P995" s="312" t="s">
        <v>5662</v>
      </c>
      <c r="Q995" s="229"/>
      <c r="R995" s="255"/>
      <c r="S995" s="231"/>
      <c r="T995" s="311"/>
      <c r="U995" s="224" t="s">
        <v>6298</v>
      </c>
      <c r="V995" s="228"/>
    </row>
    <row r="996" spans="2:22" s="227" customFormat="1" ht="150" hidden="1" x14ac:dyDescent="0.25">
      <c r="B996" s="235" t="s">
        <v>6572</v>
      </c>
      <c r="C996" s="235"/>
      <c r="D996" s="235">
        <v>0</v>
      </c>
      <c r="E996" s="235"/>
      <c r="F996" s="284" t="s">
        <v>5640</v>
      </c>
      <c r="G996" s="284" t="s">
        <v>8764</v>
      </c>
      <c r="H996" s="284" t="s">
        <v>5638</v>
      </c>
      <c r="I996" s="284" t="s">
        <v>5637</v>
      </c>
      <c r="J996" s="229" t="s">
        <v>5639</v>
      </c>
      <c r="K996" s="233">
        <v>1876</v>
      </c>
      <c r="L996" s="303">
        <v>623</v>
      </c>
      <c r="M996" s="279" t="s">
        <v>5642</v>
      </c>
      <c r="N996" s="277" t="s">
        <v>3213</v>
      </c>
      <c r="O996" s="278" t="s">
        <v>3215</v>
      </c>
      <c r="P996" s="312" t="s">
        <v>5641</v>
      </c>
      <c r="Q996" s="229"/>
      <c r="R996" s="255"/>
      <c r="S996" s="231"/>
      <c r="T996" s="311"/>
      <c r="U996" s="224" t="s">
        <v>6298</v>
      </c>
      <c r="V996" s="228"/>
    </row>
    <row r="997" spans="2:22" s="227" customFormat="1" ht="150" x14ac:dyDescent="0.25">
      <c r="B997" s="235" t="s">
        <v>6571</v>
      </c>
      <c r="C997" s="235"/>
      <c r="D997" s="223">
        <v>1</v>
      </c>
      <c r="E997" s="223" t="s">
        <v>11156</v>
      </c>
      <c r="F997" s="284" t="s">
        <v>5655</v>
      </c>
      <c r="G997" s="284" t="s">
        <v>8842</v>
      </c>
      <c r="H997" s="284" t="s">
        <v>5638</v>
      </c>
      <c r="I997" s="284" t="s">
        <v>5652</v>
      </c>
      <c r="J997" s="229" t="s">
        <v>3503</v>
      </c>
      <c r="K997" s="233">
        <v>1863</v>
      </c>
      <c r="L997" s="303">
        <v>495</v>
      </c>
      <c r="M997" s="279" t="s">
        <v>5654</v>
      </c>
      <c r="N997" s="277" t="s">
        <v>3213</v>
      </c>
      <c r="O997" s="278" t="s">
        <v>3214</v>
      </c>
      <c r="P997" s="312" t="s">
        <v>5656</v>
      </c>
      <c r="Q997" s="229" t="s">
        <v>8672</v>
      </c>
      <c r="R997" s="255" t="s">
        <v>3213</v>
      </c>
      <c r="S997" s="231" t="s">
        <v>3214</v>
      </c>
      <c r="T997" s="311" t="s">
        <v>5658</v>
      </c>
      <c r="U997" s="224" t="s">
        <v>6298</v>
      </c>
      <c r="V997" s="228"/>
    </row>
    <row r="998" spans="2:22" s="227" customFormat="1" ht="150" x14ac:dyDescent="0.25">
      <c r="B998" s="235" t="s">
        <v>6571</v>
      </c>
      <c r="C998" s="235"/>
      <c r="D998" s="223">
        <v>1</v>
      </c>
      <c r="E998" s="223" t="s">
        <v>11156</v>
      </c>
      <c r="F998" s="284" t="s">
        <v>5655</v>
      </c>
      <c r="G998" s="284" t="s">
        <v>8842</v>
      </c>
      <c r="H998" s="284" t="s">
        <v>5638</v>
      </c>
      <c r="I998" s="284" t="s">
        <v>5653</v>
      </c>
      <c r="J998" s="229" t="s">
        <v>3503</v>
      </c>
      <c r="K998" s="233">
        <v>1863</v>
      </c>
      <c r="L998" s="303">
        <v>518</v>
      </c>
      <c r="M998" s="279" t="s">
        <v>5654</v>
      </c>
      <c r="N998" s="277" t="s">
        <v>3213</v>
      </c>
      <c r="O998" s="278" t="s">
        <v>3214</v>
      </c>
      <c r="P998" s="312" t="s">
        <v>5657</v>
      </c>
      <c r="Q998" s="229" t="s">
        <v>8672</v>
      </c>
      <c r="R998" s="255" t="s">
        <v>3213</v>
      </c>
      <c r="S998" s="231" t="s">
        <v>3214</v>
      </c>
      <c r="T998" s="311" t="s">
        <v>5659</v>
      </c>
      <c r="U998" s="224" t="s">
        <v>6298</v>
      </c>
      <c r="V998" s="228"/>
    </row>
    <row r="999" spans="2:22" s="227" customFormat="1" ht="150" x14ac:dyDescent="0.25">
      <c r="B999" s="235" t="s">
        <v>6570</v>
      </c>
      <c r="C999" s="235"/>
      <c r="D999" s="235">
        <v>1</v>
      </c>
      <c r="E999" s="235" t="s">
        <v>11156</v>
      </c>
      <c r="F999" s="284" t="s">
        <v>5644</v>
      </c>
      <c r="G999" s="284" t="s">
        <v>3247</v>
      </c>
      <c r="H999" s="284" t="s">
        <v>5638</v>
      </c>
      <c r="I999" s="284" t="s">
        <v>5643</v>
      </c>
      <c r="J999" s="229" t="s">
        <v>3503</v>
      </c>
      <c r="K999" s="233">
        <v>1873</v>
      </c>
      <c r="L999" s="303">
        <v>574</v>
      </c>
      <c r="M999" s="229" t="s">
        <v>5646</v>
      </c>
      <c r="N999" s="255" t="s">
        <v>3213</v>
      </c>
      <c r="O999" s="231" t="s">
        <v>3215</v>
      </c>
      <c r="P999" s="311" t="s">
        <v>5645</v>
      </c>
      <c r="Q999" s="229"/>
      <c r="R999" s="255"/>
      <c r="S999" s="231"/>
      <c r="T999" s="311"/>
      <c r="U999" s="224" t="s">
        <v>6298</v>
      </c>
      <c r="V999" s="228"/>
    </row>
    <row r="1000" spans="2:22" s="227" customFormat="1" ht="150" x14ac:dyDescent="0.25">
      <c r="B1000" s="235" t="s">
        <v>6571</v>
      </c>
      <c r="C1000" s="235"/>
      <c r="D1000" s="235">
        <v>1</v>
      </c>
      <c r="E1000" s="235" t="s">
        <v>11156</v>
      </c>
      <c r="F1000" s="284" t="s">
        <v>5647</v>
      </c>
      <c r="G1000" s="284" t="s">
        <v>5648</v>
      </c>
      <c r="H1000" s="284" t="s">
        <v>5638</v>
      </c>
      <c r="I1000" s="284" t="s">
        <v>5649</v>
      </c>
      <c r="J1000" s="229" t="s">
        <v>3503</v>
      </c>
      <c r="K1000" s="233">
        <v>1877</v>
      </c>
      <c r="L1000" s="303">
        <v>475</v>
      </c>
      <c r="M1000" s="229" t="s">
        <v>5651</v>
      </c>
      <c r="N1000" s="255" t="s">
        <v>3213</v>
      </c>
      <c r="O1000" s="231" t="s">
        <v>3214</v>
      </c>
      <c r="P1000" s="311" t="s">
        <v>5650</v>
      </c>
      <c r="Q1000" s="229"/>
      <c r="R1000" s="255"/>
      <c r="S1000" s="231"/>
      <c r="T1000" s="311"/>
      <c r="U1000" s="224" t="s">
        <v>6298</v>
      </c>
      <c r="V1000" s="228"/>
    </row>
    <row r="1001" spans="2:22" s="227" customFormat="1" ht="37.5" x14ac:dyDescent="0.25">
      <c r="B1001" s="235" t="s">
        <v>6574</v>
      </c>
      <c r="C1001" s="235"/>
      <c r="D1001" s="235">
        <v>2</v>
      </c>
      <c r="E1001" s="235"/>
      <c r="F1001" s="284"/>
      <c r="G1001" s="284" t="s">
        <v>3226</v>
      </c>
      <c r="H1001" s="284" t="s">
        <v>3354</v>
      </c>
      <c r="I1001" s="291" t="s">
        <v>3356</v>
      </c>
      <c r="J1001" s="229" t="s">
        <v>3536</v>
      </c>
      <c r="K1001" s="233">
        <v>1852</v>
      </c>
      <c r="L1001" s="303">
        <v>48</v>
      </c>
      <c r="M1001" s="229" t="s">
        <v>3355</v>
      </c>
      <c r="N1001" s="255" t="s">
        <v>3213</v>
      </c>
      <c r="O1001" s="231" t="s">
        <v>3214</v>
      </c>
      <c r="P1001" s="311" t="s">
        <v>3357</v>
      </c>
      <c r="Q1001" s="229" t="s">
        <v>3355</v>
      </c>
      <c r="R1001" s="255" t="s">
        <v>3213</v>
      </c>
      <c r="S1001" s="231" t="s">
        <v>3215</v>
      </c>
      <c r="T1001" s="313" t="s">
        <v>3358</v>
      </c>
      <c r="U1001" s="224" t="s">
        <v>6296</v>
      </c>
      <c r="V1001" s="228"/>
    </row>
    <row r="1002" spans="2:22" s="227" customFormat="1" ht="150" x14ac:dyDescent="0.25">
      <c r="B1002" s="223" t="s">
        <v>9120</v>
      </c>
      <c r="C1002" s="223"/>
      <c r="D1002" s="235">
        <v>2</v>
      </c>
      <c r="E1002" s="235"/>
      <c r="F1002" s="284" t="s">
        <v>9296</v>
      </c>
      <c r="G1002" s="285" t="s">
        <v>9300</v>
      </c>
      <c r="H1002" s="285" t="s">
        <v>3354</v>
      </c>
      <c r="I1002" s="285" t="s">
        <v>9295</v>
      </c>
      <c r="J1002" s="229" t="s">
        <v>3503</v>
      </c>
      <c r="K1002" s="233">
        <v>1859</v>
      </c>
      <c r="L1002" s="303">
        <v>544</v>
      </c>
      <c r="M1002" s="244" t="s">
        <v>9294</v>
      </c>
      <c r="N1002" s="255" t="s">
        <v>10130</v>
      </c>
      <c r="O1002" s="255" t="s">
        <v>9057</v>
      </c>
      <c r="P1002" s="311" t="s">
        <v>9297</v>
      </c>
      <c r="Q1002" s="229" t="s">
        <v>9299</v>
      </c>
      <c r="R1002" s="255" t="s">
        <v>8378</v>
      </c>
      <c r="S1002" s="231" t="s">
        <v>3216</v>
      </c>
      <c r="T1002" s="311" t="s">
        <v>9298</v>
      </c>
      <c r="U1002" s="224" t="s">
        <v>6298</v>
      </c>
      <c r="V1002" s="228"/>
    </row>
    <row r="1003" spans="2:22" s="227" customFormat="1" ht="51" customHeight="1" x14ac:dyDescent="0.25">
      <c r="B1003" s="223" t="s">
        <v>6574</v>
      </c>
      <c r="C1003" s="223"/>
      <c r="D1003" s="223">
        <v>1</v>
      </c>
      <c r="E1003" s="223"/>
      <c r="F1003" s="284"/>
      <c r="G1003" s="285" t="s">
        <v>9102</v>
      </c>
      <c r="H1003" s="285" t="s">
        <v>3354</v>
      </c>
      <c r="I1003" s="285" t="s">
        <v>9094</v>
      </c>
      <c r="J1003" s="229" t="s">
        <v>9097</v>
      </c>
      <c r="K1003" s="233">
        <v>1895</v>
      </c>
      <c r="L1003" s="303">
        <v>536</v>
      </c>
      <c r="M1003" s="282" t="s">
        <v>9098</v>
      </c>
      <c r="N1003" s="277" t="s">
        <v>3213</v>
      </c>
      <c r="O1003" s="277" t="s">
        <v>3214</v>
      </c>
      <c r="P1003" s="312" t="s">
        <v>9099</v>
      </c>
      <c r="Q1003" s="229" t="s">
        <v>9103</v>
      </c>
      <c r="R1003" s="255" t="s">
        <v>3213</v>
      </c>
      <c r="S1003" s="255" t="s">
        <v>3214</v>
      </c>
      <c r="T1003" s="311" t="s">
        <v>9104</v>
      </c>
      <c r="U1003" s="224" t="s">
        <v>6297</v>
      </c>
      <c r="V1003" s="228"/>
    </row>
    <row r="1004" spans="2:22" s="227" customFormat="1" ht="87.5" x14ac:dyDescent="0.25">
      <c r="B1004" s="223" t="s">
        <v>6574</v>
      </c>
      <c r="C1004" s="223"/>
      <c r="D1004" s="223">
        <v>1</v>
      </c>
      <c r="E1004" s="223"/>
      <c r="F1004" s="284"/>
      <c r="G1004" s="285" t="s">
        <v>9102</v>
      </c>
      <c r="H1004" s="285" t="s">
        <v>3354</v>
      </c>
      <c r="I1004" s="285" t="s">
        <v>9095</v>
      </c>
      <c r="J1004" s="229" t="s">
        <v>9097</v>
      </c>
      <c r="K1004" s="233">
        <v>1896</v>
      </c>
      <c r="L1004" s="303">
        <v>666</v>
      </c>
      <c r="M1004" s="282" t="s">
        <v>9098</v>
      </c>
      <c r="N1004" s="277" t="s">
        <v>3213</v>
      </c>
      <c r="O1004" s="277" t="s">
        <v>3214</v>
      </c>
      <c r="P1004" s="312" t="s">
        <v>9100</v>
      </c>
      <c r="Q1004" s="229" t="s">
        <v>9103</v>
      </c>
      <c r="R1004" s="255" t="s">
        <v>3213</v>
      </c>
      <c r="S1004" s="255" t="s">
        <v>3214</v>
      </c>
      <c r="T1004" s="311" t="s">
        <v>9105</v>
      </c>
      <c r="U1004" s="224" t="s">
        <v>6297</v>
      </c>
      <c r="V1004" s="228"/>
    </row>
    <row r="1005" spans="2:22" s="227" customFormat="1" ht="87.5" x14ac:dyDescent="0.25">
      <c r="B1005" s="223" t="s">
        <v>6574</v>
      </c>
      <c r="C1005" s="223"/>
      <c r="D1005" s="223">
        <v>1</v>
      </c>
      <c r="E1005" s="223"/>
      <c r="F1005" s="284"/>
      <c r="G1005" s="285" t="s">
        <v>9102</v>
      </c>
      <c r="H1005" s="285" t="s">
        <v>3354</v>
      </c>
      <c r="I1005" s="285" t="s">
        <v>9096</v>
      </c>
      <c r="J1005" s="229" t="s">
        <v>9097</v>
      </c>
      <c r="K1005" s="233">
        <v>1897</v>
      </c>
      <c r="L1005" s="303">
        <v>824</v>
      </c>
      <c r="M1005" s="282" t="s">
        <v>9098</v>
      </c>
      <c r="N1005" s="277" t="s">
        <v>3213</v>
      </c>
      <c r="O1005" s="277" t="s">
        <v>3214</v>
      </c>
      <c r="P1005" s="312" t="s">
        <v>9101</v>
      </c>
      <c r="Q1005" s="229" t="s">
        <v>9103</v>
      </c>
      <c r="R1005" s="255" t="s">
        <v>3213</v>
      </c>
      <c r="S1005" s="255" t="s">
        <v>3214</v>
      </c>
      <c r="T1005" s="311" t="s">
        <v>9106</v>
      </c>
      <c r="U1005" s="224" t="s">
        <v>6297</v>
      </c>
      <c r="V1005" s="228"/>
    </row>
    <row r="1006" spans="2:22" s="227" customFormat="1" ht="150" hidden="1" x14ac:dyDescent="0.25">
      <c r="B1006" s="235" t="s">
        <v>6572</v>
      </c>
      <c r="C1006" s="235"/>
      <c r="D1006" s="235">
        <v>1</v>
      </c>
      <c r="E1006" s="235"/>
      <c r="F1006" s="284" t="s">
        <v>8367</v>
      </c>
      <c r="G1006" s="284" t="s">
        <v>8174</v>
      </c>
      <c r="H1006" s="284" t="s">
        <v>8173</v>
      </c>
      <c r="I1006" s="285" t="s">
        <v>8175</v>
      </c>
      <c r="J1006" s="229" t="s">
        <v>3707</v>
      </c>
      <c r="K1006" s="233">
        <v>1876</v>
      </c>
      <c r="L1006" s="303">
        <v>241</v>
      </c>
      <c r="M1006" s="229" t="s">
        <v>8366</v>
      </c>
      <c r="N1006" s="255" t="s">
        <v>3213</v>
      </c>
      <c r="O1006" s="231" t="s">
        <v>3215</v>
      </c>
      <c r="P1006" s="311" t="s">
        <v>8365</v>
      </c>
      <c r="Q1006" s="229"/>
      <c r="R1006" s="255"/>
      <c r="S1006" s="231"/>
      <c r="T1006" s="311"/>
      <c r="U1006" s="224" t="s">
        <v>6296</v>
      </c>
      <c r="V1006" s="228"/>
    </row>
    <row r="1007" spans="2:22" s="227" customFormat="1" ht="187.5" x14ac:dyDescent="0.25">
      <c r="B1007" s="235" t="s">
        <v>6574</v>
      </c>
      <c r="C1007" s="235"/>
      <c r="D1007" s="235">
        <v>1</v>
      </c>
      <c r="E1007" s="235"/>
      <c r="F1007" s="284"/>
      <c r="G1007" s="284" t="s">
        <v>3226</v>
      </c>
      <c r="H1007" s="284" t="s">
        <v>3710</v>
      </c>
      <c r="I1007" s="284" t="s">
        <v>3712</v>
      </c>
      <c r="J1007" s="229" t="s">
        <v>3713</v>
      </c>
      <c r="K1007" s="233">
        <v>1862</v>
      </c>
      <c r="L1007" s="303">
        <v>271</v>
      </c>
      <c r="M1007" s="229" t="s">
        <v>3711</v>
      </c>
      <c r="N1007" s="255" t="s">
        <v>3213</v>
      </c>
      <c r="O1007" s="231" t="s">
        <v>3215</v>
      </c>
      <c r="P1007" s="311" t="s">
        <v>3714</v>
      </c>
      <c r="Q1007" s="229"/>
      <c r="R1007" s="255"/>
      <c r="S1007" s="231"/>
      <c r="T1007" s="311"/>
      <c r="U1007" s="224" t="s">
        <v>6296</v>
      </c>
      <c r="V1007" s="228"/>
    </row>
    <row r="1008" spans="2:22" s="227" customFormat="1" ht="87.5" x14ac:dyDescent="0.25">
      <c r="B1008" s="235" t="s">
        <v>6574</v>
      </c>
      <c r="C1008" s="235"/>
      <c r="D1008" s="235">
        <v>1</v>
      </c>
      <c r="E1008" s="235"/>
      <c r="F1008" s="284"/>
      <c r="G1008" s="284" t="s">
        <v>3226</v>
      </c>
      <c r="H1008" s="284" t="s">
        <v>3710</v>
      </c>
      <c r="I1008" s="284" t="s">
        <v>3727</v>
      </c>
      <c r="J1008" s="229" t="s">
        <v>3729</v>
      </c>
      <c r="K1008" s="233">
        <v>1887</v>
      </c>
      <c r="L1008" s="303">
        <v>416</v>
      </c>
      <c r="M1008" s="229" t="s">
        <v>3728</v>
      </c>
      <c r="N1008" s="255" t="s">
        <v>3213</v>
      </c>
      <c r="O1008" s="231" t="s">
        <v>3214</v>
      </c>
      <c r="P1008" s="311" t="s">
        <v>3730</v>
      </c>
      <c r="Q1008" s="229"/>
      <c r="R1008" s="255"/>
      <c r="S1008" s="231"/>
      <c r="T1008" s="311"/>
      <c r="U1008" s="224" t="s">
        <v>6296</v>
      </c>
      <c r="V1008" s="228"/>
    </row>
    <row r="1009" spans="2:22" s="227" customFormat="1" ht="37.5" x14ac:dyDescent="0.25">
      <c r="B1009" s="235" t="s">
        <v>6574</v>
      </c>
      <c r="C1009" s="235"/>
      <c r="D1009" s="235">
        <v>1</v>
      </c>
      <c r="E1009" s="235"/>
      <c r="F1009" s="284"/>
      <c r="G1009" s="284" t="s">
        <v>3226</v>
      </c>
      <c r="H1009" s="284" t="s">
        <v>3710</v>
      </c>
      <c r="I1009" s="284" t="s">
        <v>3723</v>
      </c>
      <c r="J1009" s="229" t="s">
        <v>3725</v>
      </c>
      <c r="K1009" s="233">
        <v>1868</v>
      </c>
      <c r="L1009" s="303">
        <v>299</v>
      </c>
      <c r="M1009" s="229" t="s">
        <v>3724</v>
      </c>
      <c r="N1009" s="255" t="s">
        <v>3213</v>
      </c>
      <c r="O1009" s="231" t="s">
        <v>3215</v>
      </c>
      <c r="P1009" s="311" t="s">
        <v>3726</v>
      </c>
      <c r="Q1009" s="229"/>
      <c r="R1009" s="255"/>
      <c r="S1009" s="231"/>
      <c r="T1009" s="311"/>
      <c r="U1009" s="224" t="s">
        <v>6296</v>
      </c>
    </row>
    <row r="1010" spans="2:22" s="227" customFormat="1" ht="37.5" x14ac:dyDescent="0.25">
      <c r="B1010" s="235" t="s">
        <v>6574</v>
      </c>
      <c r="C1010" s="235"/>
      <c r="D1010" s="235">
        <v>1</v>
      </c>
      <c r="E1010" s="235"/>
      <c r="F1010" s="284"/>
      <c r="G1010" s="284" t="s">
        <v>3226</v>
      </c>
      <c r="H1010" s="284" t="s">
        <v>3710</v>
      </c>
      <c r="I1010" s="284" t="s">
        <v>3715</v>
      </c>
      <c r="J1010" s="229" t="s">
        <v>3717</v>
      </c>
      <c r="K1010" s="233">
        <v>1878</v>
      </c>
      <c r="L1010" s="303">
        <v>418</v>
      </c>
      <c r="M1010" s="229" t="s">
        <v>3716</v>
      </c>
      <c r="N1010" s="255" t="s">
        <v>3213</v>
      </c>
      <c r="O1010" s="231" t="s">
        <v>3214</v>
      </c>
      <c r="P1010" s="313" t="s">
        <v>3718</v>
      </c>
      <c r="Q1010" s="229"/>
      <c r="R1010" s="255"/>
      <c r="S1010" s="231"/>
      <c r="T1010" s="311"/>
      <c r="U1010" s="224" t="s">
        <v>6296</v>
      </c>
    </row>
    <row r="1011" spans="2:22" s="227" customFormat="1" ht="62.5" x14ac:dyDescent="0.25">
      <c r="B1011" s="235" t="s">
        <v>6574</v>
      </c>
      <c r="C1011" s="235"/>
      <c r="D1011" s="235">
        <v>1</v>
      </c>
      <c r="E1011" s="235"/>
      <c r="F1011" s="284"/>
      <c r="G1011" s="284" t="s">
        <v>3226</v>
      </c>
      <c r="H1011" s="284" t="s">
        <v>3710</v>
      </c>
      <c r="I1011" s="284" t="s">
        <v>3719</v>
      </c>
      <c r="J1011" s="229" t="s">
        <v>3721</v>
      </c>
      <c r="K1011" s="233">
        <v>1873</v>
      </c>
      <c r="L1011" s="303">
        <v>356</v>
      </c>
      <c r="M1011" s="229" t="s">
        <v>3720</v>
      </c>
      <c r="N1011" s="255" t="s">
        <v>3213</v>
      </c>
      <c r="O1011" s="231" t="s">
        <v>3214</v>
      </c>
      <c r="P1011" s="311" t="s">
        <v>3722</v>
      </c>
      <c r="Q1011" s="229"/>
      <c r="R1011" s="255"/>
      <c r="S1011" s="231"/>
      <c r="T1011" s="311"/>
      <c r="U1011" s="224" t="s">
        <v>6296</v>
      </c>
      <c r="V1011" s="228"/>
    </row>
    <row r="1012" spans="2:22" s="227" customFormat="1" ht="87.5" x14ac:dyDescent="0.25">
      <c r="B1012" s="235" t="s">
        <v>6574</v>
      </c>
      <c r="C1012" s="235"/>
      <c r="D1012" s="235">
        <v>1</v>
      </c>
      <c r="E1012" s="235"/>
      <c r="F1012" s="284"/>
      <c r="G1012" s="284" t="s">
        <v>3226</v>
      </c>
      <c r="H1012" s="284" t="s">
        <v>3710</v>
      </c>
      <c r="I1012" s="284" t="s">
        <v>4548</v>
      </c>
      <c r="J1012" s="229" t="s">
        <v>4550</v>
      </c>
      <c r="K1012" s="233">
        <v>1857</v>
      </c>
      <c r="L1012" s="303">
        <v>100</v>
      </c>
      <c r="M1012" s="229" t="s">
        <v>4549</v>
      </c>
      <c r="N1012" s="255" t="s">
        <v>3213</v>
      </c>
      <c r="O1012" s="231" t="s">
        <v>3214</v>
      </c>
      <c r="P1012" s="311" t="s">
        <v>4551</v>
      </c>
      <c r="Q1012" s="229"/>
      <c r="R1012" s="255"/>
      <c r="S1012" s="231"/>
      <c r="T1012" s="311"/>
      <c r="U1012" s="224" t="s">
        <v>6296</v>
      </c>
      <c r="V1012" s="228"/>
    </row>
    <row r="1013" spans="2:22" s="227" customFormat="1" ht="50" x14ac:dyDescent="0.25">
      <c r="B1013" s="235" t="s">
        <v>6574</v>
      </c>
      <c r="C1013" s="235"/>
      <c r="D1013" s="235">
        <v>1</v>
      </c>
      <c r="E1013" s="235"/>
      <c r="F1013" s="284"/>
      <c r="G1013" s="284" t="s">
        <v>3226</v>
      </c>
      <c r="H1013" s="284" t="s">
        <v>3697</v>
      </c>
      <c r="I1013" s="284" t="s">
        <v>3702</v>
      </c>
      <c r="J1013" s="229" t="s">
        <v>3700</v>
      </c>
      <c r="K1013" s="233">
        <v>1881</v>
      </c>
      <c r="L1013" s="303">
        <v>542</v>
      </c>
      <c r="M1013" s="229" t="s">
        <v>3703</v>
      </c>
      <c r="N1013" s="255" t="s">
        <v>3213</v>
      </c>
      <c r="O1013" s="231" t="s">
        <v>3214</v>
      </c>
      <c r="P1013" s="311" t="s">
        <v>3704</v>
      </c>
      <c r="Q1013" s="229"/>
      <c r="R1013" s="255"/>
      <c r="S1013" s="231"/>
      <c r="T1013" s="311"/>
      <c r="U1013" s="224" t="s">
        <v>6296</v>
      </c>
    </row>
    <row r="1014" spans="2:22" s="227" customFormat="1" ht="37.5" x14ac:dyDescent="0.25">
      <c r="B1014" s="235" t="s">
        <v>6574</v>
      </c>
      <c r="C1014" s="235"/>
      <c r="D1014" s="235">
        <v>1</v>
      </c>
      <c r="E1014" s="235"/>
      <c r="F1014" s="284"/>
      <c r="G1014" s="284" t="s">
        <v>3226</v>
      </c>
      <c r="H1014" s="284" t="s">
        <v>3697</v>
      </c>
      <c r="I1014" s="284" t="s">
        <v>3699</v>
      </c>
      <c r="J1014" s="229" t="s">
        <v>3700</v>
      </c>
      <c r="K1014" s="233">
        <v>1886</v>
      </c>
      <c r="L1014" s="303">
        <v>414</v>
      </c>
      <c r="M1014" s="229" t="s">
        <v>3698</v>
      </c>
      <c r="N1014" s="255" t="s">
        <v>3213</v>
      </c>
      <c r="O1014" s="231" t="s">
        <v>3214</v>
      </c>
      <c r="P1014" s="311" t="s">
        <v>3701</v>
      </c>
      <c r="Q1014" s="229"/>
      <c r="R1014" s="255"/>
      <c r="S1014" s="231"/>
      <c r="T1014" s="311"/>
      <c r="U1014" s="224" t="s">
        <v>6296</v>
      </c>
      <c r="V1014" s="228"/>
    </row>
    <row r="1015" spans="2:22" s="227" customFormat="1" ht="37.5" x14ac:dyDescent="0.25">
      <c r="B1015" s="235" t="s">
        <v>6574</v>
      </c>
      <c r="C1015" s="235"/>
      <c r="D1015" s="235">
        <v>1</v>
      </c>
      <c r="E1015" s="235"/>
      <c r="F1015" s="284"/>
      <c r="G1015" s="284" t="s">
        <v>3226</v>
      </c>
      <c r="H1015" s="284" t="s">
        <v>3937</v>
      </c>
      <c r="I1015" s="284" t="s">
        <v>3939</v>
      </c>
      <c r="J1015" s="229" t="s">
        <v>3940</v>
      </c>
      <c r="K1015" s="233">
        <v>1859</v>
      </c>
      <c r="L1015" s="303">
        <v>30</v>
      </c>
      <c r="M1015" s="229" t="s">
        <v>3938</v>
      </c>
      <c r="N1015" s="255" t="s">
        <v>3213</v>
      </c>
      <c r="O1015" s="231" t="s">
        <v>3214</v>
      </c>
      <c r="P1015" s="311" t="s">
        <v>3941</v>
      </c>
      <c r="Q1015" s="229"/>
      <c r="R1015" s="255"/>
      <c r="S1015" s="231"/>
      <c r="T1015" s="311"/>
      <c r="U1015" s="224" t="s">
        <v>6296</v>
      </c>
      <c r="V1015" s="228"/>
    </row>
    <row r="1016" spans="2:22" s="227" customFormat="1" ht="50" x14ac:dyDescent="0.25">
      <c r="B1016" s="235" t="s">
        <v>6574</v>
      </c>
      <c r="C1016" s="235"/>
      <c r="D1016" s="235">
        <v>1</v>
      </c>
      <c r="E1016" s="235"/>
      <c r="F1016" s="284"/>
      <c r="G1016" s="284" t="s">
        <v>3226</v>
      </c>
      <c r="H1016" s="284" t="s">
        <v>3881</v>
      </c>
      <c r="I1016" s="284" t="s">
        <v>3882</v>
      </c>
      <c r="J1016" s="229" t="s">
        <v>3883</v>
      </c>
      <c r="K1016" s="233">
        <v>1852</v>
      </c>
      <c r="L1016" s="303">
        <v>420</v>
      </c>
      <c r="M1016" s="229" t="s">
        <v>3880</v>
      </c>
      <c r="N1016" s="255" t="s">
        <v>3213</v>
      </c>
      <c r="O1016" s="231" t="s">
        <v>3214</v>
      </c>
      <c r="P1016" s="311" t="s">
        <v>3884</v>
      </c>
      <c r="Q1016" s="229"/>
      <c r="R1016" s="255"/>
      <c r="S1016" s="231"/>
      <c r="T1016" s="311"/>
      <c r="U1016" s="224" t="s">
        <v>6297</v>
      </c>
      <c r="V1016" s="228"/>
    </row>
    <row r="1017" spans="2:22" s="227" customFormat="1" ht="50" x14ac:dyDescent="0.25">
      <c r="B1017" s="223" t="s">
        <v>6574</v>
      </c>
      <c r="C1017" s="223"/>
      <c r="D1017" s="223">
        <v>0</v>
      </c>
      <c r="E1017" s="223"/>
      <c r="F1017" s="284"/>
      <c r="G1017" s="285" t="s">
        <v>8705</v>
      </c>
      <c r="H1017" s="285" t="s">
        <v>6167</v>
      </c>
      <c r="I1017" s="285" t="s">
        <v>10646</v>
      </c>
      <c r="J1017" s="229" t="s">
        <v>3486</v>
      </c>
      <c r="K1017" s="233">
        <v>1887</v>
      </c>
      <c r="L1017" s="303">
        <v>356</v>
      </c>
      <c r="M1017" s="282" t="s">
        <v>10647</v>
      </c>
      <c r="N1017" s="277" t="s">
        <v>3213</v>
      </c>
      <c r="O1017" s="277" t="s">
        <v>3215</v>
      </c>
      <c r="P1017" s="314" t="s">
        <v>10648</v>
      </c>
      <c r="Q1017" s="244"/>
      <c r="R1017" s="255"/>
      <c r="S1017" s="231"/>
      <c r="T1017" s="311"/>
      <c r="U1017" s="224" t="s">
        <v>6298</v>
      </c>
      <c r="V1017" s="228"/>
    </row>
    <row r="1018" spans="2:22" s="227" customFormat="1" ht="37.5" x14ac:dyDescent="0.25">
      <c r="B1018" s="235" t="s">
        <v>6574</v>
      </c>
      <c r="C1018" s="235"/>
      <c r="D1018" s="235">
        <v>0</v>
      </c>
      <c r="E1018" s="235"/>
      <c r="F1018" s="284"/>
      <c r="G1018" s="284" t="s">
        <v>8705</v>
      </c>
      <c r="H1018" s="284" t="s">
        <v>6167</v>
      </c>
      <c r="I1018" s="284" t="s">
        <v>6169</v>
      </c>
      <c r="J1018" s="229" t="s">
        <v>6170</v>
      </c>
      <c r="K1018" s="233">
        <v>1899</v>
      </c>
      <c r="L1018" s="303">
        <v>192</v>
      </c>
      <c r="M1018" s="279" t="s">
        <v>6168</v>
      </c>
      <c r="N1018" s="277" t="s">
        <v>3213</v>
      </c>
      <c r="O1018" s="278" t="s">
        <v>3214</v>
      </c>
      <c r="P1018" s="312" t="s">
        <v>6171</v>
      </c>
      <c r="Q1018" s="229"/>
      <c r="R1018" s="255"/>
      <c r="S1018" s="231"/>
      <c r="T1018" s="311"/>
      <c r="U1018" s="224" t="s">
        <v>6298</v>
      </c>
      <c r="V1018" s="228"/>
    </row>
    <row r="1019" spans="2:22" s="227" customFormat="1" ht="62.5" x14ac:dyDescent="0.25">
      <c r="B1019" s="235" t="s">
        <v>6574</v>
      </c>
      <c r="C1019" s="235"/>
      <c r="D1019" s="235">
        <v>1</v>
      </c>
      <c r="E1019" s="235" t="s">
        <v>10471</v>
      </c>
      <c r="F1019" s="284"/>
      <c r="G1019" s="284" t="s">
        <v>3226</v>
      </c>
      <c r="H1019" s="284" t="s">
        <v>7618</v>
      </c>
      <c r="I1019" s="284" t="s">
        <v>7621</v>
      </c>
      <c r="J1019" s="229" t="s">
        <v>3485</v>
      </c>
      <c r="K1019" s="233">
        <v>1904</v>
      </c>
      <c r="L1019" s="303">
        <v>510</v>
      </c>
      <c r="M1019" s="229" t="s">
        <v>7619</v>
      </c>
      <c r="N1019" s="255" t="s">
        <v>3213</v>
      </c>
      <c r="O1019" s="231" t="s">
        <v>3214</v>
      </c>
      <c r="P1019" s="311" t="s">
        <v>7620</v>
      </c>
      <c r="Q1019" s="229"/>
      <c r="R1019" s="255"/>
      <c r="S1019" s="231"/>
      <c r="T1019" s="311"/>
      <c r="U1019" s="224" t="s">
        <v>6298</v>
      </c>
      <c r="V1019" s="228"/>
    </row>
    <row r="1020" spans="2:22" s="227" customFormat="1" ht="25" x14ac:dyDescent="0.25">
      <c r="B1020" s="235" t="s">
        <v>6574</v>
      </c>
      <c r="C1020" s="235"/>
      <c r="D1020" s="235">
        <v>1</v>
      </c>
      <c r="E1020" s="235" t="s">
        <v>11141</v>
      </c>
      <c r="F1020" s="284"/>
      <c r="G1020" s="284" t="s">
        <v>3226</v>
      </c>
      <c r="H1020" s="284" t="s">
        <v>4428</v>
      </c>
      <c r="I1020" s="284" t="s">
        <v>4430</v>
      </c>
      <c r="J1020" s="229" t="s">
        <v>3486</v>
      </c>
      <c r="K1020" s="233">
        <v>1879</v>
      </c>
      <c r="L1020" s="303">
        <v>445</v>
      </c>
      <c r="M1020" s="229" t="s">
        <v>4429</v>
      </c>
      <c r="N1020" s="255" t="s">
        <v>3213</v>
      </c>
      <c r="O1020" s="231" t="s">
        <v>3215</v>
      </c>
      <c r="P1020" s="316" t="s">
        <v>4431</v>
      </c>
      <c r="Q1020" s="229"/>
      <c r="R1020" s="255"/>
      <c r="S1020" s="231"/>
      <c r="T1020" s="311"/>
      <c r="U1020" s="224" t="s">
        <v>6298</v>
      </c>
      <c r="V1020" s="228"/>
    </row>
    <row r="1021" spans="2:22" s="227" customFormat="1" ht="137.5" x14ac:dyDescent="0.25">
      <c r="B1021" s="235" t="s">
        <v>6574</v>
      </c>
      <c r="C1021" s="235"/>
      <c r="D1021" s="235">
        <v>1</v>
      </c>
      <c r="E1021" s="235" t="s">
        <v>11156</v>
      </c>
      <c r="F1021" s="284"/>
      <c r="G1021" s="284" t="s">
        <v>3226</v>
      </c>
      <c r="H1021" s="284" t="s">
        <v>4432</v>
      </c>
      <c r="I1021" s="284" t="s">
        <v>4436</v>
      </c>
      <c r="J1021" s="229" t="s">
        <v>4434</v>
      </c>
      <c r="K1021" s="233">
        <v>1844</v>
      </c>
      <c r="L1021" s="303">
        <v>500</v>
      </c>
      <c r="M1021" s="229" t="s">
        <v>4433</v>
      </c>
      <c r="N1021" s="255" t="s">
        <v>3213</v>
      </c>
      <c r="O1021" s="231" t="s">
        <v>3215</v>
      </c>
      <c r="P1021" s="311" t="s">
        <v>4435</v>
      </c>
      <c r="Q1021" s="229"/>
      <c r="R1021" s="255"/>
      <c r="S1021" s="231"/>
      <c r="T1021" s="311"/>
      <c r="U1021" s="224" t="s">
        <v>6298</v>
      </c>
      <c r="V1021" s="228"/>
    </row>
    <row r="1022" spans="2:22" s="227" customFormat="1" ht="112.5" x14ac:dyDescent="0.25">
      <c r="B1022" s="235" t="s">
        <v>6574</v>
      </c>
      <c r="C1022" s="235"/>
      <c r="D1022" s="235">
        <v>1</v>
      </c>
      <c r="E1022" s="235" t="s">
        <v>11156</v>
      </c>
      <c r="F1022" s="284"/>
      <c r="G1022" s="284" t="s">
        <v>3226</v>
      </c>
      <c r="H1022" s="284" t="s">
        <v>4432</v>
      </c>
      <c r="I1022" s="284" t="s">
        <v>4437</v>
      </c>
      <c r="J1022" s="229" t="s">
        <v>4434</v>
      </c>
      <c r="K1022" s="233">
        <v>1844</v>
      </c>
      <c r="L1022" s="303">
        <v>500</v>
      </c>
      <c r="M1022" s="229" t="s">
        <v>4433</v>
      </c>
      <c r="N1022" s="255" t="s">
        <v>3213</v>
      </c>
      <c r="O1022" s="231" t="s">
        <v>3215</v>
      </c>
      <c r="P1022" s="311" t="s">
        <v>4435</v>
      </c>
      <c r="Q1022" s="229"/>
      <c r="R1022" s="255"/>
      <c r="S1022" s="231"/>
      <c r="T1022" s="311"/>
      <c r="U1022" s="224" t="s">
        <v>6298</v>
      </c>
      <c r="V1022" s="228"/>
    </row>
    <row r="1023" spans="2:22" s="227" customFormat="1" ht="25.5" customHeight="1" x14ac:dyDescent="0.25">
      <c r="B1023" s="235" t="s">
        <v>6574</v>
      </c>
      <c r="C1023" s="235"/>
      <c r="D1023" s="235">
        <v>1</v>
      </c>
      <c r="E1023" s="235" t="s">
        <v>11156</v>
      </c>
      <c r="F1023" s="284"/>
      <c r="G1023" s="284" t="s">
        <v>3226</v>
      </c>
      <c r="H1023" s="284" t="s">
        <v>4432</v>
      </c>
      <c r="I1023" s="284" t="s">
        <v>4438</v>
      </c>
      <c r="J1023" s="229" t="s">
        <v>4434</v>
      </c>
      <c r="K1023" s="233">
        <v>1844</v>
      </c>
      <c r="L1023" s="303">
        <v>500</v>
      </c>
      <c r="M1023" s="229" t="s">
        <v>4433</v>
      </c>
      <c r="N1023" s="255" t="s">
        <v>3213</v>
      </c>
      <c r="O1023" s="231" t="s">
        <v>3215</v>
      </c>
      <c r="P1023" s="311" t="s">
        <v>4435</v>
      </c>
      <c r="Q1023" s="229"/>
      <c r="R1023" s="255"/>
      <c r="S1023" s="231"/>
      <c r="T1023" s="311"/>
      <c r="U1023" s="224" t="s">
        <v>6298</v>
      </c>
      <c r="V1023" s="228"/>
    </row>
    <row r="1024" spans="2:22" s="227" customFormat="1" ht="137.5" x14ac:dyDescent="0.25">
      <c r="B1024" s="235" t="s">
        <v>6574</v>
      </c>
      <c r="C1024" s="235"/>
      <c r="D1024" s="235">
        <v>1</v>
      </c>
      <c r="E1024" s="235" t="s">
        <v>11156</v>
      </c>
      <c r="F1024" s="284"/>
      <c r="G1024" s="284" t="s">
        <v>3226</v>
      </c>
      <c r="H1024" s="284" t="s">
        <v>4432</v>
      </c>
      <c r="I1024" s="284" t="s">
        <v>4439</v>
      </c>
      <c r="J1024" s="229" t="s">
        <v>4434</v>
      </c>
      <c r="K1024" s="233">
        <v>1844</v>
      </c>
      <c r="L1024" s="303">
        <v>500</v>
      </c>
      <c r="M1024" s="229" t="s">
        <v>4433</v>
      </c>
      <c r="N1024" s="255" t="s">
        <v>3213</v>
      </c>
      <c r="O1024" s="231" t="s">
        <v>3215</v>
      </c>
      <c r="P1024" s="311" t="s">
        <v>4435</v>
      </c>
      <c r="Q1024" s="229"/>
      <c r="R1024" s="255"/>
      <c r="S1024" s="231"/>
      <c r="T1024" s="311"/>
      <c r="U1024" s="224" t="s">
        <v>6298</v>
      </c>
      <c r="V1024" s="228"/>
    </row>
    <row r="1025" spans="2:22" s="227" customFormat="1" ht="112.5" x14ac:dyDescent="0.25">
      <c r="B1025" s="235" t="s">
        <v>6574</v>
      </c>
      <c r="C1025" s="235"/>
      <c r="D1025" s="235">
        <v>1</v>
      </c>
      <c r="E1025" s="235" t="s">
        <v>11156</v>
      </c>
      <c r="F1025" s="284"/>
      <c r="G1025" s="284" t="s">
        <v>3226</v>
      </c>
      <c r="H1025" s="284" t="s">
        <v>4432</v>
      </c>
      <c r="I1025" s="284" t="s">
        <v>4444</v>
      </c>
      <c r="J1025" s="229" t="s">
        <v>4434</v>
      </c>
      <c r="K1025" s="233">
        <v>1844</v>
      </c>
      <c r="L1025" s="303">
        <v>500</v>
      </c>
      <c r="M1025" s="229" t="s">
        <v>4433</v>
      </c>
      <c r="N1025" s="255" t="s">
        <v>3213</v>
      </c>
      <c r="O1025" s="231" t="s">
        <v>3215</v>
      </c>
      <c r="P1025" s="311" t="s">
        <v>4435</v>
      </c>
      <c r="Q1025" s="229"/>
      <c r="R1025" s="255"/>
      <c r="S1025" s="231"/>
      <c r="T1025" s="311"/>
      <c r="U1025" s="224" t="s">
        <v>6298</v>
      </c>
      <c r="V1025" s="228"/>
    </row>
    <row r="1026" spans="2:22" s="227" customFormat="1" ht="100" x14ac:dyDescent="0.25">
      <c r="B1026" s="235" t="s">
        <v>6574</v>
      </c>
      <c r="C1026" s="235"/>
      <c r="D1026" s="235">
        <v>1</v>
      </c>
      <c r="E1026" s="235" t="s">
        <v>11156</v>
      </c>
      <c r="F1026" s="284"/>
      <c r="G1026" s="284" t="s">
        <v>3226</v>
      </c>
      <c r="H1026" s="284" t="s">
        <v>4432</v>
      </c>
      <c r="I1026" s="284" t="s">
        <v>4440</v>
      </c>
      <c r="J1026" s="229" t="s">
        <v>4434</v>
      </c>
      <c r="K1026" s="233">
        <v>1844</v>
      </c>
      <c r="L1026" s="303">
        <v>500</v>
      </c>
      <c r="M1026" s="229" t="s">
        <v>4433</v>
      </c>
      <c r="N1026" s="255" t="s">
        <v>3213</v>
      </c>
      <c r="O1026" s="231" t="s">
        <v>3215</v>
      </c>
      <c r="P1026" s="311" t="s">
        <v>4435</v>
      </c>
      <c r="Q1026" s="229"/>
      <c r="R1026" s="255"/>
      <c r="S1026" s="231"/>
      <c r="T1026" s="311"/>
      <c r="U1026" s="224" t="s">
        <v>6298</v>
      </c>
      <c r="V1026" s="228"/>
    </row>
    <row r="1027" spans="2:22" s="227" customFormat="1" ht="112.5" x14ac:dyDescent="0.25">
      <c r="B1027" s="235" t="s">
        <v>6574</v>
      </c>
      <c r="C1027" s="235"/>
      <c r="D1027" s="235">
        <v>1</v>
      </c>
      <c r="E1027" s="235" t="s">
        <v>11156</v>
      </c>
      <c r="F1027" s="284"/>
      <c r="G1027" s="284" t="s">
        <v>3226</v>
      </c>
      <c r="H1027" s="284" t="s">
        <v>4432</v>
      </c>
      <c r="I1027" s="284" t="s">
        <v>4441</v>
      </c>
      <c r="J1027" s="229" t="s">
        <v>4434</v>
      </c>
      <c r="K1027" s="233">
        <v>1844</v>
      </c>
      <c r="L1027" s="303">
        <v>500</v>
      </c>
      <c r="M1027" s="229" t="s">
        <v>4433</v>
      </c>
      <c r="N1027" s="255" t="s">
        <v>3213</v>
      </c>
      <c r="O1027" s="231" t="s">
        <v>3215</v>
      </c>
      <c r="P1027" s="311" t="s">
        <v>4435</v>
      </c>
      <c r="Q1027" s="229"/>
      <c r="R1027" s="255"/>
      <c r="S1027" s="231"/>
      <c r="T1027" s="311"/>
      <c r="U1027" s="224" t="s">
        <v>6298</v>
      </c>
      <c r="V1027" s="228"/>
    </row>
    <row r="1028" spans="2:22" s="227" customFormat="1" ht="25.5" customHeight="1" x14ac:dyDescent="0.25">
      <c r="B1028" s="235" t="s">
        <v>6574</v>
      </c>
      <c r="C1028" s="235"/>
      <c r="D1028" s="235">
        <v>1</v>
      </c>
      <c r="E1028" s="235" t="s">
        <v>11156</v>
      </c>
      <c r="F1028" s="284"/>
      <c r="G1028" s="284" t="s">
        <v>3226</v>
      </c>
      <c r="H1028" s="284" t="s">
        <v>4432</v>
      </c>
      <c r="I1028" s="284" t="s">
        <v>4442</v>
      </c>
      <c r="J1028" s="229" t="s">
        <v>4434</v>
      </c>
      <c r="K1028" s="233">
        <v>1844</v>
      </c>
      <c r="L1028" s="303">
        <v>500</v>
      </c>
      <c r="M1028" s="229" t="s">
        <v>4433</v>
      </c>
      <c r="N1028" s="255" t="s">
        <v>3213</v>
      </c>
      <c r="O1028" s="231" t="s">
        <v>3215</v>
      </c>
      <c r="P1028" s="311" t="s">
        <v>4435</v>
      </c>
      <c r="Q1028" s="229"/>
      <c r="R1028" s="255"/>
      <c r="S1028" s="231"/>
      <c r="T1028" s="311"/>
      <c r="U1028" s="224" t="s">
        <v>6298</v>
      </c>
      <c r="V1028" s="228"/>
    </row>
    <row r="1029" spans="2:22" s="227" customFormat="1" ht="137.5" x14ac:dyDescent="0.25">
      <c r="B1029" s="235" t="s">
        <v>6574</v>
      </c>
      <c r="C1029" s="235"/>
      <c r="D1029" s="235">
        <v>1</v>
      </c>
      <c r="E1029" s="235" t="s">
        <v>11156</v>
      </c>
      <c r="F1029" s="284"/>
      <c r="G1029" s="284" t="s">
        <v>3226</v>
      </c>
      <c r="H1029" s="284" t="s">
        <v>4432</v>
      </c>
      <c r="I1029" s="284" t="s">
        <v>4443</v>
      </c>
      <c r="J1029" s="229" t="s">
        <v>4434</v>
      </c>
      <c r="K1029" s="233">
        <v>1844</v>
      </c>
      <c r="L1029" s="303">
        <v>500</v>
      </c>
      <c r="M1029" s="229" t="s">
        <v>4433</v>
      </c>
      <c r="N1029" s="255" t="s">
        <v>3213</v>
      </c>
      <c r="O1029" s="231" t="s">
        <v>3215</v>
      </c>
      <c r="P1029" s="311" t="s">
        <v>4435</v>
      </c>
      <c r="Q1029" s="229"/>
      <c r="R1029" s="255"/>
      <c r="S1029" s="231"/>
      <c r="T1029" s="311"/>
      <c r="U1029" s="224" t="s">
        <v>6298</v>
      </c>
      <c r="V1029" s="228"/>
    </row>
    <row r="1030" spans="2:22" s="227" customFormat="1" ht="75" x14ac:dyDescent="0.25">
      <c r="B1030" s="235" t="s">
        <v>6574</v>
      </c>
      <c r="C1030" s="235"/>
      <c r="D1030" s="235">
        <v>1</v>
      </c>
      <c r="E1030" s="235" t="s">
        <v>11156</v>
      </c>
      <c r="F1030" s="284"/>
      <c r="G1030" s="284" t="s">
        <v>3226</v>
      </c>
      <c r="H1030" s="284" t="s">
        <v>4432</v>
      </c>
      <c r="I1030" s="284" t="s">
        <v>4445</v>
      </c>
      <c r="J1030" s="229" t="s">
        <v>4434</v>
      </c>
      <c r="K1030" s="233">
        <v>1844</v>
      </c>
      <c r="L1030" s="303">
        <v>500</v>
      </c>
      <c r="M1030" s="229" t="s">
        <v>4433</v>
      </c>
      <c r="N1030" s="255" t="s">
        <v>3213</v>
      </c>
      <c r="O1030" s="231" t="s">
        <v>3215</v>
      </c>
      <c r="P1030" s="311" t="s">
        <v>4435</v>
      </c>
      <c r="Q1030" s="229"/>
      <c r="R1030" s="255"/>
      <c r="S1030" s="231"/>
      <c r="T1030" s="311"/>
      <c r="U1030" s="224" t="s">
        <v>6298</v>
      </c>
      <c r="V1030" s="228"/>
    </row>
    <row r="1031" spans="2:22" s="227" customFormat="1" ht="50" x14ac:dyDescent="0.25">
      <c r="B1031" s="223" t="s">
        <v>6574</v>
      </c>
      <c r="C1031" s="223"/>
      <c r="D1031" s="235">
        <v>1</v>
      </c>
      <c r="E1031" s="235" t="s">
        <v>10471</v>
      </c>
      <c r="F1031" s="284"/>
      <c r="G1031" s="285" t="s">
        <v>3226</v>
      </c>
      <c r="H1031" s="285" t="s">
        <v>1834</v>
      </c>
      <c r="I1031" s="285" t="s">
        <v>9248</v>
      </c>
      <c r="J1031" s="229" t="s">
        <v>5055</v>
      </c>
      <c r="K1031" s="233">
        <v>1901</v>
      </c>
      <c r="L1031" s="303">
        <v>442</v>
      </c>
      <c r="M1031" s="244" t="s">
        <v>9252</v>
      </c>
      <c r="N1031" s="255" t="s">
        <v>3213</v>
      </c>
      <c r="O1031" s="255" t="s">
        <v>3214</v>
      </c>
      <c r="P1031" s="319" t="s">
        <v>9253</v>
      </c>
      <c r="Q1031" s="229"/>
      <c r="R1031" s="255"/>
      <c r="S1031" s="231"/>
      <c r="T1031" s="311"/>
      <c r="U1031" s="224" t="s">
        <v>6298</v>
      </c>
      <c r="V1031" s="228"/>
    </row>
    <row r="1032" spans="2:22" s="227" customFormat="1" ht="50" x14ac:dyDescent="0.25">
      <c r="B1032" s="223" t="s">
        <v>6574</v>
      </c>
      <c r="C1032" s="223"/>
      <c r="D1032" s="235">
        <v>1</v>
      </c>
      <c r="E1032" s="235" t="s">
        <v>10471</v>
      </c>
      <c r="F1032" s="284"/>
      <c r="G1032" s="285" t="s">
        <v>3226</v>
      </c>
      <c r="H1032" s="285" t="s">
        <v>1834</v>
      </c>
      <c r="I1032" s="285" t="s">
        <v>9249</v>
      </c>
      <c r="J1032" s="229" t="s">
        <v>5055</v>
      </c>
      <c r="K1032" s="233">
        <v>1901</v>
      </c>
      <c r="L1032" s="303">
        <v>456</v>
      </c>
      <c r="M1032" s="244" t="s">
        <v>9252</v>
      </c>
      <c r="N1032" s="255" t="s">
        <v>3213</v>
      </c>
      <c r="O1032" s="255" t="s">
        <v>3214</v>
      </c>
      <c r="P1032" s="319" t="s">
        <v>9254</v>
      </c>
      <c r="Q1032" s="229"/>
      <c r="R1032" s="255"/>
      <c r="S1032" s="231"/>
      <c r="T1032" s="311"/>
      <c r="U1032" s="224" t="s">
        <v>6298</v>
      </c>
      <c r="V1032" s="228"/>
    </row>
    <row r="1033" spans="2:22" s="227" customFormat="1" ht="50" x14ac:dyDescent="0.25">
      <c r="B1033" s="223" t="s">
        <v>6574</v>
      </c>
      <c r="C1033" s="223"/>
      <c r="D1033" s="235">
        <v>1</v>
      </c>
      <c r="E1033" s="235" t="s">
        <v>10471</v>
      </c>
      <c r="F1033" s="284"/>
      <c r="G1033" s="285" t="s">
        <v>3226</v>
      </c>
      <c r="H1033" s="285" t="s">
        <v>1834</v>
      </c>
      <c r="I1033" s="285" t="s">
        <v>9250</v>
      </c>
      <c r="J1033" s="229" t="s">
        <v>5055</v>
      </c>
      <c r="K1033" s="233">
        <v>1906</v>
      </c>
      <c r="L1033" s="303">
        <v>470</v>
      </c>
      <c r="M1033" s="244" t="s">
        <v>9252</v>
      </c>
      <c r="N1033" s="255" t="s">
        <v>3213</v>
      </c>
      <c r="O1033" s="255" t="s">
        <v>3214</v>
      </c>
      <c r="P1033" s="319" t="s">
        <v>9255</v>
      </c>
      <c r="Q1033" s="229"/>
      <c r="R1033" s="255"/>
      <c r="S1033" s="231"/>
      <c r="T1033" s="311"/>
      <c r="U1033" s="224" t="s">
        <v>6298</v>
      </c>
      <c r="V1033" s="228"/>
    </row>
    <row r="1034" spans="2:22" s="227" customFormat="1" ht="75" x14ac:dyDescent="0.25">
      <c r="B1034" s="223" t="s">
        <v>6574</v>
      </c>
      <c r="C1034" s="223"/>
      <c r="D1034" s="235">
        <v>1</v>
      </c>
      <c r="E1034" s="235" t="s">
        <v>10471</v>
      </c>
      <c r="F1034" s="284"/>
      <c r="G1034" s="285" t="s">
        <v>3226</v>
      </c>
      <c r="H1034" s="285" t="s">
        <v>1834</v>
      </c>
      <c r="I1034" s="285" t="s">
        <v>9251</v>
      </c>
      <c r="J1034" s="229" t="s">
        <v>5055</v>
      </c>
      <c r="K1034" s="233">
        <v>1906</v>
      </c>
      <c r="L1034" s="303">
        <v>484</v>
      </c>
      <c r="M1034" s="244" t="s">
        <v>9252</v>
      </c>
      <c r="N1034" s="255" t="s">
        <v>3213</v>
      </c>
      <c r="O1034" s="255" t="s">
        <v>3214</v>
      </c>
      <c r="P1034" s="319" t="s">
        <v>9256</v>
      </c>
      <c r="Q1034" s="229"/>
      <c r="R1034" s="255"/>
      <c r="S1034" s="231"/>
      <c r="T1034" s="311"/>
      <c r="U1034" s="224" t="s">
        <v>6298</v>
      </c>
      <c r="V1034" s="228"/>
    </row>
    <row r="1035" spans="2:22" s="227" customFormat="1" ht="150" x14ac:dyDescent="0.25">
      <c r="B1035" s="223" t="s">
        <v>6570</v>
      </c>
      <c r="C1035" s="223"/>
      <c r="D1035" s="235">
        <v>1</v>
      </c>
      <c r="E1035" s="235"/>
      <c r="F1035" s="284" t="s">
        <v>9158</v>
      </c>
      <c r="G1035" s="285" t="s">
        <v>3247</v>
      </c>
      <c r="H1035" s="285" t="s">
        <v>1834</v>
      </c>
      <c r="I1035" s="285" t="s">
        <v>9159</v>
      </c>
      <c r="J1035" s="229" t="s">
        <v>9160</v>
      </c>
      <c r="K1035" s="233">
        <v>1885</v>
      </c>
      <c r="L1035" s="303">
        <v>522</v>
      </c>
      <c r="M1035" s="244" t="s">
        <v>9162</v>
      </c>
      <c r="N1035" s="255" t="s">
        <v>3213</v>
      </c>
      <c r="O1035" s="255" t="s">
        <v>3214</v>
      </c>
      <c r="P1035" s="319" t="s">
        <v>9161</v>
      </c>
      <c r="Q1035" s="229"/>
      <c r="R1035" s="255"/>
      <c r="S1035" s="231"/>
      <c r="T1035" s="311"/>
      <c r="U1035" s="224" t="s">
        <v>6297</v>
      </c>
      <c r="V1035" s="228"/>
    </row>
    <row r="1036" spans="2:22" s="227" customFormat="1" ht="50" x14ac:dyDescent="0.25">
      <c r="B1036" s="235" t="s">
        <v>6574</v>
      </c>
      <c r="C1036" s="235"/>
      <c r="D1036" s="235">
        <v>0</v>
      </c>
      <c r="E1036" s="235"/>
      <c r="F1036" s="284"/>
      <c r="G1036" s="284" t="s">
        <v>8705</v>
      </c>
      <c r="H1036" s="284" t="s">
        <v>3598</v>
      </c>
      <c r="I1036" s="284" t="s">
        <v>6043</v>
      </c>
      <c r="J1036" s="229" t="s">
        <v>6044</v>
      </c>
      <c r="K1036" s="233">
        <v>1911</v>
      </c>
      <c r="L1036" s="303">
        <v>285</v>
      </c>
      <c r="M1036" s="279" t="s">
        <v>6042</v>
      </c>
      <c r="N1036" s="277" t="s">
        <v>3213</v>
      </c>
      <c r="O1036" s="278" t="s">
        <v>3214</v>
      </c>
      <c r="P1036" s="312" t="s">
        <v>6041</v>
      </c>
      <c r="Q1036" s="229"/>
      <c r="R1036" s="255"/>
      <c r="S1036" s="231"/>
      <c r="T1036" s="311"/>
      <c r="U1036" s="224" t="s">
        <v>6298</v>
      </c>
      <c r="V1036" s="228"/>
    </row>
    <row r="1037" spans="2:22" s="227" customFormat="1" ht="50" x14ac:dyDescent="0.25">
      <c r="B1037" s="235" t="s">
        <v>6574</v>
      </c>
      <c r="C1037" s="235"/>
      <c r="D1037" s="235">
        <v>1</v>
      </c>
      <c r="E1037" s="235" t="s">
        <v>10471</v>
      </c>
      <c r="F1037" s="284"/>
      <c r="G1037" s="284" t="s">
        <v>3226</v>
      </c>
      <c r="H1037" s="284" t="s">
        <v>3598</v>
      </c>
      <c r="I1037" s="284" t="s">
        <v>3599</v>
      </c>
      <c r="J1037" s="229" t="s">
        <v>3600</v>
      </c>
      <c r="K1037" s="233">
        <v>1910</v>
      </c>
      <c r="L1037" s="303">
        <v>287</v>
      </c>
      <c r="M1037" s="229" t="s">
        <v>3601</v>
      </c>
      <c r="N1037" s="255" t="s">
        <v>3213</v>
      </c>
      <c r="O1037" s="231" t="s">
        <v>3214</v>
      </c>
      <c r="P1037" s="311" t="s">
        <v>3602</v>
      </c>
      <c r="Q1037" s="229"/>
      <c r="R1037" s="255"/>
      <c r="S1037" s="231"/>
      <c r="T1037" s="311"/>
      <c r="U1037" s="224" t="s">
        <v>6298</v>
      </c>
      <c r="V1037" s="228"/>
    </row>
    <row r="1038" spans="2:22" s="227" customFormat="1" ht="37.5" x14ac:dyDescent="0.25">
      <c r="B1038" s="235" t="s">
        <v>6574</v>
      </c>
      <c r="C1038" s="235"/>
      <c r="D1038" s="235">
        <v>1</v>
      </c>
      <c r="E1038" s="235" t="s">
        <v>10471</v>
      </c>
      <c r="F1038" s="284"/>
      <c r="G1038" s="284" t="s">
        <v>3226</v>
      </c>
      <c r="H1038" s="284" t="s">
        <v>3598</v>
      </c>
      <c r="I1038" s="284" t="s">
        <v>3664</v>
      </c>
      <c r="J1038" s="229" t="s">
        <v>3666</v>
      </c>
      <c r="K1038" s="233">
        <v>1926</v>
      </c>
      <c r="L1038" s="303">
        <v>234</v>
      </c>
      <c r="M1038" s="229" t="s">
        <v>3665</v>
      </c>
      <c r="N1038" s="255" t="s">
        <v>3213</v>
      </c>
      <c r="O1038" s="231" t="s">
        <v>3215</v>
      </c>
      <c r="P1038" s="311" t="s">
        <v>3667</v>
      </c>
      <c r="Q1038" s="229"/>
      <c r="R1038" s="255"/>
      <c r="S1038" s="231"/>
      <c r="T1038" s="311"/>
      <c r="U1038" s="224" t="s">
        <v>6298</v>
      </c>
      <c r="V1038" s="228"/>
    </row>
    <row r="1039" spans="2:22" s="227" customFormat="1" ht="62.5" x14ac:dyDescent="0.25">
      <c r="B1039" s="235" t="s">
        <v>6574</v>
      </c>
      <c r="C1039" s="235"/>
      <c r="D1039" s="235">
        <v>1</v>
      </c>
      <c r="E1039" s="235"/>
      <c r="F1039" s="284"/>
      <c r="G1039" s="285" t="s">
        <v>3226</v>
      </c>
      <c r="H1039" s="285" t="s">
        <v>7992</v>
      </c>
      <c r="I1039" s="285" t="s">
        <v>8009</v>
      </c>
      <c r="J1039" s="229" t="s">
        <v>7806</v>
      </c>
      <c r="K1039" s="233">
        <v>1934</v>
      </c>
      <c r="L1039" s="303">
        <v>318</v>
      </c>
      <c r="M1039" s="229" t="s">
        <v>8010</v>
      </c>
      <c r="N1039" s="255" t="s">
        <v>3213</v>
      </c>
      <c r="O1039" s="231" t="s">
        <v>3215</v>
      </c>
      <c r="P1039" s="311" t="s">
        <v>8008</v>
      </c>
      <c r="Q1039" s="229"/>
      <c r="R1039" s="255"/>
      <c r="S1039" s="231"/>
      <c r="T1039" s="311"/>
      <c r="U1039" s="224" t="s">
        <v>6296</v>
      </c>
      <c r="V1039" s="228"/>
    </row>
    <row r="1040" spans="2:22" s="227" customFormat="1" ht="150" x14ac:dyDescent="0.25">
      <c r="B1040" s="235" t="s">
        <v>6570</v>
      </c>
      <c r="C1040" s="235"/>
      <c r="D1040" s="235">
        <v>0</v>
      </c>
      <c r="E1040" s="235"/>
      <c r="F1040" s="284" t="s">
        <v>7996</v>
      </c>
      <c r="G1040" s="284" t="s">
        <v>8700</v>
      </c>
      <c r="H1040" s="285" t="s">
        <v>7992</v>
      </c>
      <c r="I1040" s="285" t="s">
        <v>7997</v>
      </c>
      <c r="J1040" s="229" t="s">
        <v>3533</v>
      </c>
      <c r="K1040" s="233">
        <v>1918</v>
      </c>
      <c r="L1040" s="303">
        <v>225</v>
      </c>
      <c r="M1040" s="279" t="s">
        <v>7998</v>
      </c>
      <c r="N1040" s="277" t="s">
        <v>3213</v>
      </c>
      <c r="O1040" s="278" t="s">
        <v>3214</v>
      </c>
      <c r="P1040" s="312" t="s">
        <v>7999</v>
      </c>
      <c r="Q1040" s="229"/>
      <c r="R1040" s="255"/>
      <c r="S1040" s="231"/>
      <c r="T1040" s="311"/>
      <c r="U1040" s="224" t="s">
        <v>6296</v>
      </c>
      <c r="V1040" s="228"/>
    </row>
    <row r="1041" spans="2:22" s="227" customFormat="1" ht="25.5" customHeight="1" x14ac:dyDescent="0.25">
      <c r="B1041" s="235" t="s">
        <v>6574</v>
      </c>
      <c r="C1041" s="235"/>
      <c r="D1041" s="235">
        <v>0</v>
      </c>
      <c r="E1041" s="235"/>
      <c r="F1041" s="284"/>
      <c r="G1041" s="285" t="s">
        <v>8705</v>
      </c>
      <c r="H1041" s="285" t="s">
        <v>7992</v>
      </c>
      <c r="I1041" s="285" t="s">
        <v>7993</v>
      </c>
      <c r="J1041" s="229" t="s">
        <v>3561</v>
      </c>
      <c r="K1041" s="233">
        <v>1917</v>
      </c>
      <c r="L1041" s="303">
        <v>215</v>
      </c>
      <c r="M1041" s="279" t="s">
        <v>7995</v>
      </c>
      <c r="N1041" s="277" t="s">
        <v>3213</v>
      </c>
      <c r="O1041" s="278" t="s">
        <v>3215</v>
      </c>
      <c r="P1041" s="312" t="s">
        <v>7994</v>
      </c>
      <c r="Q1041" s="229"/>
      <c r="R1041" s="255"/>
      <c r="S1041" s="231"/>
      <c r="T1041" s="311"/>
      <c r="U1041" s="224" t="s">
        <v>6296</v>
      </c>
      <c r="V1041" s="228"/>
    </row>
    <row r="1042" spans="2:22" s="227" customFormat="1" ht="25.5" customHeight="1" x14ac:dyDescent="0.25">
      <c r="B1042" s="223" t="s">
        <v>6574</v>
      </c>
      <c r="C1042" s="223"/>
      <c r="D1042" s="223">
        <v>1</v>
      </c>
      <c r="E1042" s="223"/>
      <c r="F1042" s="284"/>
      <c r="G1042" s="285" t="s">
        <v>3226</v>
      </c>
      <c r="H1042" s="285" t="s">
        <v>10983</v>
      </c>
      <c r="I1042" s="285" t="s">
        <v>10982</v>
      </c>
      <c r="J1042" s="229" t="s">
        <v>10984</v>
      </c>
      <c r="K1042" s="233">
        <v>1813</v>
      </c>
      <c r="L1042" s="303">
        <v>19</v>
      </c>
      <c r="M1042" s="244" t="s">
        <v>10985</v>
      </c>
      <c r="N1042" s="375" t="s">
        <v>3213</v>
      </c>
      <c r="O1042" s="255" t="s">
        <v>3214</v>
      </c>
      <c r="P1042" s="319" t="s">
        <v>10986</v>
      </c>
      <c r="Q1042" s="244"/>
      <c r="R1042" s="255"/>
      <c r="S1042" s="231"/>
      <c r="T1042" s="311"/>
      <c r="U1042" s="224" t="s">
        <v>6296</v>
      </c>
      <c r="V1042" s="228"/>
    </row>
    <row r="1043" spans="2:22" s="227" customFormat="1" ht="150" x14ac:dyDescent="0.25">
      <c r="B1043" s="235" t="s">
        <v>6570</v>
      </c>
      <c r="C1043" s="235"/>
      <c r="D1043" s="235">
        <v>0</v>
      </c>
      <c r="E1043" s="235"/>
      <c r="F1043" s="284" t="s">
        <v>7362</v>
      </c>
      <c r="G1043" s="284" t="s">
        <v>8700</v>
      </c>
      <c r="H1043" s="285" t="s">
        <v>6456</v>
      </c>
      <c r="I1043" s="285" t="s">
        <v>7365</v>
      </c>
      <c r="J1043" s="229" t="s">
        <v>3835</v>
      </c>
      <c r="K1043" s="233">
        <v>1843</v>
      </c>
      <c r="L1043" s="303">
        <v>355</v>
      </c>
      <c r="M1043" s="279" t="s">
        <v>8369</v>
      </c>
      <c r="N1043" s="277" t="s">
        <v>3213</v>
      </c>
      <c r="O1043" s="278" t="s">
        <v>3214</v>
      </c>
      <c r="P1043" s="312" t="s">
        <v>8370</v>
      </c>
      <c r="Q1043" s="229"/>
      <c r="R1043" s="255"/>
      <c r="S1043" s="231"/>
      <c r="T1043" s="311"/>
      <c r="U1043" s="224" t="s">
        <v>6298</v>
      </c>
      <c r="V1043" s="228"/>
    </row>
    <row r="1044" spans="2:22" s="227" customFormat="1" ht="150" x14ac:dyDescent="0.25">
      <c r="B1044" s="235" t="s">
        <v>6571</v>
      </c>
      <c r="C1044" s="235"/>
      <c r="D1044" s="235">
        <v>0</v>
      </c>
      <c r="E1044" s="235"/>
      <c r="F1044" s="284" t="s">
        <v>7363</v>
      </c>
      <c r="G1044" s="284" t="s">
        <v>8765</v>
      </c>
      <c r="H1044" s="285" t="s">
        <v>6456</v>
      </c>
      <c r="I1044" s="285" t="s">
        <v>7366</v>
      </c>
      <c r="J1044" s="229" t="s">
        <v>3835</v>
      </c>
      <c r="K1044" s="233">
        <v>1843</v>
      </c>
      <c r="L1044" s="303">
        <v>347</v>
      </c>
      <c r="M1044" s="279" t="s">
        <v>8369</v>
      </c>
      <c r="N1044" s="277" t="s">
        <v>3213</v>
      </c>
      <c r="O1044" s="278" t="s">
        <v>3214</v>
      </c>
      <c r="P1044" s="312" t="s">
        <v>8371</v>
      </c>
      <c r="Q1044" s="229"/>
      <c r="R1044" s="255"/>
      <c r="S1044" s="231"/>
      <c r="T1044" s="311"/>
      <c r="U1044" s="224" t="s">
        <v>6298</v>
      </c>
      <c r="V1044" s="228"/>
    </row>
    <row r="1045" spans="2:22" s="227" customFormat="1" ht="150" x14ac:dyDescent="0.25">
      <c r="B1045" s="235" t="s">
        <v>6571</v>
      </c>
      <c r="C1045" s="235"/>
      <c r="D1045" s="235">
        <v>0</v>
      </c>
      <c r="E1045" s="235"/>
      <c r="F1045" s="284" t="s">
        <v>7364</v>
      </c>
      <c r="G1045" s="284" t="s">
        <v>8766</v>
      </c>
      <c r="H1045" s="285" t="s">
        <v>6456</v>
      </c>
      <c r="I1045" s="285" t="s">
        <v>7367</v>
      </c>
      <c r="J1045" s="229" t="s">
        <v>3835</v>
      </c>
      <c r="K1045" s="233">
        <v>1843</v>
      </c>
      <c r="L1045" s="303">
        <v>210</v>
      </c>
      <c r="M1045" s="279" t="s">
        <v>8369</v>
      </c>
      <c r="N1045" s="277" t="s">
        <v>3213</v>
      </c>
      <c r="O1045" s="278" t="s">
        <v>3214</v>
      </c>
      <c r="P1045" s="312" t="s">
        <v>8372</v>
      </c>
      <c r="Q1045" s="229"/>
      <c r="R1045" s="255"/>
      <c r="S1045" s="231"/>
      <c r="T1045" s="311"/>
      <c r="U1045" s="224" t="s">
        <v>6298</v>
      </c>
      <c r="V1045" s="228"/>
    </row>
    <row r="1046" spans="2:22" s="227" customFormat="1" ht="162.5" hidden="1" x14ac:dyDescent="0.25">
      <c r="B1046" s="235" t="s">
        <v>11154</v>
      </c>
      <c r="C1046" s="235" t="s">
        <v>8259</v>
      </c>
      <c r="D1046" s="235">
        <v>0</v>
      </c>
      <c r="E1046" s="235"/>
      <c r="F1046" s="284" t="s">
        <v>8376</v>
      </c>
      <c r="G1046" s="284" t="s">
        <v>8881</v>
      </c>
      <c r="H1046" s="285" t="s">
        <v>6456</v>
      </c>
      <c r="I1046" s="285" t="s">
        <v>6789</v>
      </c>
      <c r="J1046" s="229" t="s">
        <v>4555</v>
      </c>
      <c r="K1046" s="233">
        <v>1890</v>
      </c>
      <c r="L1046" s="303">
        <v>280</v>
      </c>
      <c r="M1046" s="279" t="s">
        <v>7475</v>
      </c>
      <c r="N1046" s="277" t="s">
        <v>3213</v>
      </c>
      <c r="O1046" s="278" t="s">
        <v>3214</v>
      </c>
      <c r="P1046" s="312" t="s">
        <v>8373</v>
      </c>
      <c r="Q1046" s="279" t="s">
        <v>7475</v>
      </c>
      <c r="R1046" s="277" t="s">
        <v>3213</v>
      </c>
      <c r="S1046" s="278" t="s">
        <v>3214</v>
      </c>
      <c r="T1046" s="312" t="s">
        <v>8374</v>
      </c>
      <c r="U1046" s="224" t="s">
        <v>6298</v>
      </c>
      <c r="V1046" s="228"/>
    </row>
    <row r="1047" spans="2:22" s="227" customFormat="1" ht="50" x14ac:dyDescent="0.25">
      <c r="B1047" s="235" t="s">
        <v>6574</v>
      </c>
      <c r="C1047" s="235"/>
      <c r="D1047" s="235">
        <v>0</v>
      </c>
      <c r="E1047" s="235"/>
      <c r="F1047" s="284"/>
      <c r="G1047" s="284" t="s">
        <v>8705</v>
      </c>
      <c r="H1047" s="284" t="s">
        <v>4379</v>
      </c>
      <c r="I1047" s="284" t="s">
        <v>4385</v>
      </c>
      <c r="J1047" s="229" t="s">
        <v>4386</v>
      </c>
      <c r="K1047" s="233">
        <v>1896</v>
      </c>
      <c r="L1047" s="303">
        <v>140</v>
      </c>
      <c r="M1047" s="279" t="s">
        <v>4384</v>
      </c>
      <c r="N1047" s="277" t="s">
        <v>3213</v>
      </c>
      <c r="O1047" s="278" t="s">
        <v>3214</v>
      </c>
      <c r="P1047" s="312" t="s">
        <v>4387</v>
      </c>
      <c r="Q1047" s="229"/>
      <c r="R1047" s="255"/>
      <c r="S1047" s="231"/>
      <c r="T1047" s="311"/>
      <c r="U1047" s="224" t="s">
        <v>6297</v>
      </c>
      <c r="V1047" s="228"/>
    </row>
    <row r="1048" spans="2:22" s="227" customFormat="1" ht="25" x14ac:dyDescent="0.25">
      <c r="B1048" s="235" t="s">
        <v>6574</v>
      </c>
      <c r="C1048" s="235"/>
      <c r="D1048" s="235">
        <v>0</v>
      </c>
      <c r="E1048" s="235"/>
      <c r="F1048" s="284"/>
      <c r="G1048" s="284" t="s">
        <v>8705</v>
      </c>
      <c r="H1048" s="284" t="s">
        <v>4379</v>
      </c>
      <c r="I1048" s="284" t="s">
        <v>4381</v>
      </c>
      <c r="J1048" s="229" t="s">
        <v>4382</v>
      </c>
      <c r="K1048" s="233">
        <v>1897</v>
      </c>
      <c r="L1048" s="303">
        <v>204</v>
      </c>
      <c r="M1048" s="279" t="s">
        <v>4380</v>
      </c>
      <c r="N1048" s="277" t="s">
        <v>3213</v>
      </c>
      <c r="O1048" s="278" t="s">
        <v>3214</v>
      </c>
      <c r="P1048" s="312" t="s">
        <v>4383</v>
      </c>
      <c r="Q1048" s="229"/>
      <c r="R1048" s="255"/>
      <c r="S1048" s="231"/>
      <c r="T1048" s="311"/>
      <c r="U1048" s="224" t="s">
        <v>6297</v>
      </c>
      <c r="V1048" s="228"/>
    </row>
    <row r="1049" spans="2:22" s="227" customFormat="1" ht="162.5" hidden="1" x14ac:dyDescent="0.25">
      <c r="B1049" s="235" t="s">
        <v>6572</v>
      </c>
      <c r="C1049" s="235"/>
      <c r="D1049" s="235">
        <v>0</v>
      </c>
      <c r="E1049" s="235"/>
      <c r="F1049" s="284" t="s">
        <v>5947</v>
      </c>
      <c r="G1049" s="284" t="s">
        <v>8767</v>
      </c>
      <c r="H1049" s="284" t="s">
        <v>5949</v>
      </c>
      <c r="I1049" s="284" t="s">
        <v>5948</v>
      </c>
      <c r="J1049" s="229" t="s">
        <v>3707</v>
      </c>
      <c r="K1049" s="233">
        <v>1882</v>
      </c>
      <c r="L1049" s="303">
        <v>309</v>
      </c>
      <c r="M1049" s="279" t="s">
        <v>5951</v>
      </c>
      <c r="N1049" s="277" t="s">
        <v>3213</v>
      </c>
      <c r="O1049" s="278" t="s">
        <v>3214</v>
      </c>
      <c r="P1049" s="312" t="s">
        <v>5950</v>
      </c>
      <c r="Q1049" s="229"/>
      <c r="R1049" s="255"/>
      <c r="S1049" s="231"/>
      <c r="T1049" s="311"/>
      <c r="U1049" s="224" t="s">
        <v>6296</v>
      </c>
      <c r="V1049" s="228"/>
    </row>
    <row r="1050" spans="2:22" s="227" customFormat="1" ht="75" x14ac:dyDescent="0.25">
      <c r="B1050" s="223" t="s">
        <v>6574</v>
      </c>
      <c r="C1050" s="223"/>
      <c r="D1050" s="223">
        <v>1</v>
      </c>
      <c r="E1050" s="223"/>
      <c r="F1050" s="284"/>
      <c r="G1050" s="285" t="s">
        <v>8819</v>
      </c>
      <c r="H1050" s="285" t="s">
        <v>4798</v>
      </c>
      <c r="I1050" s="285" t="s">
        <v>9437</v>
      </c>
      <c r="J1050" s="229" t="s">
        <v>9397</v>
      </c>
      <c r="K1050" s="233">
        <v>1930</v>
      </c>
      <c r="L1050" s="303">
        <v>147</v>
      </c>
      <c r="M1050" s="282" t="s">
        <v>9438</v>
      </c>
      <c r="N1050" s="277" t="s">
        <v>3213</v>
      </c>
      <c r="O1050" s="277" t="s">
        <v>3214</v>
      </c>
      <c r="P1050" s="314" t="s">
        <v>10805</v>
      </c>
      <c r="Q1050" s="244" t="s">
        <v>9438</v>
      </c>
      <c r="R1050" s="226" t="s">
        <v>10807</v>
      </c>
      <c r="S1050" s="231" t="s">
        <v>6777</v>
      </c>
      <c r="T1050" s="311" t="s">
        <v>10806</v>
      </c>
      <c r="U1050" s="224" t="s">
        <v>6297</v>
      </c>
      <c r="V1050" s="228"/>
    </row>
    <row r="1051" spans="2:22" s="227" customFormat="1" ht="37.5" x14ac:dyDescent="0.25">
      <c r="B1051" s="235" t="s">
        <v>6574</v>
      </c>
      <c r="C1051" s="235"/>
      <c r="D1051" s="235">
        <v>0</v>
      </c>
      <c r="E1051" s="235"/>
      <c r="F1051" s="284"/>
      <c r="G1051" s="284" t="s">
        <v>8705</v>
      </c>
      <c r="H1051" s="284" t="s">
        <v>4798</v>
      </c>
      <c r="I1051" s="284" t="s">
        <v>4800</v>
      </c>
      <c r="J1051" s="229" t="s">
        <v>3532</v>
      </c>
      <c r="K1051" s="233">
        <v>1897</v>
      </c>
      <c r="L1051" s="303">
        <v>324</v>
      </c>
      <c r="M1051" s="279" t="s">
        <v>4799</v>
      </c>
      <c r="N1051" s="277" t="s">
        <v>3213</v>
      </c>
      <c r="O1051" s="278" t="s">
        <v>3214</v>
      </c>
      <c r="P1051" s="312" t="s">
        <v>4803</v>
      </c>
      <c r="Q1051" s="229"/>
      <c r="R1051" s="255"/>
      <c r="S1051" s="231"/>
      <c r="T1051" s="311"/>
      <c r="U1051" s="224" t="s">
        <v>6297</v>
      </c>
      <c r="V1051" s="228"/>
    </row>
    <row r="1052" spans="2:22" s="227" customFormat="1" ht="37.5" x14ac:dyDescent="0.25">
      <c r="B1052" s="235" t="s">
        <v>6574</v>
      </c>
      <c r="C1052" s="235"/>
      <c r="D1052" s="235">
        <v>0</v>
      </c>
      <c r="E1052" s="235"/>
      <c r="F1052" s="284"/>
      <c r="G1052" s="284" t="s">
        <v>8705</v>
      </c>
      <c r="H1052" s="284" t="s">
        <v>4798</v>
      </c>
      <c r="I1052" s="284" t="s">
        <v>4807</v>
      </c>
      <c r="J1052" s="229" t="s">
        <v>3532</v>
      </c>
      <c r="K1052" s="233">
        <v>1898</v>
      </c>
      <c r="L1052" s="303">
        <v>298</v>
      </c>
      <c r="M1052" s="279" t="s">
        <v>4799</v>
      </c>
      <c r="N1052" s="277" t="s">
        <v>3213</v>
      </c>
      <c r="O1052" s="278" t="s">
        <v>3214</v>
      </c>
      <c r="P1052" s="312" t="s">
        <v>4804</v>
      </c>
      <c r="Q1052" s="229"/>
      <c r="R1052" s="255"/>
      <c r="S1052" s="231"/>
      <c r="T1052" s="311"/>
      <c r="U1052" s="224" t="s">
        <v>6297</v>
      </c>
      <c r="V1052" s="228"/>
    </row>
    <row r="1053" spans="2:22" s="227" customFormat="1" ht="37.5" x14ac:dyDescent="0.25">
      <c r="B1053" s="235" t="s">
        <v>6574</v>
      </c>
      <c r="C1053" s="235"/>
      <c r="D1053" s="235">
        <v>0</v>
      </c>
      <c r="E1053" s="235"/>
      <c r="F1053" s="284"/>
      <c r="G1053" s="284" t="s">
        <v>8705</v>
      </c>
      <c r="H1053" s="284" t="s">
        <v>4798</v>
      </c>
      <c r="I1053" s="284" t="s">
        <v>4801</v>
      </c>
      <c r="J1053" s="229" t="s">
        <v>3532</v>
      </c>
      <c r="K1053" s="233">
        <v>1900</v>
      </c>
      <c r="L1053" s="303">
        <v>386</v>
      </c>
      <c r="M1053" s="279" t="s">
        <v>4799</v>
      </c>
      <c r="N1053" s="277" t="s">
        <v>3213</v>
      </c>
      <c r="O1053" s="278" t="s">
        <v>3214</v>
      </c>
      <c r="P1053" s="312" t="s">
        <v>4805</v>
      </c>
      <c r="Q1053" s="229"/>
      <c r="R1053" s="255"/>
      <c r="S1053" s="231"/>
      <c r="T1053" s="311"/>
      <c r="U1053" s="224" t="s">
        <v>6297</v>
      </c>
      <c r="V1053" s="228"/>
    </row>
    <row r="1054" spans="2:22" s="227" customFormat="1" ht="62.5" x14ac:dyDescent="0.25">
      <c r="B1054" s="235" t="s">
        <v>6574</v>
      </c>
      <c r="C1054" s="235"/>
      <c r="D1054" s="223">
        <v>1</v>
      </c>
      <c r="E1054" s="223"/>
      <c r="F1054" s="284"/>
      <c r="G1054" s="284" t="s">
        <v>8819</v>
      </c>
      <c r="H1054" s="284" t="s">
        <v>4798</v>
      </c>
      <c r="I1054" s="284" t="s">
        <v>4802</v>
      </c>
      <c r="J1054" s="229" t="s">
        <v>3532</v>
      </c>
      <c r="K1054" s="233">
        <v>1901</v>
      </c>
      <c r="L1054" s="303">
        <v>383</v>
      </c>
      <c r="M1054" s="279" t="s">
        <v>4799</v>
      </c>
      <c r="N1054" s="277" t="s">
        <v>3213</v>
      </c>
      <c r="O1054" s="278" t="s">
        <v>3214</v>
      </c>
      <c r="P1054" s="312" t="s">
        <v>4806</v>
      </c>
      <c r="Q1054" s="229" t="s">
        <v>8673</v>
      </c>
      <c r="R1054" s="255" t="s">
        <v>3213</v>
      </c>
      <c r="S1054" s="231" t="s">
        <v>3214</v>
      </c>
      <c r="T1054" s="311" t="s">
        <v>4808</v>
      </c>
      <c r="U1054" s="224" t="s">
        <v>6297</v>
      </c>
      <c r="V1054" s="228"/>
    </row>
    <row r="1055" spans="2:22" s="227" customFormat="1" ht="150" hidden="1" x14ac:dyDescent="0.25">
      <c r="B1055" s="223" t="s">
        <v>6572</v>
      </c>
      <c r="C1055" s="223"/>
      <c r="D1055" s="223">
        <v>0</v>
      </c>
      <c r="E1055" s="223"/>
      <c r="F1055" s="284" t="s">
        <v>10201</v>
      </c>
      <c r="G1055" s="285" t="s">
        <v>10050</v>
      </c>
      <c r="H1055" s="285" t="s">
        <v>4798</v>
      </c>
      <c r="I1055" s="285" t="s">
        <v>10144</v>
      </c>
      <c r="J1055" s="229" t="s">
        <v>9425</v>
      </c>
      <c r="K1055" s="233">
        <v>1927</v>
      </c>
      <c r="L1055" s="303">
        <v>214</v>
      </c>
      <c r="M1055" s="282" t="s">
        <v>10202</v>
      </c>
      <c r="N1055" s="277" t="s">
        <v>3213</v>
      </c>
      <c r="O1055" s="277" t="s">
        <v>3214</v>
      </c>
      <c r="P1055" s="314" t="s">
        <v>10203</v>
      </c>
      <c r="Q1055" s="229"/>
      <c r="R1055" s="255"/>
      <c r="S1055" s="231"/>
      <c r="T1055" s="311"/>
      <c r="U1055" s="224" t="s">
        <v>6297</v>
      </c>
      <c r="V1055" s="228"/>
    </row>
    <row r="1056" spans="2:22" s="227" customFormat="1" ht="162.5" hidden="1" x14ac:dyDescent="0.25">
      <c r="B1056" s="223" t="s">
        <v>6572</v>
      </c>
      <c r="C1056" s="223"/>
      <c r="D1056" s="223">
        <v>1</v>
      </c>
      <c r="E1056" s="223"/>
      <c r="F1056" s="284" t="s">
        <v>10204</v>
      </c>
      <c r="G1056" s="285" t="s">
        <v>10208</v>
      </c>
      <c r="H1056" s="285" t="s">
        <v>4798</v>
      </c>
      <c r="I1056" s="285" t="s">
        <v>10145</v>
      </c>
      <c r="J1056" s="229" t="s">
        <v>9425</v>
      </c>
      <c r="K1056" s="233">
        <v>1924</v>
      </c>
      <c r="L1056" s="303">
        <v>262</v>
      </c>
      <c r="M1056" s="282" t="s">
        <v>10205</v>
      </c>
      <c r="N1056" s="277" t="s">
        <v>3213</v>
      </c>
      <c r="O1056" s="277" t="s">
        <v>3214</v>
      </c>
      <c r="P1056" s="314" t="s">
        <v>10206</v>
      </c>
      <c r="Q1056" s="229" t="s">
        <v>10205</v>
      </c>
      <c r="R1056" s="255" t="s">
        <v>3213</v>
      </c>
      <c r="S1056" s="231" t="s">
        <v>3214</v>
      </c>
      <c r="T1056" s="311" t="s">
        <v>10207</v>
      </c>
      <c r="U1056" s="224" t="s">
        <v>6297</v>
      </c>
      <c r="V1056" s="228"/>
    </row>
    <row r="1057" spans="2:22" s="227" customFormat="1" ht="162.5" hidden="1" x14ac:dyDescent="0.25">
      <c r="B1057" s="223" t="s">
        <v>6572</v>
      </c>
      <c r="C1057" s="223"/>
      <c r="D1057" s="223">
        <v>0</v>
      </c>
      <c r="E1057" s="223"/>
      <c r="F1057" s="284" t="s">
        <v>10138</v>
      </c>
      <c r="G1057" s="285" t="s">
        <v>10143</v>
      </c>
      <c r="H1057" s="285" t="s">
        <v>4798</v>
      </c>
      <c r="I1057" s="285" t="s">
        <v>10137</v>
      </c>
      <c r="J1057" s="229" t="s">
        <v>9425</v>
      </c>
      <c r="K1057" s="233">
        <v>1921</v>
      </c>
      <c r="L1057" s="303">
        <v>279</v>
      </c>
      <c r="M1057" s="282" t="s">
        <v>10140</v>
      </c>
      <c r="N1057" s="277" t="s">
        <v>3213</v>
      </c>
      <c r="O1057" s="277" t="s">
        <v>3214</v>
      </c>
      <c r="P1057" s="314" t="s">
        <v>10141</v>
      </c>
      <c r="Q1057" s="282" t="s">
        <v>10140</v>
      </c>
      <c r="R1057" s="277" t="s">
        <v>3213</v>
      </c>
      <c r="S1057" s="277" t="s">
        <v>3214</v>
      </c>
      <c r="T1057" s="312" t="s">
        <v>10142</v>
      </c>
      <c r="U1057" s="224" t="s">
        <v>6297</v>
      </c>
      <c r="V1057" s="228"/>
    </row>
    <row r="1058" spans="2:22" s="227" customFormat="1" ht="162.5" hidden="1" x14ac:dyDescent="0.25">
      <c r="B1058" s="223" t="s">
        <v>6572</v>
      </c>
      <c r="C1058" s="223"/>
      <c r="D1058" s="223">
        <v>0</v>
      </c>
      <c r="E1058" s="223"/>
      <c r="F1058" s="284" t="s">
        <v>10210</v>
      </c>
      <c r="G1058" s="285" t="s">
        <v>10212</v>
      </c>
      <c r="H1058" s="285" t="s">
        <v>4798</v>
      </c>
      <c r="I1058" s="285" t="s">
        <v>9314</v>
      </c>
      <c r="J1058" s="229" t="s">
        <v>9425</v>
      </c>
      <c r="K1058" s="233">
        <v>1930</v>
      </c>
      <c r="L1058" s="303">
        <v>247</v>
      </c>
      <c r="M1058" s="282" t="s">
        <v>10209</v>
      </c>
      <c r="N1058" s="277" t="s">
        <v>3213</v>
      </c>
      <c r="O1058" s="277" t="s">
        <v>3214</v>
      </c>
      <c r="P1058" s="314" t="s">
        <v>10211</v>
      </c>
      <c r="Q1058" s="229"/>
      <c r="R1058" s="255"/>
      <c r="S1058" s="231"/>
      <c r="T1058" s="311"/>
      <c r="U1058" s="224" t="s">
        <v>6297</v>
      </c>
      <c r="V1058" s="228"/>
    </row>
    <row r="1059" spans="2:22" s="227" customFormat="1" ht="150" x14ac:dyDescent="0.25">
      <c r="B1059" s="235" t="s">
        <v>6571</v>
      </c>
      <c r="C1059" s="235"/>
      <c r="D1059" s="235">
        <v>0</v>
      </c>
      <c r="E1059" s="235"/>
      <c r="F1059" s="284" t="s">
        <v>7360</v>
      </c>
      <c r="G1059" s="284" t="s">
        <v>8768</v>
      </c>
      <c r="H1059" s="285" t="s">
        <v>7358</v>
      </c>
      <c r="I1059" s="285" t="s">
        <v>7357</v>
      </c>
      <c r="J1059" s="229" t="s">
        <v>7359</v>
      </c>
      <c r="K1059" s="233">
        <v>1883</v>
      </c>
      <c r="L1059" s="303">
        <v>256</v>
      </c>
      <c r="M1059" s="279" t="s">
        <v>7361</v>
      </c>
      <c r="N1059" s="277" t="s">
        <v>3213</v>
      </c>
      <c r="O1059" s="278" t="s">
        <v>3214</v>
      </c>
      <c r="P1059" s="312" t="s">
        <v>8375</v>
      </c>
      <c r="Q1059" s="229"/>
      <c r="R1059" s="255"/>
      <c r="S1059" s="231"/>
      <c r="T1059" s="311"/>
      <c r="U1059" s="224" t="s">
        <v>6296</v>
      </c>
      <c r="V1059" s="228"/>
    </row>
    <row r="1060" spans="2:22" s="227" customFormat="1" ht="75" x14ac:dyDescent="0.25">
      <c r="B1060" s="223" t="s">
        <v>6574</v>
      </c>
      <c r="C1060" s="223"/>
      <c r="D1060" s="223">
        <v>0</v>
      </c>
      <c r="E1060" s="223"/>
      <c r="F1060" s="284"/>
      <c r="G1060" s="285" t="s">
        <v>8705</v>
      </c>
      <c r="H1060" s="285" t="s">
        <v>9454</v>
      </c>
      <c r="I1060" s="285" t="s">
        <v>9456</v>
      </c>
      <c r="J1060" s="229" t="s">
        <v>9397</v>
      </c>
      <c r="K1060" s="233">
        <v>1929</v>
      </c>
      <c r="L1060" s="303">
        <v>173</v>
      </c>
      <c r="M1060" s="282" t="s">
        <v>9455</v>
      </c>
      <c r="N1060" s="277" t="s">
        <v>3213</v>
      </c>
      <c r="O1060" s="277" t="s">
        <v>3214</v>
      </c>
      <c r="P1060" s="314" t="s">
        <v>10808</v>
      </c>
      <c r="Q1060" s="244"/>
      <c r="R1060" s="255"/>
      <c r="S1060" s="231"/>
      <c r="T1060" s="311"/>
      <c r="U1060" s="224" t="s">
        <v>6297</v>
      </c>
      <c r="V1060" s="228"/>
    </row>
    <row r="1061" spans="2:22" s="227" customFormat="1" ht="25" x14ac:dyDescent="0.25">
      <c r="B1061" s="223" t="s">
        <v>6574</v>
      </c>
      <c r="C1061" s="223"/>
      <c r="D1061" s="223">
        <v>1</v>
      </c>
      <c r="E1061" s="223" t="s">
        <v>10471</v>
      </c>
      <c r="F1061" s="284"/>
      <c r="G1061" s="285" t="s">
        <v>3226</v>
      </c>
      <c r="H1061" s="285" t="s">
        <v>6124</v>
      </c>
      <c r="I1061" s="285" t="s">
        <v>9465</v>
      </c>
      <c r="J1061" s="229" t="s">
        <v>3531</v>
      </c>
      <c r="K1061" s="233">
        <v>1927</v>
      </c>
      <c r="L1061" s="303">
        <v>466</v>
      </c>
      <c r="M1061" s="244" t="s">
        <v>9466</v>
      </c>
      <c r="N1061" s="255" t="s">
        <v>3213</v>
      </c>
      <c r="O1061" s="255" t="s">
        <v>3214</v>
      </c>
      <c r="P1061" s="319" t="s">
        <v>10649</v>
      </c>
      <c r="Q1061" s="244"/>
      <c r="R1061" s="255"/>
      <c r="S1061" s="231"/>
      <c r="T1061" s="311"/>
      <c r="U1061" s="224" t="s">
        <v>6298</v>
      </c>
      <c r="V1061" s="228"/>
    </row>
    <row r="1062" spans="2:22" s="227" customFormat="1" ht="50" x14ac:dyDescent="0.25">
      <c r="B1062" s="235" t="s">
        <v>6574</v>
      </c>
      <c r="C1062" s="235"/>
      <c r="D1062" s="235">
        <v>0</v>
      </c>
      <c r="E1062" s="235"/>
      <c r="F1062" s="284"/>
      <c r="G1062" s="284" t="s">
        <v>11143</v>
      </c>
      <c r="H1062" s="284" t="s">
        <v>6124</v>
      </c>
      <c r="I1062" s="284" t="s">
        <v>6126</v>
      </c>
      <c r="J1062" s="229" t="s">
        <v>3533</v>
      </c>
      <c r="K1062" s="233">
        <v>1926</v>
      </c>
      <c r="L1062" s="303">
        <v>983</v>
      </c>
      <c r="M1062" s="279" t="s">
        <v>6125</v>
      </c>
      <c r="N1062" s="277" t="s">
        <v>3213</v>
      </c>
      <c r="O1062" s="278" t="s">
        <v>3215</v>
      </c>
      <c r="P1062" s="312" t="s">
        <v>6128</v>
      </c>
      <c r="Q1062" s="229"/>
      <c r="R1062" s="255"/>
      <c r="S1062" s="231"/>
      <c r="T1062" s="311"/>
      <c r="U1062" s="224" t="s">
        <v>6298</v>
      </c>
      <c r="V1062" s="228"/>
    </row>
    <row r="1063" spans="2:22" s="227" customFormat="1" ht="50" x14ac:dyDescent="0.25">
      <c r="B1063" s="235" t="s">
        <v>6574</v>
      </c>
      <c r="C1063" s="235"/>
      <c r="D1063" s="235">
        <v>0</v>
      </c>
      <c r="E1063" s="235"/>
      <c r="F1063" s="284"/>
      <c r="G1063" s="284" t="s">
        <v>11143</v>
      </c>
      <c r="H1063" s="284" t="s">
        <v>6124</v>
      </c>
      <c r="I1063" s="284" t="s">
        <v>6127</v>
      </c>
      <c r="J1063" s="229" t="s">
        <v>3533</v>
      </c>
      <c r="K1063" s="233">
        <v>1926</v>
      </c>
      <c r="L1063" s="303">
        <v>0</v>
      </c>
      <c r="M1063" s="279" t="s">
        <v>6125</v>
      </c>
      <c r="N1063" s="277" t="s">
        <v>3213</v>
      </c>
      <c r="O1063" s="278" t="s">
        <v>3215</v>
      </c>
      <c r="P1063" s="312" t="s">
        <v>6129</v>
      </c>
      <c r="Q1063" s="229"/>
      <c r="R1063" s="255"/>
      <c r="S1063" s="231"/>
      <c r="T1063" s="311"/>
      <c r="U1063" s="224" t="s">
        <v>6298</v>
      </c>
      <c r="V1063" s="228"/>
    </row>
    <row r="1064" spans="2:22" s="227" customFormat="1" ht="150" x14ac:dyDescent="0.25">
      <c r="B1064" s="223" t="s">
        <v>9120</v>
      </c>
      <c r="C1064" s="235"/>
      <c r="D1064" s="235">
        <v>1</v>
      </c>
      <c r="E1064" s="235"/>
      <c r="F1064" s="284" t="s">
        <v>7355</v>
      </c>
      <c r="G1064" s="284" t="s">
        <v>8843</v>
      </c>
      <c r="H1064" s="285" t="s">
        <v>6124</v>
      </c>
      <c r="I1064" s="285" t="s">
        <v>6478</v>
      </c>
      <c r="J1064" s="229" t="s">
        <v>7356</v>
      </c>
      <c r="K1064" s="233">
        <v>1932</v>
      </c>
      <c r="L1064" s="303">
        <v>458</v>
      </c>
      <c r="M1064" s="229" t="s">
        <v>7476</v>
      </c>
      <c r="N1064" s="255" t="s">
        <v>10130</v>
      </c>
      <c r="O1064" s="231" t="s">
        <v>6823</v>
      </c>
      <c r="P1064" s="311" t="s">
        <v>8377</v>
      </c>
      <c r="Q1064" s="279" t="s">
        <v>8674</v>
      </c>
      <c r="R1064" s="277" t="s">
        <v>3213</v>
      </c>
      <c r="S1064" s="278" t="s">
        <v>3214</v>
      </c>
      <c r="T1064" s="312" t="s">
        <v>8379</v>
      </c>
      <c r="U1064" s="224" t="s">
        <v>6298</v>
      </c>
      <c r="V1064" s="228"/>
    </row>
    <row r="1065" spans="2:22" s="227" customFormat="1" ht="150" x14ac:dyDescent="0.25">
      <c r="B1065" s="235" t="s">
        <v>6570</v>
      </c>
      <c r="C1065" s="235"/>
      <c r="D1065" s="235">
        <v>1</v>
      </c>
      <c r="E1065" s="235" t="s">
        <v>11156</v>
      </c>
      <c r="F1065" s="284" t="s">
        <v>7348</v>
      </c>
      <c r="G1065" s="284" t="s">
        <v>3247</v>
      </c>
      <c r="H1065" s="285" t="s">
        <v>6502</v>
      </c>
      <c r="I1065" s="285" t="s">
        <v>7347</v>
      </c>
      <c r="J1065" s="229" t="s">
        <v>7349</v>
      </c>
      <c r="K1065" s="233">
        <v>1868</v>
      </c>
      <c r="L1065" s="303">
        <v>561</v>
      </c>
      <c r="M1065" s="229" t="s">
        <v>8380</v>
      </c>
      <c r="N1065" s="255" t="s">
        <v>3213</v>
      </c>
      <c r="O1065" s="231" t="s">
        <v>3214</v>
      </c>
      <c r="P1065" s="311" t="s">
        <v>8381</v>
      </c>
      <c r="Q1065" s="229"/>
      <c r="R1065" s="255"/>
      <c r="S1065" s="231"/>
      <c r="T1065" s="311"/>
      <c r="U1065" s="224" t="s">
        <v>6298</v>
      </c>
      <c r="V1065" s="228"/>
    </row>
    <row r="1066" spans="2:22" s="227" customFormat="1" ht="62.5" x14ac:dyDescent="0.25">
      <c r="B1066" s="235" t="s">
        <v>6574</v>
      </c>
      <c r="C1066" s="235"/>
      <c r="D1066" s="235">
        <v>2</v>
      </c>
      <c r="E1066" s="235" t="s">
        <v>11156</v>
      </c>
      <c r="F1066" s="284"/>
      <c r="G1066" s="284" t="s">
        <v>3226</v>
      </c>
      <c r="H1066" s="284" t="s">
        <v>4055</v>
      </c>
      <c r="I1066" s="284" t="s">
        <v>4056</v>
      </c>
      <c r="J1066" s="229" t="s">
        <v>4057</v>
      </c>
      <c r="K1066" s="233">
        <v>1878</v>
      </c>
      <c r="L1066" s="303">
        <v>221</v>
      </c>
      <c r="M1066" s="229" t="s">
        <v>4058</v>
      </c>
      <c r="N1066" s="255" t="s">
        <v>3213</v>
      </c>
      <c r="O1066" s="231" t="s">
        <v>3215</v>
      </c>
      <c r="P1066" s="311" t="s">
        <v>4063</v>
      </c>
      <c r="Q1066" s="229" t="s">
        <v>4058</v>
      </c>
      <c r="R1066" s="255" t="s">
        <v>3213</v>
      </c>
      <c r="S1066" s="231" t="s">
        <v>3214</v>
      </c>
      <c r="T1066" s="311" t="s">
        <v>4064</v>
      </c>
      <c r="U1066" s="224" t="s">
        <v>6298</v>
      </c>
      <c r="V1066" s="228"/>
    </row>
    <row r="1067" spans="2:22" s="227" customFormat="1" ht="62.5" x14ac:dyDescent="0.25">
      <c r="B1067" s="235" t="s">
        <v>6574</v>
      </c>
      <c r="C1067" s="235"/>
      <c r="D1067" s="235">
        <v>2</v>
      </c>
      <c r="E1067" s="235"/>
      <c r="F1067" s="284"/>
      <c r="G1067" s="284" t="s">
        <v>3226</v>
      </c>
      <c r="H1067" s="284" t="s">
        <v>4055</v>
      </c>
      <c r="I1067" s="284" t="s">
        <v>4059</v>
      </c>
      <c r="J1067" s="229" t="s">
        <v>4057</v>
      </c>
      <c r="K1067" s="233">
        <v>1878</v>
      </c>
      <c r="L1067" s="303">
        <v>288</v>
      </c>
      <c r="M1067" s="229" t="s">
        <v>4058</v>
      </c>
      <c r="N1067" s="255" t="s">
        <v>3213</v>
      </c>
      <c r="O1067" s="231" t="s">
        <v>3215</v>
      </c>
      <c r="P1067" s="311" t="s">
        <v>4063</v>
      </c>
      <c r="Q1067" s="229" t="s">
        <v>4058</v>
      </c>
      <c r="R1067" s="255" t="s">
        <v>3213</v>
      </c>
      <c r="S1067" s="231" t="s">
        <v>3214</v>
      </c>
      <c r="T1067" s="311" t="s">
        <v>4065</v>
      </c>
      <c r="U1067" s="224" t="s">
        <v>6296</v>
      </c>
      <c r="V1067" s="228"/>
    </row>
    <row r="1068" spans="2:22" s="227" customFormat="1" ht="62.5" x14ac:dyDescent="0.25">
      <c r="B1068" s="235" t="s">
        <v>6574</v>
      </c>
      <c r="C1068" s="235"/>
      <c r="D1068" s="235">
        <v>2</v>
      </c>
      <c r="E1068" s="235"/>
      <c r="F1068" s="284"/>
      <c r="G1068" s="284" t="s">
        <v>3226</v>
      </c>
      <c r="H1068" s="284" t="s">
        <v>4055</v>
      </c>
      <c r="I1068" s="284" t="s">
        <v>4060</v>
      </c>
      <c r="J1068" s="229" t="s">
        <v>4057</v>
      </c>
      <c r="K1068" s="233">
        <v>1881</v>
      </c>
      <c r="L1068" s="303">
        <v>248</v>
      </c>
      <c r="M1068" s="229" t="s">
        <v>4058</v>
      </c>
      <c r="N1068" s="255" t="s">
        <v>3213</v>
      </c>
      <c r="O1068" s="231" t="s">
        <v>3215</v>
      </c>
      <c r="P1068" s="311" t="s">
        <v>4063</v>
      </c>
      <c r="Q1068" s="229" t="s">
        <v>4058</v>
      </c>
      <c r="R1068" s="255" t="s">
        <v>3213</v>
      </c>
      <c r="S1068" s="231" t="s">
        <v>3214</v>
      </c>
      <c r="T1068" s="311" t="s">
        <v>4066</v>
      </c>
      <c r="U1068" s="224" t="s">
        <v>6296</v>
      </c>
      <c r="V1068" s="228"/>
    </row>
    <row r="1069" spans="2:22" s="227" customFormat="1" ht="62.5" x14ac:dyDescent="0.25">
      <c r="B1069" s="235" t="s">
        <v>6574</v>
      </c>
      <c r="C1069" s="235"/>
      <c r="D1069" s="235">
        <v>2</v>
      </c>
      <c r="E1069" s="235"/>
      <c r="F1069" s="284"/>
      <c r="G1069" s="284" t="s">
        <v>3226</v>
      </c>
      <c r="H1069" s="284" t="s">
        <v>4055</v>
      </c>
      <c r="I1069" s="284" t="s">
        <v>4061</v>
      </c>
      <c r="J1069" s="229" t="s">
        <v>4057</v>
      </c>
      <c r="K1069" s="233">
        <v>1884</v>
      </c>
      <c r="L1069" s="303">
        <v>265</v>
      </c>
      <c r="M1069" s="229" t="s">
        <v>4058</v>
      </c>
      <c r="N1069" s="255" t="s">
        <v>3213</v>
      </c>
      <c r="O1069" s="231" t="s">
        <v>3215</v>
      </c>
      <c r="P1069" s="311" t="s">
        <v>4063</v>
      </c>
      <c r="Q1069" s="229" t="s">
        <v>4058</v>
      </c>
      <c r="R1069" s="255" t="s">
        <v>3213</v>
      </c>
      <c r="S1069" s="231" t="s">
        <v>3214</v>
      </c>
      <c r="T1069" s="311" t="s">
        <v>4067</v>
      </c>
      <c r="U1069" s="224" t="s">
        <v>6296</v>
      </c>
      <c r="V1069" s="228"/>
    </row>
    <row r="1070" spans="2:22" s="227" customFormat="1" ht="62.5" x14ac:dyDescent="0.25">
      <c r="B1070" s="235" t="s">
        <v>6574</v>
      </c>
      <c r="C1070" s="235"/>
      <c r="D1070" s="235">
        <v>2</v>
      </c>
      <c r="E1070" s="235"/>
      <c r="F1070" s="284"/>
      <c r="G1070" s="284" t="s">
        <v>3226</v>
      </c>
      <c r="H1070" s="284" t="s">
        <v>4055</v>
      </c>
      <c r="I1070" s="284" t="s">
        <v>4062</v>
      </c>
      <c r="J1070" s="229" t="s">
        <v>4057</v>
      </c>
      <c r="K1070" s="233">
        <v>1889</v>
      </c>
      <c r="L1070" s="303">
        <v>223</v>
      </c>
      <c r="M1070" s="229" t="s">
        <v>4058</v>
      </c>
      <c r="N1070" s="255" t="s">
        <v>3213</v>
      </c>
      <c r="O1070" s="231" t="s">
        <v>3215</v>
      </c>
      <c r="P1070" s="311" t="s">
        <v>4063</v>
      </c>
      <c r="Q1070" s="229" t="s">
        <v>4058</v>
      </c>
      <c r="R1070" s="255" t="s">
        <v>3213</v>
      </c>
      <c r="S1070" s="231" t="s">
        <v>3214</v>
      </c>
      <c r="T1070" s="311" t="s">
        <v>4068</v>
      </c>
      <c r="U1070" s="224" t="s">
        <v>6296</v>
      </c>
    </row>
    <row r="1071" spans="2:22" s="227" customFormat="1" ht="125" x14ac:dyDescent="0.25">
      <c r="B1071" s="235" t="s">
        <v>6574</v>
      </c>
      <c r="C1071" s="235"/>
      <c r="D1071" s="235">
        <v>0</v>
      </c>
      <c r="E1071" s="235"/>
      <c r="F1071" s="284"/>
      <c r="G1071" s="284" t="s">
        <v>8705</v>
      </c>
      <c r="H1071" s="284" t="s">
        <v>5815</v>
      </c>
      <c r="I1071" s="284" t="s">
        <v>5817</v>
      </c>
      <c r="J1071" s="229" t="s">
        <v>5816</v>
      </c>
      <c r="K1071" s="233">
        <v>1756</v>
      </c>
      <c r="L1071" s="303">
        <v>107</v>
      </c>
      <c r="M1071" s="279" t="s">
        <v>5818</v>
      </c>
      <c r="N1071" s="277" t="s">
        <v>3213</v>
      </c>
      <c r="O1071" s="278" t="s">
        <v>3214</v>
      </c>
      <c r="P1071" s="312" t="s">
        <v>5819</v>
      </c>
      <c r="Q1071" s="229"/>
      <c r="R1071" s="255"/>
      <c r="S1071" s="231"/>
      <c r="T1071" s="311"/>
      <c r="U1071" s="224" t="s">
        <v>6296</v>
      </c>
      <c r="V1071" s="228"/>
    </row>
    <row r="1072" spans="2:22" s="227" customFormat="1" ht="150" hidden="1" x14ac:dyDescent="0.25">
      <c r="B1072" s="235" t="s">
        <v>6572</v>
      </c>
      <c r="C1072" s="235"/>
      <c r="D1072" s="235">
        <v>0</v>
      </c>
      <c r="E1072" s="235"/>
      <c r="F1072" s="284" t="s">
        <v>7345</v>
      </c>
      <c r="G1072" s="284" t="s">
        <v>8769</v>
      </c>
      <c r="H1072" s="285" t="s">
        <v>3441</v>
      </c>
      <c r="I1072" s="285" t="s">
        <v>7344</v>
      </c>
      <c r="J1072" s="229" t="s">
        <v>7346</v>
      </c>
      <c r="K1072" s="233">
        <v>1901</v>
      </c>
      <c r="L1072" s="303">
        <v>153</v>
      </c>
      <c r="M1072" s="279" t="s">
        <v>8388</v>
      </c>
      <c r="N1072" s="277" t="s">
        <v>3213</v>
      </c>
      <c r="O1072" s="278" t="s">
        <v>3214</v>
      </c>
      <c r="P1072" s="312" t="s">
        <v>8389</v>
      </c>
      <c r="Q1072" s="229"/>
      <c r="R1072" s="255"/>
      <c r="S1072" s="231"/>
      <c r="T1072" s="311"/>
      <c r="U1072" s="224" t="s">
        <v>6297</v>
      </c>
      <c r="V1072" s="228"/>
    </row>
    <row r="1073" spans="2:22" s="227" customFormat="1" ht="75" x14ac:dyDescent="0.25">
      <c r="B1073" s="235" t="s">
        <v>6574</v>
      </c>
      <c r="C1073" s="235"/>
      <c r="D1073" s="235">
        <v>1</v>
      </c>
      <c r="E1073" s="235"/>
      <c r="F1073" s="284"/>
      <c r="G1073" s="284" t="s">
        <v>3226</v>
      </c>
      <c r="H1073" s="284" t="s">
        <v>3441</v>
      </c>
      <c r="I1073" s="284" t="s">
        <v>3442</v>
      </c>
      <c r="J1073" s="229" t="s">
        <v>3510</v>
      </c>
      <c r="K1073" s="233">
        <v>1898</v>
      </c>
      <c r="L1073" s="303">
        <v>183</v>
      </c>
      <c r="M1073" s="229" t="s">
        <v>3444</v>
      </c>
      <c r="N1073" s="255" t="s">
        <v>3213</v>
      </c>
      <c r="O1073" s="231" t="s">
        <v>3215</v>
      </c>
      <c r="P1073" s="311" t="s">
        <v>3443</v>
      </c>
      <c r="Q1073" s="229"/>
      <c r="R1073" s="255"/>
      <c r="S1073" s="231"/>
      <c r="T1073" s="311"/>
      <c r="U1073" s="224" t="s">
        <v>6297</v>
      </c>
      <c r="V1073" s="228"/>
    </row>
    <row r="1074" spans="2:22" s="227" customFormat="1" ht="150" x14ac:dyDescent="0.25">
      <c r="B1074" s="235" t="s">
        <v>6571</v>
      </c>
      <c r="C1074" s="235"/>
      <c r="D1074" s="235">
        <v>0</v>
      </c>
      <c r="E1074" s="235"/>
      <c r="F1074" s="284" t="s">
        <v>8387</v>
      </c>
      <c r="G1074" s="284" t="s">
        <v>8770</v>
      </c>
      <c r="H1074" s="285" t="s">
        <v>8383</v>
      </c>
      <c r="I1074" s="285" t="s">
        <v>8382</v>
      </c>
      <c r="J1074" s="229" t="s">
        <v>8384</v>
      </c>
      <c r="K1074" s="233">
        <v>1892</v>
      </c>
      <c r="L1074" s="303">
        <v>79</v>
      </c>
      <c r="M1074" s="279" t="s">
        <v>8386</v>
      </c>
      <c r="N1074" s="277" t="s">
        <v>3213</v>
      </c>
      <c r="O1074" s="278" t="s">
        <v>3214</v>
      </c>
      <c r="P1074" s="312" t="s">
        <v>8385</v>
      </c>
      <c r="Q1074" s="229"/>
      <c r="R1074" s="255"/>
      <c r="S1074" s="231"/>
      <c r="T1074" s="311"/>
      <c r="U1074" s="224" t="s">
        <v>6296</v>
      </c>
      <c r="V1074" s="228"/>
    </row>
    <row r="1075" spans="2:22" s="227" customFormat="1" ht="112.5" x14ac:dyDescent="0.25">
      <c r="B1075" s="235" t="s">
        <v>6574</v>
      </c>
      <c r="C1075" s="235"/>
      <c r="D1075" s="235">
        <v>0</v>
      </c>
      <c r="E1075" s="235"/>
      <c r="F1075" s="284"/>
      <c r="G1075" s="284" t="s">
        <v>8705</v>
      </c>
      <c r="H1075" s="284" t="s">
        <v>5253</v>
      </c>
      <c r="I1075" s="284" t="s">
        <v>5254</v>
      </c>
      <c r="J1075" s="229" t="s">
        <v>5255</v>
      </c>
      <c r="K1075" s="233">
        <v>1908</v>
      </c>
      <c r="L1075" s="303">
        <v>204</v>
      </c>
      <c r="M1075" s="279" t="s">
        <v>5256</v>
      </c>
      <c r="N1075" s="277" t="s">
        <v>3213</v>
      </c>
      <c r="O1075" s="278" t="s">
        <v>3215</v>
      </c>
      <c r="P1075" s="312" t="s">
        <v>5257</v>
      </c>
      <c r="Q1075" s="229"/>
      <c r="R1075" s="255"/>
      <c r="S1075" s="231"/>
      <c r="T1075" s="311"/>
      <c r="U1075" s="224" t="s">
        <v>6296</v>
      </c>
      <c r="V1075" s="228"/>
    </row>
    <row r="1076" spans="2:22" s="227" customFormat="1" ht="150" x14ac:dyDescent="0.25">
      <c r="B1076" s="223" t="s">
        <v>6570</v>
      </c>
      <c r="C1076" s="223"/>
      <c r="D1076" s="235">
        <v>1</v>
      </c>
      <c r="E1076" s="235"/>
      <c r="F1076" s="284" t="s">
        <v>9166</v>
      </c>
      <c r="G1076" s="285" t="s">
        <v>3247</v>
      </c>
      <c r="H1076" s="285" t="s">
        <v>9170</v>
      </c>
      <c r="I1076" s="285" t="s">
        <v>9168</v>
      </c>
      <c r="J1076" s="229" t="s">
        <v>9075</v>
      </c>
      <c r="K1076" s="233">
        <v>1862</v>
      </c>
      <c r="L1076" s="303">
        <v>630</v>
      </c>
      <c r="M1076" s="244" t="s">
        <v>9165</v>
      </c>
      <c r="N1076" s="255" t="s">
        <v>3213</v>
      </c>
      <c r="O1076" s="255" t="s">
        <v>3214</v>
      </c>
      <c r="P1076" s="311" t="s">
        <v>9163</v>
      </c>
      <c r="Q1076" s="229"/>
      <c r="R1076" s="255"/>
      <c r="S1076" s="231"/>
      <c r="T1076" s="311"/>
      <c r="U1076" s="224" t="s">
        <v>6297</v>
      </c>
      <c r="V1076" s="228"/>
    </row>
    <row r="1077" spans="2:22" s="227" customFormat="1" ht="150" x14ac:dyDescent="0.25">
      <c r="B1077" s="223" t="s">
        <v>6570</v>
      </c>
      <c r="C1077" s="223"/>
      <c r="D1077" s="235">
        <v>1</v>
      </c>
      <c r="E1077" s="235"/>
      <c r="F1077" s="284" t="s">
        <v>9167</v>
      </c>
      <c r="G1077" s="285" t="s">
        <v>3247</v>
      </c>
      <c r="H1077" s="285" t="s">
        <v>9170</v>
      </c>
      <c r="I1077" s="285" t="s">
        <v>9169</v>
      </c>
      <c r="J1077" s="229" t="s">
        <v>9075</v>
      </c>
      <c r="K1077" s="233">
        <v>1869</v>
      </c>
      <c r="L1077" s="303">
        <v>776</v>
      </c>
      <c r="M1077" s="244" t="s">
        <v>9165</v>
      </c>
      <c r="N1077" s="255" t="s">
        <v>3213</v>
      </c>
      <c r="O1077" s="255" t="s">
        <v>3214</v>
      </c>
      <c r="P1077" s="311" t="s">
        <v>9164</v>
      </c>
      <c r="Q1077" s="229"/>
      <c r="R1077" s="255"/>
      <c r="S1077" s="231"/>
      <c r="T1077" s="311"/>
      <c r="U1077" s="224" t="s">
        <v>6297</v>
      </c>
      <c r="V1077" s="228"/>
    </row>
    <row r="1078" spans="2:22" s="227" customFormat="1" ht="62.5" x14ac:dyDescent="0.25">
      <c r="B1078" s="223" t="s">
        <v>6574</v>
      </c>
      <c r="C1078" s="223"/>
      <c r="D1078" s="223">
        <v>1</v>
      </c>
      <c r="E1078" s="223"/>
      <c r="F1078" s="284"/>
      <c r="G1078" s="285" t="s">
        <v>3226</v>
      </c>
      <c r="H1078" s="285" t="s">
        <v>10613</v>
      </c>
      <c r="I1078" s="285" t="s">
        <v>10614</v>
      </c>
      <c r="J1078" s="229" t="s">
        <v>10610</v>
      </c>
      <c r="K1078" s="233">
        <v>1822</v>
      </c>
      <c r="L1078" s="303">
        <v>32</v>
      </c>
      <c r="M1078" s="244" t="s">
        <v>10615</v>
      </c>
      <c r="N1078" s="255" t="s">
        <v>3213</v>
      </c>
      <c r="O1078" s="255" t="s">
        <v>3215</v>
      </c>
      <c r="P1078" s="319" t="s">
        <v>10616</v>
      </c>
      <c r="Q1078" s="244"/>
      <c r="R1078" s="255"/>
      <c r="S1078" s="231"/>
      <c r="T1078" s="311"/>
      <c r="U1078" s="224" t="s">
        <v>6297</v>
      </c>
      <c r="V1078" s="228"/>
    </row>
    <row r="1079" spans="2:22" s="227" customFormat="1" ht="150" hidden="1" x14ac:dyDescent="0.25">
      <c r="B1079" s="235" t="s">
        <v>11154</v>
      </c>
      <c r="C1079" s="235"/>
      <c r="D1079" s="235">
        <v>1</v>
      </c>
      <c r="E1079" s="235"/>
      <c r="F1079" s="284" t="s">
        <v>7339</v>
      </c>
      <c r="G1079" s="284" t="s">
        <v>4828</v>
      </c>
      <c r="H1079" s="285" t="s">
        <v>6487</v>
      </c>
      <c r="I1079" s="285" t="s">
        <v>6488</v>
      </c>
      <c r="J1079" s="229" t="s">
        <v>7340</v>
      </c>
      <c r="K1079" s="233">
        <v>1892</v>
      </c>
      <c r="L1079" s="303">
        <v>98</v>
      </c>
      <c r="M1079" s="229" t="s">
        <v>8393</v>
      </c>
      <c r="N1079" s="255" t="s">
        <v>3213</v>
      </c>
      <c r="O1079" s="231" t="s">
        <v>3214</v>
      </c>
      <c r="P1079" s="311" t="s">
        <v>8392</v>
      </c>
      <c r="Q1079" s="229"/>
      <c r="R1079" s="255"/>
      <c r="S1079" s="231"/>
      <c r="T1079" s="311"/>
      <c r="U1079" s="224" t="s">
        <v>6298</v>
      </c>
      <c r="V1079" s="228"/>
    </row>
    <row r="1080" spans="2:22" s="227" customFormat="1" ht="150" x14ac:dyDescent="0.25">
      <c r="B1080" s="223" t="s">
        <v>6570</v>
      </c>
      <c r="C1080" s="223"/>
      <c r="D1080" s="223">
        <v>1</v>
      </c>
      <c r="E1080" s="223"/>
      <c r="F1080" s="284" t="s">
        <v>10364</v>
      </c>
      <c r="G1080" s="285" t="s">
        <v>3247</v>
      </c>
      <c r="H1080" s="285" t="s">
        <v>10365</v>
      </c>
      <c r="I1080" s="285" t="s">
        <v>9708</v>
      </c>
      <c r="J1080" s="229" t="s">
        <v>3488</v>
      </c>
      <c r="K1080" s="233">
        <v>1863</v>
      </c>
      <c r="L1080" s="303">
        <v>427</v>
      </c>
      <c r="M1080" s="244" t="s">
        <v>10364</v>
      </c>
      <c r="N1080" s="255" t="s">
        <v>3213</v>
      </c>
      <c r="O1080" s="255" t="s">
        <v>3214</v>
      </c>
      <c r="P1080" s="319" t="s">
        <v>10366</v>
      </c>
      <c r="Q1080" s="244"/>
      <c r="R1080" s="255"/>
      <c r="S1080" s="231"/>
      <c r="T1080" s="311"/>
      <c r="U1080" s="224" t="s">
        <v>6297</v>
      </c>
      <c r="V1080" s="228"/>
    </row>
    <row r="1081" spans="2:22" s="227" customFormat="1" ht="50" x14ac:dyDescent="0.25">
      <c r="B1081" s="235" t="s">
        <v>6574</v>
      </c>
      <c r="C1081" s="235"/>
      <c r="D1081" s="235">
        <v>1</v>
      </c>
      <c r="E1081" s="235"/>
      <c r="F1081" s="284"/>
      <c r="G1081" s="284" t="s">
        <v>3226</v>
      </c>
      <c r="H1081" s="285" t="s">
        <v>7704</v>
      </c>
      <c r="I1081" s="285" t="s">
        <v>7705</v>
      </c>
      <c r="J1081" s="229" t="s">
        <v>7417</v>
      </c>
      <c r="K1081" s="233">
        <v>1885</v>
      </c>
      <c r="L1081" s="303">
        <v>167</v>
      </c>
      <c r="M1081" s="229" t="s">
        <v>7706</v>
      </c>
      <c r="N1081" s="255" t="s">
        <v>3213</v>
      </c>
      <c r="O1081" s="231" t="s">
        <v>3214</v>
      </c>
      <c r="P1081" s="311" t="s">
        <v>7707</v>
      </c>
      <c r="Q1081" s="229"/>
      <c r="R1081" s="255"/>
      <c r="S1081" s="231"/>
      <c r="T1081" s="311"/>
      <c r="U1081" s="224" t="s">
        <v>6298</v>
      </c>
      <c r="V1081" s="228"/>
    </row>
    <row r="1082" spans="2:22" s="227" customFormat="1" ht="75" x14ac:dyDescent="0.25">
      <c r="B1082" s="223" t="s">
        <v>6574</v>
      </c>
      <c r="C1082" s="223"/>
      <c r="D1082" s="223">
        <v>1</v>
      </c>
      <c r="E1082" s="223"/>
      <c r="F1082" s="284"/>
      <c r="G1082" s="285" t="s">
        <v>3226</v>
      </c>
      <c r="H1082" s="285" t="s">
        <v>10809</v>
      </c>
      <c r="I1082" s="285" t="s">
        <v>10810</v>
      </c>
      <c r="J1082" s="229" t="s">
        <v>10811</v>
      </c>
      <c r="K1082" s="233">
        <v>1819</v>
      </c>
      <c r="L1082" s="303">
        <v>332</v>
      </c>
      <c r="M1082" s="244" t="s">
        <v>10812</v>
      </c>
      <c r="N1082" s="255" t="s">
        <v>3213</v>
      </c>
      <c r="O1082" s="255" t="s">
        <v>3214</v>
      </c>
      <c r="P1082" s="319" t="s">
        <v>10813</v>
      </c>
      <c r="Q1082" s="244"/>
      <c r="R1082" s="255"/>
      <c r="S1082" s="231"/>
      <c r="T1082" s="311"/>
      <c r="U1082" s="224" t="s">
        <v>6296</v>
      </c>
      <c r="V1082" s="228"/>
    </row>
    <row r="1083" spans="2:22" s="227" customFormat="1" ht="150" x14ac:dyDescent="0.25">
      <c r="B1083" s="223" t="s">
        <v>6570</v>
      </c>
      <c r="C1083" s="223"/>
      <c r="D1083" s="223">
        <v>1</v>
      </c>
      <c r="E1083" s="223"/>
      <c r="F1083" s="284" t="s">
        <v>10990</v>
      </c>
      <c r="G1083" s="285" t="s">
        <v>8807</v>
      </c>
      <c r="H1083" s="285" t="s">
        <v>10987</v>
      </c>
      <c r="I1083" s="285" t="s">
        <v>10991</v>
      </c>
      <c r="J1083" s="229" t="s">
        <v>3545</v>
      </c>
      <c r="K1083" s="233">
        <v>1881</v>
      </c>
      <c r="L1083" s="303">
        <v>406</v>
      </c>
      <c r="M1083" s="282" t="s">
        <v>10992</v>
      </c>
      <c r="N1083" s="277" t="s">
        <v>3213</v>
      </c>
      <c r="O1083" s="277" t="s">
        <v>3214</v>
      </c>
      <c r="P1083" s="314" t="s">
        <v>10993</v>
      </c>
      <c r="Q1083" s="374" t="s">
        <v>10992</v>
      </c>
      <c r="R1083" s="375" t="s">
        <v>3213</v>
      </c>
      <c r="S1083" s="255" t="s">
        <v>3214</v>
      </c>
      <c r="T1083" s="311" t="s">
        <v>10994</v>
      </c>
      <c r="U1083" s="224" t="s">
        <v>6296</v>
      </c>
      <c r="V1083" s="228"/>
    </row>
    <row r="1084" spans="2:22" s="227" customFormat="1" ht="25" x14ac:dyDescent="0.25">
      <c r="B1084" s="223" t="s">
        <v>6574</v>
      </c>
      <c r="C1084" s="223"/>
      <c r="D1084" s="223">
        <v>1</v>
      </c>
      <c r="E1084" s="223"/>
      <c r="F1084" s="284"/>
      <c r="G1084" s="285" t="s">
        <v>3226</v>
      </c>
      <c r="H1084" s="296" t="s">
        <v>10987</v>
      </c>
      <c r="I1084" s="285" t="s">
        <v>9757</v>
      </c>
      <c r="J1084" s="229" t="s">
        <v>3545</v>
      </c>
      <c r="K1084" s="233">
        <v>1892</v>
      </c>
      <c r="L1084" s="303">
        <v>365</v>
      </c>
      <c r="M1084" s="244" t="s">
        <v>10988</v>
      </c>
      <c r="N1084" s="375" t="s">
        <v>3213</v>
      </c>
      <c r="O1084" s="255" t="s">
        <v>3214</v>
      </c>
      <c r="P1084" s="319" t="s">
        <v>10989</v>
      </c>
      <c r="Q1084" s="244"/>
      <c r="R1084" s="255"/>
      <c r="S1084" s="231"/>
      <c r="T1084" s="311"/>
      <c r="U1084" s="224" t="s">
        <v>6296</v>
      </c>
      <c r="V1084" s="228"/>
    </row>
    <row r="1085" spans="2:22" s="227" customFormat="1" ht="150" x14ac:dyDescent="0.25">
      <c r="B1085" s="223" t="s">
        <v>6570</v>
      </c>
      <c r="C1085" s="223"/>
      <c r="D1085" s="223">
        <v>1</v>
      </c>
      <c r="E1085" s="223" t="s">
        <v>11156</v>
      </c>
      <c r="F1085" s="284" t="s">
        <v>10411</v>
      </c>
      <c r="G1085" s="285" t="s">
        <v>3247</v>
      </c>
      <c r="H1085" s="285" t="s">
        <v>10400</v>
      </c>
      <c r="I1085" s="285" t="s">
        <v>10418</v>
      </c>
      <c r="J1085" s="229" t="s">
        <v>10402</v>
      </c>
      <c r="K1085" s="233">
        <v>1819</v>
      </c>
      <c r="L1085" s="303">
        <v>439</v>
      </c>
      <c r="M1085" s="244" t="s">
        <v>10401</v>
      </c>
      <c r="N1085" s="375" t="s">
        <v>3213</v>
      </c>
      <c r="O1085" s="375" t="s">
        <v>3215</v>
      </c>
      <c r="P1085" s="319" t="s">
        <v>10403</v>
      </c>
      <c r="Q1085" s="244"/>
      <c r="R1085" s="255"/>
      <c r="S1085" s="231"/>
      <c r="T1085" s="311"/>
      <c r="U1085" s="224" t="s">
        <v>6298</v>
      </c>
      <c r="V1085" s="228"/>
    </row>
    <row r="1086" spans="2:22" s="227" customFormat="1" ht="150" x14ac:dyDescent="0.25">
      <c r="B1086" s="223" t="s">
        <v>6570</v>
      </c>
      <c r="C1086" s="223"/>
      <c r="D1086" s="223">
        <v>1</v>
      </c>
      <c r="E1086" s="223" t="s">
        <v>11156</v>
      </c>
      <c r="F1086" s="284" t="s">
        <v>10412</v>
      </c>
      <c r="G1086" s="285" t="s">
        <v>3247</v>
      </c>
      <c r="H1086" s="285" t="s">
        <v>10400</v>
      </c>
      <c r="I1086" s="285" t="s">
        <v>10420</v>
      </c>
      <c r="J1086" s="229" t="s">
        <v>10402</v>
      </c>
      <c r="K1086" s="233">
        <v>1819</v>
      </c>
      <c r="L1086" s="303">
        <v>419</v>
      </c>
      <c r="M1086" s="244" t="s">
        <v>10401</v>
      </c>
      <c r="N1086" s="375" t="s">
        <v>3213</v>
      </c>
      <c r="O1086" s="375" t="s">
        <v>3215</v>
      </c>
      <c r="P1086" s="319" t="s">
        <v>10404</v>
      </c>
      <c r="Q1086" s="244"/>
      <c r="R1086" s="255"/>
      <c r="S1086" s="231"/>
      <c r="T1086" s="311"/>
      <c r="U1086" s="224" t="s">
        <v>6298</v>
      </c>
      <c r="V1086" s="228"/>
    </row>
    <row r="1087" spans="2:22" s="227" customFormat="1" ht="150" x14ac:dyDescent="0.25">
      <c r="B1087" s="223" t="s">
        <v>6570</v>
      </c>
      <c r="C1087" s="223"/>
      <c r="D1087" s="223">
        <v>1</v>
      </c>
      <c r="E1087" s="223" t="s">
        <v>11156</v>
      </c>
      <c r="F1087" s="284" t="s">
        <v>10413</v>
      </c>
      <c r="G1087" s="285" t="s">
        <v>3247</v>
      </c>
      <c r="H1087" s="285" t="s">
        <v>10400</v>
      </c>
      <c r="I1087" s="285" t="s">
        <v>10419</v>
      </c>
      <c r="J1087" s="229" t="s">
        <v>10402</v>
      </c>
      <c r="K1087" s="233">
        <v>1819</v>
      </c>
      <c r="L1087" s="303">
        <v>430</v>
      </c>
      <c r="M1087" s="244" t="s">
        <v>10401</v>
      </c>
      <c r="N1087" s="375" t="s">
        <v>3213</v>
      </c>
      <c r="O1087" s="375" t="s">
        <v>3215</v>
      </c>
      <c r="P1087" s="319" t="s">
        <v>10405</v>
      </c>
      <c r="Q1087" s="244"/>
      <c r="R1087" s="255"/>
      <c r="S1087" s="231"/>
      <c r="T1087" s="311"/>
      <c r="U1087" s="224" t="s">
        <v>6298</v>
      </c>
      <c r="V1087" s="228"/>
    </row>
    <row r="1088" spans="2:22" s="227" customFormat="1" ht="150" x14ac:dyDescent="0.25">
      <c r="B1088" s="223" t="s">
        <v>6570</v>
      </c>
      <c r="C1088" s="223"/>
      <c r="D1088" s="223">
        <v>1</v>
      </c>
      <c r="E1088" s="223" t="s">
        <v>11156</v>
      </c>
      <c r="F1088" s="284" t="s">
        <v>10414</v>
      </c>
      <c r="G1088" s="285" t="s">
        <v>3247</v>
      </c>
      <c r="H1088" s="285" t="s">
        <v>10400</v>
      </c>
      <c r="I1088" s="285" t="s">
        <v>10421</v>
      </c>
      <c r="J1088" s="229" t="s">
        <v>10402</v>
      </c>
      <c r="K1088" s="233">
        <v>1819</v>
      </c>
      <c r="L1088" s="303">
        <v>480</v>
      </c>
      <c r="M1088" s="244" t="s">
        <v>10401</v>
      </c>
      <c r="N1088" s="375" t="s">
        <v>3213</v>
      </c>
      <c r="O1088" s="375" t="s">
        <v>3215</v>
      </c>
      <c r="P1088" s="319" t="s">
        <v>10406</v>
      </c>
      <c r="Q1088" s="244"/>
      <c r="R1088" s="255"/>
      <c r="S1088" s="231"/>
      <c r="T1088" s="311"/>
      <c r="U1088" s="224" t="s">
        <v>6298</v>
      </c>
      <c r="V1088" s="228"/>
    </row>
    <row r="1089" spans="2:22" s="227" customFormat="1" ht="150" x14ac:dyDescent="0.25">
      <c r="B1089" s="223" t="s">
        <v>6570</v>
      </c>
      <c r="C1089" s="223"/>
      <c r="D1089" s="223">
        <v>1</v>
      </c>
      <c r="E1089" s="223" t="s">
        <v>11156</v>
      </c>
      <c r="F1089" s="284" t="s">
        <v>10415</v>
      </c>
      <c r="G1089" s="285" t="s">
        <v>3247</v>
      </c>
      <c r="H1089" s="285" t="s">
        <v>10400</v>
      </c>
      <c r="I1089" s="285" t="s">
        <v>10422</v>
      </c>
      <c r="J1089" s="229" t="s">
        <v>10402</v>
      </c>
      <c r="K1089" s="233">
        <v>1819</v>
      </c>
      <c r="L1089" s="303">
        <v>437</v>
      </c>
      <c r="M1089" s="244" t="s">
        <v>10401</v>
      </c>
      <c r="N1089" s="375" t="s">
        <v>3213</v>
      </c>
      <c r="O1089" s="375" t="s">
        <v>3215</v>
      </c>
      <c r="P1089" s="319" t="s">
        <v>10407</v>
      </c>
      <c r="Q1089" s="244"/>
      <c r="R1089" s="255"/>
      <c r="S1089" s="231"/>
      <c r="T1089" s="311"/>
      <c r="U1089" s="224" t="s">
        <v>6298</v>
      </c>
      <c r="V1089" s="228"/>
    </row>
    <row r="1090" spans="2:22" s="227" customFormat="1" ht="150" x14ac:dyDescent="0.25">
      <c r="B1090" s="223" t="s">
        <v>6570</v>
      </c>
      <c r="C1090" s="223"/>
      <c r="D1090" s="223">
        <v>1</v>
      </c>
      <c r="E1090" s="223" t="s">
        <v>11156</v>
      </c>
      <c r="F1090" s="284" t="s">
        <v>10416</v>
      </c>
      <c r="G1090" s="285" t="s">
        <v>3247</v>
      </c>
      <c r="H1090" s="285" t="s">
        <v>10400</v>
      </c>
      <c r="I1090" s="285" t="s">
        <v>10423</v>
      </c>
      <c r="J1090" s="229" t="s">
        <v>10402</v>
      </c>
      <c r="K1090" s="233">
        <v>1819</v>
      </c>
      <c r="L1090" s="303">
        <v>515</v>
      </c>
      <c r="M1090" s="244" t="s">
        <v>10401</v>
      </c>
      <c r="N1090" s="375" t="s">
        <v>3213</v>
      </c>
      <c r="O1090" s="375" t="s">
        <v>3215</v>
      </c>
      <c r="P1090" s="319" t="s">
        <v>10408</v>
      </c>
      <c r="Q1090" s="244"/>
      <c r="R1090" s="255"/>
      <c r="S1090" s="231"/>
      <c r="T1090" s="311"/>
      <c r="U1090" s="224" t="s">
        <v>6298</v>
      </c>
      <c r="V1090" s="228"/>
    </row>
    <row r="1091" spans="2:22" s="227" customFormat="1" ht="150" x14ac:dyDescent="0.25">
      <c r="B1091" s="223" t="s">
        <v>6570</v>
      </c>
      <c r="C1091" s="223"/>
      <c r="D1091" s="223">
        <v>1</v>
      </c>
      <c r="E1091" s="223" t="s">
        <v>11156</v>
      </c>
      <c r="F1091" s="284" t="s">
        <v>10417</v>
      </c>
      <c r="G1091" s="285" t="s">
        <v>3247</v>
      </c>
      <c r="H1091" s="285" t="s">
        <v>10400</v>
      </c>
      <c r="I1091" s="285" t="s">
        <v>10424</v>
      </c>
      <c r="J1091" s="229" t="s">
        <v>10402</v>
      </c>
      <c r="K1091" s="233">
        <v>1819</v>
      </c>
      <c r="L1091" s="303">
        <v>461</v>
      </c>
      <c r="M1091" s="244" t="s">
        <v>10401</v>
      </c>
      <c r="N1091" s="375" t="s">
        <v>3213</v>
      </c>
      <c r="O1091" s="375" t="s">
        <v>3215</v>
      </c>
      <c r="P1091" s="319" t="s">
        <v>10409</v>
      </c>
      <c r="Q1091" s="244"/>
      <c r="R1091" s="255"/>
      <c r="S1091" s="231"/>
      <c r="T1091" s="311"/>
      <c r="U1091" s="224" t="s">
        <v>6298</v>
      </c>
      <c r="V1091" s="228"/>
    </row>
    <row r="1092" spans="2:22" s="227" customFormat="1" ht="150" x14ac:dyDescent="0.25">
      <c r="B1092" s="223" t="s">
        <v>6570</v>
      </c>
      <c r="C1092" s="223"/>
      <c r="D1092" s="223">
        <v>1</v>
      </c>
      <c r="E1092" s="223" t="s">
        <v>11156</v>
      </c>
      <c r="F1092" s="284" t="s">
        <v>10425</v>
      </c>
      <c r="G1092" s="285" t="s">
        <v>3247</v>
      </c>
      <c r="H1092" s="285" t="s">
        <v>10400</v>
      </c>
      <c r="I1092" s="285" t="s">
        <v>10426</v>
      </c>
      <c r="J1092" s="229" t="s">
        <v>10402</v>
      </c>
      <c r="K1092" s="233">
        <v>1819</v>
      </c>
      <c r="L1092" s="303">
        <v>443</v>
      </c>
      <c r="M1092" s="244" t="s">
        <v>10401</v>
      </c>
      <c r="N1092" s="375" t="s">
        <v>3213</v>
      </c>
      <c r="O1092" s="375" t="s">
        <v>3215</v>
      </c>
      <c r="P1092" s="319" t="s">
        <v>10410</v>
      </c>
      <c r="Q1092" s="244"/>
      <c r="R1092" s="255"/>
      <c r="S1092" s="231"/>
      <c r="T1092" s="311"/>
      <c r="U1092" s="224" t="s">
        <v>6298</v>
      </c>
      <c r="V1092" s="223"/>
    </row>
    <row r="1093" spans="2:22" s="227" customFormat="1" ht="112.5" x14ac:dyDescent="0.25">
      <c r="B1093" s="223" t="s">
        <v>6574</v>
      </c>
      <c r="C1093" s="223"/>
      <c r="D1093" s="223">
        <v>2</v>
      </c>
      <c r="E1093" s="223"/>
      <c r="F1093" s="284"/>
      <c r="G1093" s="285" t="s">
        <v>3226</v>
      </c>
      <c r="H1093" s="285" t="s">
        <v>11513</v>
      </c>
      <c r="I1093" s="285" t="s">
        <v>11514</v>
      </c>
      <c r="J1093" s="229" t="s">
        <v>11501</v>
      </c>
      <c r="K1093" s="233">
        <v>1864</v>
      </c>
      <c r="L1093" s="303">
        <v>36</v>
      </c>
      <c r="M1093" s="244" t="s">
        <v>11515</v>
      </c>
      <c r="N1093" s="255" t="s">
        <v>3213</v>
      </c>
      <c r="O1093" s="255" t="s">
        <v>3214</v>
      </c>
      <c r="P1093" s="319" t="s">
        <v>11842</v>
      </c>
      <c r="Q1093" s="244" t="s">
        <v>11516</v>
      </c>
      <c r="R1093" s="255" t="s">
        <v>3213</v>
      </c>
      <c r="S1093" s="231" t="s">
        <v>3215</v>
      </c>
      <c r="T1093" s="311" t="s">
        <v>11843</v>
      </c>
      <c r="U1093" s="224" t="s">
        <v>6297</v>
      </c>
      <c r="V1093" s="228"/>
    </row>
    <row r="1094" spans="2:22" s="227" customFormat="1" ht="50" x14ac:dyDescent="0.25">
      <c r="B1094" s="235" t="s">
        <v>6574</v>
      </c>
      <c r="C1094" s="235"/>
      <c r="D1094" s="235">
        <v>1</v>
      </c>
      <c r="E1094" s="235"/>
      <c r="F1094" s="284"/>
      <c r="G1094" s="284" t="s">
        <v>3226</v>
      </c>
      <c r="H1094" s="284" t="s">
        <v>3473</v>
      </c>
      <c r="I1094" s="284" t="s">
        <v>3474</v>
      </c>
      <c r="J1094" s="229" t="s">
        <v>3563</v>
      </c>
      <c r="K1094" s="233">
        <v>1892</v>
      </c>
      <c r="L1094" s="303">
        <v>64</v>
      </c>
      <c r="M1094" s="229" t="s">
        <v>3477</v>
      </c>
      <c r="N1094" s="255" t="s">
        <v>3213</v>
      </c>
      <c r="O1094" s="231" t="s">
        <v>3214</v>
      </c>
      <c r="P1094" s="311" t="s">
        <v>3476</v>
      </c>
      <c r="Q1094" s="229"/>
      <c r="R1094" s="255"/>
      <c r="S1094" s="231"/>
      <c r="T1094" s="311"/>
      <c r="U1094" s="224" t="s">
        <v>6297</v>
      </c>
      <c r="V1094" s="228"/>
    </row>
    <row r="1095" spans="2:22" s="227" customFormat="1" ht="150" x14ac:dyDescent="0.25">
      <c r="B1095" s="223" t="s">
        <v>9120</v>
      </c>
      <c r="C1095" s="235"/>
      <c r="D1095" s="235">
        <v>2</v>
      </c>
      <c r="E1095" s="235"/>
      <c r="F1095" s="284" t="s">
        <v>8399</v>
      </c>
      <c r="G1095" s="284" t="s">
        <v>8844</v>
      </c>
      <c r="H1095" s="285" t="s">
        <v>8402</v>
      </c>
      <c r="I1095" s="296" t="s">
        <v>8396</v>
      </c>
      <c r="J1095" s="229" t="s">
        <v>8398</v>
      </c>
      <c r="K1095" s="233">
        <v>1931</v>
      </c>
      <c r="L1095" s="303">
        <v>334</v>
      </c>
      <c r="M1095" s="229" t="s">
        <v>8394</v>
      </c>
      <c r="N1095" s="255" t="s">
        <v>3213</v>
      </c>
      <c r="O1095" s="231" t="s">
        <v>3215</v>
      </c>
      <c r="P1095" s="311" t="s">
        <v>8395</v>
      </c>
      <c r="Q1095" s="229" t="s">
        <v>8675</v>
      </c>
      <c r="R1095" s="255" t="s">
        <v>3213</v>
      </c>
      <c r="S1095" s="231" t="s">
        <v>3215</v>
      </c>
      <c r="T1095" s="311" t="s">
        <v>8397</v>
      </c>
      <c r="U1095" s="224" t="s">
        <v>6297</v>
      </c>
      <c r="V1095" s="228"/>
    </row>
    <row r="1096" spans="2:22" s="227" customFormat="1" ht="25" x14ac:dyDescent="0.25">
      <c r="B1096" s="235" t="s">
        <v>6574</v>
      </c>
      <c r="C1096" s="235"/>
      <c r="D1096" s="235">
        <v>1</v>
      </c>
      <c r="E1096" s="235" t="s">
        <v>11156</v>
      </c>
      <c r="F1096" s="284"/>
      <c r="G1096" s="284" t="s">
        <v>3226</v>
      </c>
      <c r="H1096" s="285" t="s">
        <v>8402</v>
      </c>
      <c r="I1096" s="285" t="s">
        <v>8401</v>
      </c>
      <c r="J1096" s="229" t="s">
        <v>6239</v>
      </c>
      <c r="K1096" s="233">
        <v>1936</v>
      </c>
      <c r="L1096" s="303">
        <v>296</v>
      </c>
      <c r="M1096" s="229" t="s">
        <v>8403</v>
      </c>
      <c r="N1096" s="255" t="s">
        <v>3213</v>
      </c>
      <c r="O1096" s="231" t="s">
        <v>3214</v>
      </c>
      <c r="P1096" s="311" t="s">
        <v>8400</v>
      </c>
      <c r="Q1096" s="229"/>
      <c r="R1096" s="255"/>
      <c r="S1096" s="231"/>
      <c r="T1096" s="311"/>
      <c r="U1096" s="224" t="s">
        <v>6298</v>
      </c>
      <c r="V1096" s="228"/>
    </row>
    <row r="1097" spans="2:22" s="227" customFormat="1" ht="25" x14ac:dyDescent="0.25">
      <c r="B1097" s="223" t="s">
        <v>6574</v>
      </c>
      <c r="C1097" s="223"/>
      <c r="D1097" s="223">
        <v>0</v>
      </c>
      <c r="E1097" s="223"/>
      <c r="F1097" s="284"/>
      <c r="G1097" s="285" t="s">
        <v>3226</v>
      </c>
      <c r="H1097" s="285" t="s">
        <v>11761</v>
      </c>
      <c r="I1097" s="285" t="s">
        <v>11762</v>
      </c>
      <c r="J1097" s="229" t="s">
        <v>3531</v>
      </c>
      <c r="K1097" s="233">
        <v>1896</v>
      </c>
      <c r="L1097" s="303">
        <v>118</v>
      </c>
      <c r="M1097" s="282" t="s">
        <v>11763</v>
      </c>
      <c r="N1097" s="277" t="s">
        <v>3213</v>
      </c>
      <c r="O1097" s="277" t="s">
        <v>3215</v>
      </c>
      <c r="P1097" s="314" t="s">
        <v>11876</v>
      </c>
      <c r="Q1097" s="244"/>
      <c r="R1097" s="255"/>
      <c r="S1097" s="231"/>
      <c r="T1097" s="311"/>
      <c r="U1097" s="224" t="s">
        <v>6296</v>
      </c>
      <c r="V1097" s="228"/>
    </row>
    <row r="1098" spans="2:22" s="227" customFormat="1" ht="62.5" x14ac:dyDescent="0.25">
      <c r="B1098" s="235" t="s">
        <v>6574</v>
      </c>
      <c r="C1098" s="235"/>
      <c r="D1098" s="235">
        <v>1</v>
      </c>
      <c r="E1098" s="235" t="s">
        <v>10471</v>
      </c>
      <c r="F1098" s="284"/>
      <c r="G1098" s="284" t="s">
        <v>3226</v>
      </c>
      <c r="H1098" s="284" t="s">
        <v>3446</v>
      </c>
      <c r="I1098" s="284" t="s">
        <v>11268</v>
      </c>
      <c r="J1098" s="229" t="s">
        <v>3542</v>
      </c>
      <c r="K1098" s="233">
        <v>1909</v>
      </c>
      <c r="L1098" s="303">
        <v>153</v>
      </c>
      <c r="M1098" s="229" t="s">
        <v>3448</v>
      </c>
      <c r="N1098" s="255" t="s">
        <v>3213</v>
      </c>
      <c r="O1098" s="231" t="s">
        <v>3214</v>
      </c>
      <c r="P1098" s="311" t="s">
        <v>3447</v>
      </c>
      <c r="Q1098" s="229"/>
      <c r="R1098" s="255"/>
      <c r="S1098" s="231"/>
      <c r="T1098" s="311"/>
      <c r="U1098" s="224" t="s">
        <v>6298</v>
      </c>
      <c r="V1098" s="228"/>
    </row>
    <row r="1099" spans="2:22" s="227" customFormat="1" ht="25" x14ac:dyDescent="0.25">
      <c r="B1099" s="235" t="s">
        <v>6574</v>
      </c>
      <c r="C1099" s="235"/>
      <c r="D1099" s="235">
        <v>1</v>
      </c>
      <c r="E1099" s="235" t="s">
        <v>11141</v>
      </c>
      <c r="F1099" s="284"/>
      <c r="G1099" s="284" t="s">
        <v>3226</v>
      </c>
      <c r="H1099" s="285" t="s">
        <v>4388</v>
      </c>
      <c r="I1099" s="285" t="s">
        <v>7637</v>
      </c>
      <c r="J1099" s="229" t="s">
        <v>7638</v>
      </c>
      <c r="K1099" s="233">
        <v>1835</v>
      </c>
      <c r="L1099" s="303">
        <v>531</v>
      </c>
      <c r="M1099" s="229" t="s">
        <v>7636</v>
      </c>
      <c r="N1099" s="255" t="s">
        <v>3213</v>
      </c>
      <c r="O1099" s="231" t="s">
        <v>3214</v>
      </c>
      <c r="P1099" s="311" t="s">
        <v>7635</v>
      </c>
      <c r="Q1099" s="229"/>
      <c r="R1099" s="255"/>
      <c r="S1099" s="231"/>
      <c r="T1099" s="311"/>
      <c r="U1099" s="224" t="s">
        <v>6298</v>
      </c>
      <c r="V1099" s="228"/>
    </row>
    <row r="1100" spans="2:22" s="227" customFormat="1" ht="25" x14ac:dyDescent="0.25">
      <c r="B1100" s="235" t="s">
        <v>6574</v>
      </c>
      <c r="C1100" s="235"/>
      <c r="D1100" s="235">
        <v>1</v>
      </c>
      <c r="E1100" s="235" t="s">
        <v>11141</v>
      </c>
      <c r="F1100" s="284"/>
      <c r="G1100" s="284" t="s">
        <v>3226</v>
      </c>
      <c r="H1100" s="284" t="s">
        <v>4388</v>
      </c>
      <c r="I1100" s="284" t="s">
        <v>4389</v>
      </c>
      <c r="J1100" s="229" t="s">
        <v>4391</v>
      </c>
      <c r="K1100" s="233">
        <v>1839</v>
      </c>
      <c r="L1100" s="303">
        <v>463</v>
      </c>
      <c r="M1100" s="229" t="s">
        <v>4390</v>
      </c>
      <c r="N1100" s="255" t="s">
        <v>3213</v>
      </c>
      <c r="O1100" s="231" t="s">
        <v>3214</v>
      </c>
      <c r="P1100" s="311" t="s">
        <v>4392</v>
      </c>
      <c r="Q1100" s="229"/>
      <c r="R1100" s="255"/>
      <c r="S1100" s="231"/>
      <c r="T1100" s="311"/>
      <c r="U1100" s="224" t="s">
        <v>6298</v>
      </c>
      <c r="V1100" s="228"/>
    </row>
    <row r="1101" spans="2:22" s="227" customFormat="1" ht="162.5" hidden="1" x14ac:dyDescent="0.25">
      <c r="B1101" s="235" t="s">
        <v>6573</v>
      </c>
      <c r="C1101" s="235"/>
      <c r="D1101" s="235">
        <v>1</v>
      </c>
      <c r="E1101" s="235"/>
      <c r="F1101" s="286" t="s">
        <v>6593</v>
      </c>
      <c r="G1101" s="285" t="s">
        <v>6594</v>
      </c>
      <c r="H1101" s="285" t="s">
        <v>490</v>
      </c>
      <c r="I1101" s="301" t="s">
        <v>5337</v>
      </c>
      <c r="J1101" s="232" t="s">
        <v>3497</v>
      </c>
      <c r="K1101" s="236">
        <v>1819</v>
      </c>
      <c r="L1101" s="304">
        <v>652</v>
      </c>
      <c r="M1101" s="230" t="s">
        <v>6595</v>
      </c>
      <c r="N1101" s="255" t="s">
        <v>3213</v>
      </c>
      <c r="O1101" s="231" t="s">
        <v>3214</v>
      </c>
      <c r="P1101" s="311" t="s">
        <v>6596</v>
      </c>
      <c r="Q1101" s="230"/>
      <c r="R1101" s="255"/>
      <c r="S1101" s="231"/>
      <c r="T1101" s="311"/>
      <c r="U1101" s="224" t="s">
        <v>6298</v>
      </c>
      <c r="V1101" s="228"/>
    </row>
    <row r="1102" spans="2:22" s="227" customFormat="1" ht="100" x14ac:dyDescent="0.25">
      <c r="B1102" s="223" t="s">
        <v>6574</v>
      </c>
      <c r="C1102" s="223"/>
      <c r="D1102" s="223">
        <v>0</v>
      </c>
      <c r="E1102" s="223"/>
      <c r="F1102" s="284"/>
      <c r="G1102" s="285" t="s">
        <v>8705</v>
      </c>
      <c r="H1102" s="285" t="s">
        <v>11713</v>
      </c>
      <c r="I1102" s="285" t="s">
        <v>11714</v>
      </c>
      <c r="J1102" s="229" t="s">
        <v>3883</v>
      </c>
      <c r="K1102" s="233">
        <v>1908</v>
      </c>
      <c r="L1102" s="303">
        <v>536</v>
      </c>
      <c r="M1102" s="282" t="s">
        <v>11715</v>
      </c>
      <c r="N1102" s="277" t="s">
        <v>3213</v>
      </c>
      <c r="O1102" s="277" t="s">
        <v>3214</v>
      </c>
      <c r="P1102" s="314" t="s">
        <v>11849</v>
      </c>
      <c r="Q1102" s="244"/>
      <c r="R1102" s="255"/>
      <c r="S1102" s="231"/>
      <c r="T1102" s="311"/>
      <c r="U1102" s="224" t="s">
        <v>6297</v>
      </c>
      <c r="V1102" s="228"/>
    </row>
    <row r="1103" spans="2:22" s="227" customFormat="1" ht="150" x14ac:dyDescent="0.25">
      <c r="B1103" s="235" t="s">
        <v>6571</v>
      </c>
      <c r="C1103" s="235"/>
      <c r="D1103" s="235">
        <v>0</v>
      </c>
      <c r="E1103" s="235"/>
      <c r="F1103" s="284" t="s">
        <v>7930</v>
      </c>
      <c r="G1103" s="284" t="s">
        <v>8771</v>
      </c>
      <c r="H1103" s="284" t="s">
        <v>7933</v>
      </c>
      <c r="I1103" s="284" t="s">
        <v>7926</v>
      </c>
      <c r="J1103" s="229" t="s">
        <v>7928</v>
      </c>
      <c r="K1103" s="233">
        <v>1849</v>
      </c>
      <c r="L1103" s="303">
        <v>309</v>
      </c>
      <c r="M1103" s="279" t="s">
        <v>7931</v>
      </c>
      <c r="N1103" s="277" t="s">
        <v>3213</v>
      </c>
      <c r="O1103" s="278" t="s">
        <v>3215</v>
      </c>
      <c r="P1103" s="312" t="s">
        <v>7929</v>
      </c>
      <c r="Q1103" s="229"/>
      <c r="R1103" s="255"/>
      <c r="S1103" s="231"/>
      <c r="T1103" s="311"/>
      <c r="U1103" s="224" t="s">
        <v>6298</v>
      </c>
      <c r="V1103" s="228"/>
    </row>
    <row r="1104" spans="2:22" s="227" customFormat="1" ht="150" x14ac:dyDescent="0.25">
      <c r="B1104" s="235" t="s">
        <v>6571</v>
      </c>
      <c r="C1104" s="235"/>
      <c r="D1104" s="235">
        <v>0</v>
      </c>
      <c r="E1104" s="235"/>
      <c r="F1104" s="284" t="s">
        <v>7932</v>
      </c>
      <c r="G1104" s="284" t="s">
        <v>8772</v>
      </c>
      <c r="H1104" s="284" t="s">
        <v>7933</v>
      </c>
      <c r="I1104" s="284" t="s">
        <v>7927</v>
      </c>
      <c r="J1104" s="229" t="s">
        <v>7928</v>
      </c>
      <c r="K1104" s="233">
        <v>1849</v>
      </c>
      <c r="L1104" s="303">
        <v>313</v>
      </c>
      <c r="M1104" s="279" t="s">
        <v>7931</v>
      </c>
      <c r="N1104" s="277" t="s">
        <v>3213</v>
      </c>
      <c r="O1104" s="278" t="s">
        <v>3215</v>
      </c>
      <c r="P1104" s="312" t="s">
        <v>7929</v>
      </c>
      <c r="Q1104" s="229"/>
      <c r="R1104" s="255"/>
      <c r="S1104" s="231"/>
      <c r="T1104" s="311"/>
      <c r="U1104" s="224" t="s">
        <v>6298</v>
      </c>
      <c r="V1104" s="228"/>
    </row>
    <row r="1105" spans="2:22" s="227" customFormat="1" ht="162.5" x14ac:dyDescent="0.25">
      <c r="B1105" s="235"/>
      <c r="C1105" s="235"/>
      <c r="D1105" s="235">
        <v>1</v>
      </c>
      <c r="E1105" s="235"/>
      <c r="F1105" s="284" t="s">
        <v>7510</v>
      </c>
      <c r="G1105" s="284"/>
      <c r="H1105" s="297" t="s">
        <v>7512</v>
      </c>
      <c r="I1105" s="285" t="s">
        <v>7511</v>
      </c>
      <c r="J1105" s="229" t="s">
        <v>4386</v>
      </c>
      <c r="K1105" s="233">
        <v>1903</v>
      </c>
      <c r="L1105" s="303">
        <v>54</v>
      </c>
      <c r="M1105" s="229" t="s">
        <v>7514</v>
      </c>
      <c r="N1105" s="255" t="s">
        <v>3213</v>
      </c>
      <c r="O1105" s="231" t="s">
        <v>3214</v>
      </c>
      <c r="P1105" s="311" t="s">
        <v>7513</v>
      </c>
      <c r="Q1105" s="229"/>
      <c r="R1105" s="255"/>
      <c r="S1105" s="231"/>
      <c r="T1105" s="311"/>
      <c r="U1105" s="224" t="s">
        <v>6297</v>
      </c>
      <c r="V1105" s="228"/>
    </row>
    <row r="1106" spans="2:22" s="227" customFormat="1" ht="37.5" x14ac:dyDescent="0.25">
      <c r="B1106" s="235" t="s">
        <v>6574</v>
      </c>
      <c r="C1106" s="235"/>
      <c r="D1106" s="235">
        <v>1</v>
      </c>
      <c r="E1106" s="235"/>
      <c r="F1106" s="284"/>
      <c r="G1106" s="284" t="s">
        <v>3226</v>
      </c>
      <c r="H1106" s="284" t="s">
        <v>5305</v>
      </c>
      <c r="I1106" s="284" t="s">
        <v>5306</v>
      </c>
      <c r="J1106" s="229" t="s">
        <v>3500</v>
      </c>
      <c r="K1106" s="233">
        <v>1849</v>
      </c>
      <c r="L1106" s="303">
        <v>79</v>
      </c>
      <c r="M1106" s="229"/>
      <c r="N1106" s="255" t="s">
        <v>3213</v>
      </c>
      <c r="O1106" s="231" t="s">
        <v>3214</v>
      </c>
      <c r="P1106" s="311" t="s">
        <v>5304</v>
      </c>
      <c r="Q1106" s="229"/>
      <c r="R1106" s="255"/>
      <c r="S1106" s="231"/>
      <c r="T1106" s="311"/>
      <c r="U1106" s="224" t="s">
        <v>6296</v>
      </c>
      <c r="V1106" s="228"/>
    </row>
    <row r="1107" spans="2:22" s="227" customFormat="1" ht="25" x14ac:dyDescent="0.25">
      <c r="B1107" s="235" t="s">
        <v>6574</v>
      </c>
      <c r="C1107" s="235"/>
      <c r="D1107" s="235">
        <v>1</v>
      </c>
      <c r="E1107" s="235"/>
      <c r="F1107" s="284"/>
      <c r="G1107" s="284" t="s">
        <v>3226</v>
      </c>
      <c r="H1107" s="284" t="s">
        <v>5724</v>
      </c>
      <c r="I1107" s="284" t="s">
        <v>5725</v>
      </c>
      <c r="J1107" s="229" t="s">
        <v>3513</v>
      </c>
      <c r="K1107" s="233">
        <v>1889</v>
      </c>
      <c r="L1107" s="303">
        <v>331</v>
      </c>
      <c r="M1107" s="229" t="s">
        <v>5723</v>
      </c>
      <c r="N1107" s="255" t="s">
        <v>3213</v>
      </c>
      <c r="O1107" s="231" t="s">
        <v>3608</v>
      </c>
      <c r="P1107" s="311" t="s">
        <v>5726</v>
      </c>
      <c r="Q1107" s="229"/>
      <c r="R1107" s="255"/>
      <c r="S1107" s="231"/>
      <c r="T1107" s="311"/>
      <c r="U1107" s="224" t="s">
        <v>6297</v>
      </c>
      <c r="V1107" s="228"/>
    </row>
    <row r="1108" spans="2:22" s="227" customFormat="1" ht="162.5" x14ac:dyDescent="0.25">
      <c r="B1108" s="235" t="s">
        <v>6571</v>
      </c>
      <c r="C1108" s="235"/>
      <c r="D1108" s="235">
        <v>1</v>
      </c>
      <c r="E1108" s="235"/>
      <c r="F1108" s="284" t="s">
        <v>5061</v>
      </c>
      <c r="G1108" s="284" t="s">
        <v>5056</v>
      </c>
      <c r="H1108" s="284" t="s">
        <v>5058</v>
      </c>
      <c r="I1108" s="284" t="s">
        <v>5057</v>
      </c>
      <c r="J1108" s="229" t="s">
        <v>3835</v>
      </c>
      <c r="K1108" s="233">
        <v>1897</v>
      </c>
      <c r="L1108" s="303">
        <v>632</v>
      </c>
      <c r="M1108" s="229" t="s">
        <v>5059</v>
      </c>
      <c r="N1108" s="255" t="s">
        <v>3213</v>
      </c>
      <c r="O1108" s="231" t="s">
        <v>3215</v>
      </c>
      <c r="P1108" s="311" t="s">
        <v>5060</v>
      </c>
      <c r="Q1108" s="229"/>
      <c r="R1108" s="255"/>
      <c r="S1108" s="231"/>
      <c r="T1108" s="311"/>
      <c r="U1108" s="224" t="s">
        <v>6296</v>
      </c>
      <c r="V1108" s="228"/>
    </row>
    <row r="1109" spans="2:22" s="227" customFormat="1" ht="75" x14ac:dyDescent="0.25">
      <c r="B1109" s="235" t="s">
        <v>6574</v>
      </c>
      <c r="C1109" s="235"/>
      <c r="D1109" s="235">
        <v>1</v>
      </c>
      <c r="E1109" s="235"/>
      <c r="F1109" s="284"/>
      <c r="G1109" s="284" t="s">
        <v>3226</v>
      </c>
      <c r="H1109" s="284" t="s">
        <v>4970</v>
      </c>
      <c r="I1109" s="284" t="s">
        <v>4971</v>
      </c>
      <c r="J1109" s="229" t="s">
        <v>4972</v>
      </c>
      <c r="K1109" s="233">
        <v>1920</v>
      </c>
      <c r="L1109" s="303">
        <v>224</v>
      </c>
      <c r="M1109" s="229" t="s">
        <v>4974</v>
      </c>
      <c r="N1109" s="255" t="s">
        <v>3213</v>
      </c>
      <c r="O1109" s="231" t="s">
        <v>3214</v>
      </c>
      <c r="P1109" s="311" t="s">
        <v>4973</v>
      </c>
      <c r="Q1109" s="229"/>
      <c r="R1109" s="255"/>
      <c r="S1109" s="231"/>
      <c r="T1109" s="311"/>
      <c r="U1109" s="224" t="s">
        <v>6297</v>
      </c>
      <c r="V1109" s="228"/>
    </row>
    <row r="1110" spans="2:22" s="227" customFormat="1" ht="62.5" x14ac:dyDescent="0.25">
      <c r="B1110" s="235" t="s">
        <v>6574</v>
      </c>
      <c r="C1110" s="235"/>
      <c r="D1110" s="235">
        <v>1</v>
      </c>
      <c r="E1110" s="235"/>
      <c r="F1110" s="284"/>
      <c r="G1110" s="284" t="s">
        <v>3226</v>
      </c>
      <c r="H1110" s="284" t="s">
        <v>4970</v>
      </c>
      <c r="I1110" s="284" t="s">
        <v>4980</v>
      </c>
      <c r="J1110" s="229" t="s">
        <v>3961</v>
      </c>
      <c r="K1110" s="233">
        <v>1931</v>
      </c>
      <c r="L1110" s="303">
        <v>235</v>
      </c>
      <c r="M1110" s="229" t="s">
        <v>4981</v>
      </c>
      <c r="N1110" s="255" t="s">
        <v>3213</v>
      </c>
      <c r="O1110" s="231" t="s">
        <v>3215</v>
      </c>
      <c r="P1110" s="311" t="s">
        <v>4982</v>
      </c>
      <c r="Q1110" s="229"/>
      <c r="R1110" s="255"/>
      <c r="S1110" s="231"/>
      <c r="T1110" s="311"/>
      <c r="U1110" s="224" t="s">
        <v>6297</v>
      </c>
      <c r="V1110" s="228"/>
    </row>
    <row r="1111" spans="2:22" s="227" customFormat="1" ht="62.5" x14ac:dyDescent="0.25">
      <c r="B1111" s="235" t="s">
        <v>6574</v>
      </c>
      <c r="C1111" s="235"/>
      <c r="D1111" s="235">
        <v>0</v>
      </c>
      <c r="E1111" s="235"/>
      <c r="F1111" s="284"/>
      <c r="G1111" s="284" t="s">
        <v>8867</v>
      </c>
      <c r="H1111" s="284" t="s">
        <v>4970</v>
      </c>
      <c r="I1111" s="284" t="s">
        <v>4975</v>
      </c>
      <c r="J1111" s="229" t="s">
        <v>4976</v>
      </c>
      <c r="K1111" s="233">
        <v>1901</v>
      </c>
      <c r="L1111" s="303">
        <v>130</v>
      </c>
      <c r="M1111" s="279" t="s">
        <v>4977</v>
      </c>
      <c r="N1111" s="277" t="s">
        <v>3213</v>
      </c>
      <c r="O1111" s="278" t="s">
        <v>3214</v>
      </c>
      <c r="P1111" s="312" t="s">
        <v>4978</v>
      </c>
      <c r="Q1111" s="279" t="s">
        <v>8676</v>
      </c>
      <c r="R1111" s="277" t="s">
        <v>3213</v>
      </c>
      <c r="S1111" s="278" t="s">
        <v>3214</v>
      </c>
      <c r="T1111" s="312" t="s">
        <v>4979</v>
      </c>
      <c r="U1111" s="224" t="s">
        <v>6297</v>
      </c>
      <c r="V1111" s="228"/>
    </row>
    <row r="1112" spans="2:22" s="227" customFormat="1" ht="50" x14ac:dyDescent="0.25">
      <c r="B1112" s="235" t="s">
        <v>6574</v>
      </c>
      <c r="C1112" s="235"/>
      <c r="D1112" s="235">
        <v>0</v>
      </c>
      <c r="E1112" s="235"/>
      <c r="F1112" s="284"/>
      <c r="G1112" s="284" t="s">
        <v>8705</v>
      </c>
      <c r="H1112" s="284" t="s">
        <v>3846</v>
      </c>
      <c r="I1112" s="284" t="s">
        <v>3847</v>
      </c>
      <c r="J1112" s="229" t="s">
        <v>3513</v>
      </c>
      <c r="K1112" s="233">
        <v>1922</v>
      </c>
      <c r="L1112" s="303">
        <v>256</v>
      </c>
      <c r="M1112" s="279" t="s">
        <v>3848</v>
      </c>
      <c r="N1112" s="277" t="s">
        <v>3213</v>
      </c>
      <c r="O1112" s="278" t="s">
        <v>3214</v>
      </c>
      <c r="P1112" s="312" t="s">
        <v>3849</v>
      </c>
      <c r="Q1112" s="229"/>
      <c r="R1112" s="255"/>
      <c r="S1112" s="231"/>
      <c r="T1112" s="311"/>
      <c r="U1112" s="224" t="s">
        <v>6298</v>
      </c>
      <c r="V1112" s="228"/>
    </row>
    <row r="1113" spans="2:22" s="227" customFormat="1" ht="50" x14ac:dyDescent="0.25">
      <c r="B1113" s="223" t="s">
        <v>6574</v>
      </c>
      <c r="C1113" s="223"/>
      <c r="D1113" s="223">
        <v>0</v>
      </c>
      <c r="E1113" s="223"/>
      <c r="F1113" s="284"/>
      <c r="G1113" s="285" t="s">
        <v>8705</v>
      </c>
      <c r="H1113" s="285" t="s">
        <v>3846</v>
      </c>
      <c r="I1113" s="285" t="s">
        <v>11497</v>
      </c>
      <c r="J1113" s="229" t="s">
        <v>3513</v>
      </c>
      <c r="K1113" s="233">
        <v>1922</v>
      </c>
      <c r="L1113" s="303">
        <v>256</v>
      </c>
      <c r="M1113" s="282" t="s">
        <v>3848</v>
      </c>
      <c r="N1113" s="277" t="s">
        <v>3213</v>
      </c>
      <c r="O1113" s="277" t="s">
        <v>3214</v>
      </c>
      <c r="P1113" s="314" t="s">
        <v>3849</v>
      </c>
      <c r="Q1113" s="244"/>
      <c r="R1113" s="255"/>
      <c r="S1113" s="231"/>
      <c r="T1113" s="311"/>
      <c r="U1113" s="224" t="s">
        <v>6297</v>
      </c>
      <c r="V1113" s="228"/>
    </row>
    <row r="1114" spans="2:22" s="227" customFormat="1" ht="62.5" x14ac:dyDescent="0.25">
      <c r="B1114" s="223" t="s">
        <v>6574</v>
      </c>
      <c r="C1114" s="223"/>
      <c r="D1114" s="223">
        <v>1</v>
      </c>
      <c r="E1114" s="223"/>
      <c r="F1114" s="284"/>
      <c r="G1114" s="285" t="s">
        <v>8819</v>
      </c>
      <c r="H1114" s="285" t="s">
        <v>3846</v>
      </c>
      <c r="I1114" s="285" t="s">
        <v>11461</v>
      </c>
      <c r="J1114" s="229" t="s">
        <v>3513</v>
      </c>
      <c r="K1114" s="233">
        <v>1900</v>
      </c>
      <c r="L1114" s="303">
        <v>445</v>
      </c>
      <c r="M1114" s="282" t="s">
        <v>11462</v>
      </c>
      <c r="N1114" s="277" t="s">
        <v>3213</v>
      </c>
      <c r="O1114" s="277" t="s">
        <v>3214</v>
      </c>
      <c r="P1114" s="314" t="s">
        <v>11463</v>
      </c>
      <c r="Q1114" s="244" t="s">
        <v>11464</v>
      </c>
      <c r="R1114" s="255" t="s">
        <v>3213</v>
      </c>
      <c r="S1114" s="231" t="s">
        <v>3214</v>
      </c>
      <c r="T1114" s="311" t="s">
        <v>11465</v>
      </c>
      <c r="U1114" s="224" t="s">
        <v>6298</v>
      </c>
      <c r="V1114" s="228"/>
    </row>
    <row r="1115" spans="2:22" s="227" customFormat="1" ht="75" x14ac:dyDescent="0.25">
      <c r="B1115" s="235" t="s">
        <v>6574</v>
      </c>
      <c r="C1115" s="235"/>
      <c r="D1115" s="235">
        <v>2</v>
      </c>
      <c r="E1115" s="235"/>
      <c r="F1115" s="284"/>
      <c r="G1115" s="284" t="s">
        <v>3226</v>
      </c>
      <c r="H1115" s="284" t="s">
        <v>3408</v>
      </c>
      <c r="I1115" s="284" t="s">
        <v>3413</v>
      </c>
      <c r="J1115" s="229" t="s">
        <v>3511</v>
      </c>
      <c r="K1115" s="233">
        <v>1914</v>
      </c>
      <c r="L1115" s="303">
        <v>256</v>
      </c>
      <c r="M1115" s="229" t="s">
        <v>3412</v>
      </c>
      <c r="N1115" s="255" t="s">
        <v>3213</v>
      </c>
      <c r="O1115" s="231" t="s">
        <v>3214</v>
      </c>
      <c r="P1115" s="311" t="s">
        <v>3414</v>
      </c>
      <c r="Q1115" s="229" t="s">
        <v>3412</v>
      </c>
      <c r="R1115" s="255" t="s">
        <v>3213</v>
      </c>
      <c r="S1115" s="231" t="s">
        <v>3214</v>
      </c>
      <c r="T1115" s="311" t="s">
        <v>3415</v>
      </c>
      <c r="U1115" s="224" t="s">
        <v>6296</v>
      </c>
      <c r="V1115" s="228"/>
    </row>
    <row r="1116" spans="2:22" s="227" customFormat="1" ht="50" x14ac:dyDescent="0.25">
      <c r="B1116" s="235" t="s">
        <v>6574</v>
      </c>
      <c r="C1116" s="235"/>
      <c r="D1116" s="235">
        <v>2</v>
      </c>
      <c r="E1116" s="235"/>
      <c r="F1116" s="284"/>
      <c r="G1116" s="284" t="s">
        <v>3226</v>
      </c>
      <c r="H1116" s="284" t="s">
        <v>3408</v>
      </c>
      <c r="I1116" s="284" t="s">
        <v>3411</v>
      </c>
      <c r="J1116" s="229" t="s">
        <v>3495</v>
      </c>
      <c r="K1116" s="233">
        <v>1908</v>
      </c>
      <c r="L1116" s="303">
        <v>223</v>
      </c>
      <c r="M1116" s="229" t="s">
        <v>3407</v>
      </c>
      <c r="N1116" s="255" t="s">
        <v>3213</v>
      </c>
      <c r="O1116" s="231" t="s">
        <v>3215</v>
      </c>
      <c r="P1116" s="311" t="s">
        <v>3409</v>
      </c>
      <c r="Q1116" s="229" t="s">
        <v>8677</v>
      </c>
      <c r="R1116" s="255" t="s">
        <v>3213</v>
      </c>
      <c r="S1116" s="231" t="s">
        <v>3214</v>
      </c>
      <c r="T1116" s="311" t="s">
        <v>3410</v>
      </c>
      <c r="U1116" s="224" t="s">
        <v>6296</v>
      </c>
      <c r="V1116" s="228"/>
    </row>
    <row r="1117" spans="2:22" s="227" customFormat="1" ht="150" x14ac:dyDescent="0.25">
      <c r="B1117" s="223" t="s">
        <v>9120</v>
      </c>
      <c r="C1117" s="223"/>
      <c r="D1117" s="235">
        <v>1</v>
      </c>
      <c r="E1117" s="235"/>
      <c r="F1117" s="284" t="s">
        <v>9055</v>
      </c>
      <c r="G1117" s="285" t="s">
        <v>9061</v>
      </c>
      <c r="H1117" s="285" t="s">
        <v>9054</v>
      </c>
      <c r="I1117" s="285" t="s">
        <v>9053</v>
      </c>
      <c r="J1117" s="229" t="s">
        <v>5065</v>
      </c>
      <c r="K1117" s="233">
        <v>1901</v>
      </c>
      <c r="L1117" s="303">
        <v>380</v>
      </c>
      <c r="M1117" s="244" t="s">
        <v>9058</v>
      </c>
      <c r="N1117" s="255" t="s">
        <v>10130</v>
      </c>
      <c r="O1117" s="255" t="s">
        <v>9057</v>
      </c>
      <c r="P1117" s="311" t="s">
        <v>9056</v>
      </c>
      <c r="Q1117" s="279" t="s">
        <v>9060</v>
      </c>
      <c r="R1117" s="277" t="s">
        <v>3213</v>
      </c>
      <c r="S1117" s="278" t="s">
        <v>3214</v>
      </c>
      <c r="T1117" s="312" t="s">
        <v>9059</v>
      </c>
      <c r="U1117" s="224" t="s">
        <v>6298</v>
      </c>
      <c r="V1117" s="228"/>
    </row>
    <row r="1118" spans="2:22" s="227" customFormat="1" ht="50" x14ac:dyDescent="0.25">
      <c r="B1118" s="223" t="s">
        <v>6574</v>
      </c>
      <c r="C1118" s="223"/>
      <c r="D1118" s="235">
        <v>0</v>
      </c>
      <c r="E1118" s="235"/>
      <c r="F1118" s="284"/>
      <c r="G1118" s="285" t="s">
        <v>8705</v>
      </c>
      <c r="H1118" s="285" t="s">
        <v>9257</v>
      </c>
      <c r="I1118" s="285" t="s">
        <v>9258</v>
      </c>
      <c r="J1118" s="229" t="s">
        <v>9259</v>
      </c>
      <c r="K1118" s="233">
        <v>1908</v>
      </c>
      <c r="L1118" s="303">
        <v>95</v>
      </c>
      <c r="M1118" s="282" t="s">
        <v>9260</v>
      </c>
      <c r="N1118" s="277" t="s">
        <v>3213</v>
      </c>
      <c r="O1118" s="277" t="s">
        <v>3215</v>
      </c>
      <c r="P1118" s="312" t="s">
        <v>9261</v>
      </c>
      <c r="Q1118" s="229"/>
      <c r="R1118" s="255"/>
      <c r="S1118" s="231"/>
      <c r="T1118" s="311"/>
      <c r="U1118" s="224" t="s">
        <v>6298</v>
      </c>
      <c r="V1118" s="228"/>
    </row>
    <row r="1119" spans="2:22" s="227" customFormat="1" ht="25" x14ac:dyDescent="0.25">
      <c r="B1119" s="223" t="s">
        <v>6574</v>
      </c>
      <c r="C1119" s="223"/>
      <c r="D1119" s="235">
        <v>0</v>
      </c>
      <c r="E1119" s="235"/>
      <c r="F1119" s="284"/>
      <c r="G1119" s="285" t="s">
        <v>8705</v>
      </c>
      <c r="H1119" s="285" t="s">
        <v>9257</v>
      </c>
      <c r="I1119" s="285" t="s">
        <v>9121</v>
      </c>
      <c r="J1119" s="229" t="s">
        <v>3513</v>
      </c>
      <c r="K1119" s="233">
        <v>1911</v>
      </c>
      <c r="L1119" s="303">
        <v>76</v>
      </c>
      <c r="M1119" s="282" t="s">
        <v>9262</v>
      </c>
      <c r="N1119" s="277" t="s">
        <v>3213</v>
      </c>
      <c r="O1119" s="277" t="s">
        <v>3215</v>
      </c>
      <c r="P1119" s="312" t="s">
        <v>9263</v>
      </c>
      <c r="Q1119" s="229"/>
      <c r="R1119" s="255"/>
      <c r="S1119" s="231"/>
      <c r="T1119" s="311"/>
      <c r="U1119" s="224" t="s">
        <v>6298</v>
      </c>
      <c r="V1119" s="228"/>
    </row>
    <row r="1120" spans="2:22" s="227" customFormat="1" ht="25" x14ac:dyDescent="0.25">
      <c r="B1120" s="223" t="s">
        <v>6574</v>
      </c>
      <c r="C1120" s="223"/>
      <c r="D1120" s="235">
        <v>0</v>
      </c>
      <c r="E1120" s="235"/>
      <c r="F1120" s="284"/>
      <c r="G1120" s="285" t="s">
        <v>8705</v>
      </c>
      <c r="H1120" s="285" t="s">
        <v>9257</v>
      </c>
      <c r="I1120" s="285" t="s">
        <v>9122</v>
      </c>
      <c r="J1120" s="229" t="s">
        <v>3561</v>
      </c>
      <c r="K1120" s="233">
        <v>1923</v>
      </c>
      <c r="L1120" s="303">
        <v>331</v>
      </c>
      <c r="M1120" s="282" t="s">
        <v>9265</v>
      </c>
      <c r="N1120" s="277" t="s">
        <v>3213</v>
      </c>
      <c r="O1120" s="277" t="s">
        <v>3214</v>
      </c>
      <c r="P1120" s="314" t="s">
        <v>9264</v>
      </c>
      <c r="Q1120" s="229"/>
      <c r="R1120" s="255"/>
      <c r="S1120" s="231"/>
      <c r="T1120" s="311"/>
      <c r="U1120" s="224" t="s">
        <v>6298</v>
      </c>
      <c r="V1120" s="228"/>
    </row>
    <row r="1121" spans="2:22" s="227" customFormat="1" ht="37.5" x14ac:dyDescent="0.25">
      <c r="B1121" s="235" t="s">
        <v>6574</v>
      </c>
      <c r="C1121" s="235"/>
      <c r="D1121" s="235">
        <v>1</v>
      </c>
      <c r="E1121" s="235"/>
      <c r="F1121" s="284"/>
      <c r="G1121" s="284" t="s">
        <v>3226</v>
      </c>
      <c r="H1121" s="284" t="s">
        <v>3923</v>
      </c>
      <c r="I1121" s="284" t="s">
        <v>11148</v>
      </c>
      <c r="J1121" s="229" t="s">
        <v>3925</v>
      </c>
      <c r="K1121" s="233">
        <v>1794</v>
      </c>
      <c r="L1121" s="303">
        <v>26</v>
      </c>
      <c r="M1121" s="229" t="s">
        <v>3924</v>
      </c>
      <c r="N1121" s="255" t="s">
        <v>3213</v>
      </c>
      <c r="O1121" s="231" t="s">
        <v>4012</v>
      </c>
      <c r="P1121" s="311" t="s">
        <v>3926</v>
      </c>
      <c r="Q1121" s="229"/>
      <c r="R1121" s="255"/>
      <c r="S1121" s="231"/>
      <c r="T1121" s="311"/>
      <c r="U1121" s="224" t="s">
        <v>6296</v>
      </c>
      <c r="V1121" s="228"/>
    </row>
    <row r="1122" spans="2:22" s="227" customFormat="1" ht="50" x14ac:dyDescent="0.25">
      <c r="B1122" s="235" t="s">
        <v>6574</v>
      </c>
      <c r="C1122" s="235"/>
      <c r="D1122" s="235">
        <v>0</v>
      </c>
      <c r="E1122" s="235"/>
      <c r="F1122" s="284"/>
      <c r="G1122" s="284" t="s">
        <v>8705</v>
      </c>
      <c r="H1122" s="284" t="s">
        <v>717</v>
      </c>
      <c r="I1122" s="284" t="s">
        <v>4124</v>
      </c>
      <c r="J1122" s="229" t="s">
        <v>11161</v>
      </c>
      <c r="K1122" s="233">
        <v>1906</v>
      </c>
      <c r="L1122" s="303">
        <v>118</v>
      </c>
      <c r="M1122" s="279" t="s">
        <v>4125</v>
      </c>
      <c r="N1122" s="277" t="s">
        <v>3213</v>
      </c>
      <c r="O1122" s="278" t="s">
        <v>3215</v>
      </c>
      <c r="P1122" s="315" t="s">
        <v>4126</v>
      </c>
      <c r="Q1122" s="229"/>
      <c r="R1122" s="255"/>
      <c r="S1122" s="231"/>
      <c r="T1122" s="311"/>
      <c r="U1122" s="224" t="s">
        <v>6298</v>
      </c>
      <c r="V1122" s="228"/>
    </row>
    <row r="1123" spans="2:22" s="227" customFormat="1" ht="37.5" x14ac:dyDescent="0.25">
      <c r="B1123" s="235" t="s">
        <v>6574</v>
      </c>
      <c r="C1123" s="235"/>
      <c r="D1123" s="235">
        <v>1</v>
      </c>
      <c r="E1123" s="235" t="s">
        <v>10471</v>
      </c>
      <c r="F1123" s="284"/>
      <c r="G1123" s="284" t="s">
        <v>3226</v>
      </c>
      <c r="H1123" s="284" t="s">
        <v>717</v>
      </c>
      <c r="I1123" s="284" t="s">
        <v>4165</v>
      </c>
      <c r="J1123" s="229" t="s">
        <v>4166</v>
      </c>
      <c r="K1123" s="233">
        <v>1909</v>
      </c>
      <c r="L1123" s="303">
        <v>331</v>
      </c>
      <c r="M1123" s="229" t="s">
        <v>4164</v>
      </c>
      <c r="N1123" s="255" t="s">
        <v>3213</v>
      </c>
      <c r="O1123" s="231" t="s">
        <v>3608</v>
      </c>
      <c r="P1123" s="311" t="s">
        <v>4167</v>
      </c>
      <c r="Q1123" s="229"/>
      <c r="R1123" s="255"/>
      <c r="S1123" s="231"/>
      <c r="T1123" s="311"/>
      <c r="U1123" s="224" t="s">
        <v>6298</v>
      </c>
      <c r="V1123" s="228"/>
    </row>
    <row r="1124" spans="2:22" s="227" customFormat="1" ht="150" x14ac:dyDescent="0.25">
      <c r="B1124" s="235" t="s">
        <v>6570</v>
      </c>
      <c r="C1124" s="235"/>
      <c r="D1124" s="235">
        <v>0</v>
      </c>
      <c r="E1124" s="235"/>
      <c r="F1124" s="286" t="s">
        <v>904</v>
      </c>
      <c r="G1124" s="285" t="s">
        <v>8700</v>
      </c>
      <c r="H1124" s="285" t="s">
        <v>717</v>
      </c>
      <c r="I1124" s="285" t="s">
        <v>716</v>
      </c>
      <c r="J1124" s="232" t="s">
        <v>3532</v>
      </c>
      <c r="K1124" s="236">
        <v>1901</v>
      </c>
      <c r="L1124" s="304">
        <v>356</v>
      </c>
      <c r="M1124" s="279" t="s">
        <v>5889</v>
      </c>
      <c r="N1124" s="277" t="s">
        <v>3213</v>
      </c>
      <c r="O1124" s="278" t="s">
        <v>3214</v>
      </c>
      <c r="P1124" s="312" t="s">
        <v>6597</v>
      </c>
      <c r="Q1124" s="230"/>
      <c r="R1124" s="255"/>
      <c r="S1124" s="231"/>
      <c r="T1124" s="311"/>
      <c r="U1124" s="224" t="s">
        <v>6298</v>
      </c>
      <c r="V1124" s="228"/>
    </row>
    <row r="1125" spans="2:22" s="227" customFormat="1" ht="62.5" x14ac:dyDescent="0.25">
      <c r="B1125" s="235" t="s">
        <v>6574</v>
      </c>
      <c r="C1125" s="235"/>
      <c r="D1125" s="235">
        <v>0</v>
      </c>
      <c r="E1125" s="235"/>
      <c r="F1125" s="284"/>
      <c r="G1125" s="284" t="s">
        <v>8705</v>
      </c>
      <c r="H1125" s="284" t="s">
        <v>717</v>
      </c>
      <c r="I1125" s="284" t="s">
        <v>4158</v>
      </c>
      <c r="J1125" s="229" t="s">
        <v>4112</v>
      </c>
      <c r="K1125" s="233">
        <v>1933</v>
      </c>
      <c r="L1125" s="303">
        <v>239</v>
      </c>
      <c r="M1125" s="279" t="s">
        <v>4159</v>
      </c>
      <c r="N1125" s="277" t="s">
        <v>3213</v>
      </c>
      <c r="O1125" s="278" t="s">
        <v>3214</v>
      </c>
      <c r="P1125" s="312" t="s">
        <v>4160</v>
      </c>
      <c r="Q1125" s="229"/>
      <c r="R1125" s="255"/>
      <c r="S1125" s="231"/>
      <c r="T1125" s="311"/>
      <c r="U1125" s="224" t="s">
        <v>6298</v>
      </c>
      <c r="V1125" s="228"/>
    </row>
    <row r="1126" spans="2:22" s="227" customFormat="1" ht="37.5" x14ac:dyDescent="0.25">
      <c r="B1126" s="235" t="s">
        <v>6574</v>
      </c>
      <c r="C1126" s="235"/>
      <c r="D1126" s="235">
        <v>1</v>
      </c>
      <c r="E1126" s="235" t="s">
        <v>11156</v>
      </c>
      <c r="F1126" s="284"/>
      <c r="G1126" s="284" t="s">
        <v>3226</v>
      </c>
      <c r="H1126" s="284" t="s">
        <v>717</v>
      </c>
      <c r="I1126" s="284" t="s">
        <v>4168</v>
      </c>
      <c r="J1126" s="229" t="s">
        <v>4169</v>
      </c>
      <c r="K1126" s="233">
        <v>1935</v>
      </c>
      <c r="L1126" s="303">
        <v>189</v>
      </c>
      <c r="M1126" s="229" t="s">
        <v>4171</v>
      </c>
      <c r="N1126" s="255" t="s">
        <v>3213</v>
      </c>
      <c r="O1126" s="231" t="s">
        <v>3215</v>
      </c>
      <c r="P1126" s="316" t="s">
        <v>4170</v>
      </c>
      <c r="Q1126" s="229"/>
      <c r="R1126" s="255"/>
      <c r="S1126" s="231"/>
      <c r="T1126" s="311"/>
      <c r="U1126" s="224" t="s">
        <v>6298</v>
      </c>
      <c r="V1126" s="228"/>
    </row>
    <row r="1127" spans="2:22" s="227" customFormat="1" ht="37.5" x14ac:dyDescent="0.25">
      <c r="B1127" s="235" t="s">
        <v>6574</v>
      </c>
      <c r="C1127" s="235"/>
      <c r="D1127" s="235">
        <v>0</v>
      </c>
      <c r="E1127" s="235"/>
      <c r="F1127" s="284"/>
      <c r="G1127" s="284" t="s">
        <v>8867</v>
      </c>
      <c r="H1127" s="284" t="s">
        <v>717</v>
      </c>
      <c r="I1127" s="284" t="s">
        <v>4120</v>
      </c>
      <c r="J1127" s="229" t="s">
        <v>3835</v>
      </c>
      <c r="K1127" s="233">
        <v>1921</v>
      </c>
      <c r="L1127" s="303">
        <v>285</v>
      </c>
      <c r="M1127" s="279" t="s">
        <v>4122</v>
      </c>
      <c r="N1127" s="277" t="s">
        <v>3213</v>
      </c>
      <c r="O1127" s="278" t="s">
        <v>3215</v>
      </c>
      <c r="P1127" s="312" t="s">
        <v>4121</v>
      </c>
      <c r="Q1127" s="279" t="s">
        <v>8678</v>
      </c>
      <c r="R1127" s="277" t="s">
        <v>3213</v>
      </c>
      <c r="S1127" s="278" t="s">
        <v>3214</v>
      </c>
      <c r="T1127" s="312" t="s">
        <v>4123</v>
      </c>
      <c r="U1127" s="224" t="s">
        <v>6298</v>
      </c>
      <c r="V1127" s="228"/>
    </row>
    <row r="1128" spans="2:22" s="227" customFormat="1" ht="50" x14ac:dyDescent="0.25">
      <c r="B1128" s="235" t="s">
        <v>6574</v>
      </c>
      <c r="C1128" s="235"/>
      <c r="D1128" s="235">
        <v>0</v>
      </c>
      <c r="E1128" s="235"/>
      <c r="F1128" s="284"/>
      <c r="G1128" s="284" t="s">
        <v>8867</v>
      </c>
      <c r="H1128" s="284" t="s">
        <v>717</v>
      </c>
      <c r="I1128" s="284" t="s">
        <v>4116</v>
      </c>
      <c r="J1128" s="229" t="s">
        <v>3532</v>
      </c>
      <c r="K1128" s="233">
        <v>1920</v>
      </c>
      <c r="L1128" s="303">
        <v>317</v>
      </c>
      <c r="M1128" s="279" t="s">
        <v>4119</v>
      </c>
      <c r="N1128" s="277" t="s">
        <v>3213</v>
      </c>
      <c r="O1128" s="278" t="s">
        <v>3214</v>
      </c>
      <c r="P1128" s="312" t="s">
        <v>4118</v>
      </c>
      <c r="Q1128" s="279" t="s">
        <v>8679</v>
      </c>
      <c r="R1128" s="277" t="s">
        <v>3213</v>
      </c>
      <c r="S1128" s="278" t="s">
        <v>3214</v>
      </c>
      <c r="T1128" s="315" t="s">
        <v>4117</v>
      </c>
      <c r="U1128" s="224" t="s">
        <v>6298</v>
      </c>
      <c r="V1128" s="228"/>
    </row>
    <row r="1129" spans="2:22" s="227" customFormat="1" ht="112.5" x14ac:dyDescent="0.25">
      <c r="B1129" s="235" t="s">
        <v>6574</v>
      </c>
      <c r="C1129" s="235"/>
      <c r="D1129" s="235">
        <v>1</v>
      </c>
      <c r="E1129" s="235" t="s">
        <v>10471</v>
      </c>
      <c r="F1129" s="284"/>
      <c r="G1129" s="284" t="s">
        <v>8804</v>
      </c>
      <c r="H1129" s="284" t="s">
        <v>717</v>
      </c>
      <c r="I1129" s="284" t="s">
        <v>3426</v>
      </c>
      <c r="J1129" s="306" t="s">
        <v>3539</v>
      </c>
      <c r="K1129" s="233">
        <v>1922</v>
      </c>
      <c r="L1129" s="303">
        <v>256</v>
      </c>
      <c r="M1129" s="229" t="s">
        <v>3427</v>
      </c>
      <c r="N1129" s="255" t="s">
        <v>3213</v>
      </c>
      <c r="O1129" s="231" t="s">
        <v>3214</v>
      </c>
      <c r="P1129" s="311" t="s">
        <v>3428</v>
      </c>
      <c r="Q1129" s="279" t="s">
        <v>8680</v>
      </c>
      <c r="R1129" s="277" t="s">
        <v>3213</v>
      </c>
      <c r="S1129" s="278" t="s">
        <v>3214</v>
      </c>
      <c r="T1129" s="312" t="s">
        <v>3425</v>
      </c>
      <c r="U1129" s="224" t="s">
        <v>6298</v>
      </c>
      <c r="V1129" s="228"/>
    </row>
    <row r="1130" spans="2:22" s="227" customFormat="1" ht="162.5" x14ac:dyDescent="0.25">
      <c r="B1130" s="235" t="s">
        <v>6571</v>
      </c>
      <c r="C1130" s="235"/>
      <c r="D1130" s="235">
        <v>0</v>
      </c>
      <c r="E1130" s="235"/>
      <c r="F1130" s="284" t="s">
        <v>5809</v>
      </c>
      <c r="G1130" s="284" t="s">
        <v>8773</v>
      </c>
      <c r="H1130" s="284" t="s">
        <v>5807</v>
      </c>
      <c r="I1130" s="284" t="s">
        <v>5806</v>
      </c>
      <c r="J1130" s="229" t="s">
        <v>5808</v>
      </c>
      <c r="K1130" s="233">
        <v>1800</v>
      </c>
      <c r="L1130" s="303">
        <v>60</v>
      </c>
      <c r="M1130" s="279" t="s">
        <v>5805</v>
      </c>
      <c r="N1130" s="277" t="s">
        <v>3213</v>
      </c>
      <c r="O1130" s="278" t="s">
        <v>3214</v>
      </c>
      <c r="P1130" s="312" t="s">
        <v>5804</v>
      </c>
      <c r="Q1130" s="229"/>
      <c r="R1130" s="255"/>
      <c r="S1130" s="231"/>
      <c r="T1130" s="311"/>
      <c r="U1130" s="224" t="s">
        <v>6296</v>
      </c>
      <c r="V1130" s="228"/>
    </row>
    <row r="1131" spans="2:22" s="227" customFormat="1" ht="37.5" x14ac:dyDescent="0.25">
      <c r="B1131" s="235" t="s">
        <v>6574</v>
      </c>
      <c r="C1131" s="235"/>
      <c r="D1131" s="235">
        <v>1</v>
      </c>
      <c r="E1131" s="235"/>
      <c r="F1131" s="284"/>
      <c r="G1131" s="284" t="s">
        <v>3226</v>
      </c>
      <c r="H1131" s="284" t="s">
        <v>4272</v>
      </c>
      <c r="I1131" s="284" t="s">
        <v>4273</v>
      </c>
      <c r="J1131" s="229" t="s">
        <v>4274</v>
      </c>
      <c r="K1131" s="233">
        <v>1814</v>
      </c>
      <c r="L1131" s="303">
        <v>288</v>
      </c>
      <c r="M1131" s="229" t="s">
        <v>4275</v>
      </c>
      <c r="N1131" s="255" t="s">
        <v>3213</v>
      </c>
      <c r="O1131" s="231" t="s">
        <v>3214</v>
      </c>
      <c r="P1131" s="316" t="s">
        <v>4276</v>
      </c>
      <c r="Q1131" s="229"/>
      <c r="R1131" s="255"/>
      <c r="S1131" s="231"/>
      <c r="T1131" s="311"/>
      <c r="U1131" s="224" t="s">
        <v>6296</v>
      </c>
      <c r="V1131" s="228"/>
    </row>
    <row r="1132" spans="2:22" s="227" customFormat="1" ht="162.5" hidden="1" x14ac:dyDescent="0.25">
      <c r="B1132" s="235" t="s">
        <v>6572</v>
      </c>
      <c r="C1132" s="235"/>
      <c r="D1132" s="235">
        <v>1</v>
      </c>
      <c r="E1132" s="235"/>
      <c r="F1132" s="284" t="s">
        <v>4743</v>
      </c>
      <c r="G1132" s="284" t="s">
        <v>4736</v>
      </c>
      <c r="H1132" s="284" t="s">
        <v>4740</v>
      </c>
      <c r="I1132" s="284" t="s">
        <v>4737</v>
      </c>
      <c r="J1132" s="229" t="s">
        <v>4741</v>
      </c>
      <c r="K1132" s="233">
        <v>1828</v>
      </c>
      <c r="L1132" s="303">
        <v>466</v>
      </c>
      <c r="M1132" s="229" t="s">
        <v>4735</v>
      </c>
      <c r="N1132" s="255" t="s">
        <v>3213</v>
      </c>
      <c r="O1132" s="231" t="s">
        <v>3214</v>
      </c>
      <c r="P1132" s="311" t="s">
        <v>4746</v>
      </c>
      <c r="Q1132" s="229"/>
      <c r="R1132" s="255"/>
      <c r="S1132" s="231"/>
      <c r="T1132" s="311"/>
      <c r="U1132" s="224" t="s">
        <v>6298</v>
      </c>
    </row>
    <row r="1133" spans="2:22" s="227" customFormat="1" ht="162.5" hidden="1" x14ac:dyDescent="0.25">
      <c r="B1133" s="235" t="s">
        <v>6572</v>
      </c>
      <c r="C1133" s="235"/>
      <c r="D1133" s="235">
        <v>1</v>
      </c>
      <c r="E1133" s="235"/>
      <c r="F1133" s="284" t="s">
        <v>4742</v>
      </c>
      <c r="G1133" s="284" t="s">
        <v>4745</v>
      </c>
      <c r="H1133" s="284" t="s">
        <v>4740</v>
      </c>
      <c r="I1133" s="284" t="s">
        <v>4738</v>
      </c>
      <c r="J1133" s="229" t="s">
        <v>4741</v>
      </c>
      <c r="K1133" s="233">
        <v>1828</v>
      </c>
      <c r="L1133" s="303">
        <v>420</v>
      </c>
      <c r="M1133" s="229" t="s">
        <v>4735</v>
      </c>
      <c r="N1133" s="255" t="s">
        <v>3213</v>
      </c>
      <c r="O1133" s="231" t="s">
        <v>3214</v>
      </c>
      <c r="P1133" s="311" t="s">
        <v>4747</v>
      </c>
      <c r="Q1133" s="229"/>
      <c r="R1133" s="255"/>
      <c r="S1133" s="231"/>
      <c r="T1133" s="311"/>
      <c r="U1133" s="224" t="s">
        <v>6298</v>
      </c>
    </row>
    <row r="1134" spans="2:22" s="227" customFormat="1" ht="162.5" hidden="1" x14ac:dyDescent="0.25">
      <c r="B1134" s="235" t="s">
        <v>6572</v>
      </c>
      <c r="C1134" s="235"/>
      <c r="D1134" s="235">
        <v>1</v>
      </c>
      <c r="E1134" s="235"/>
      <c r="F1134" s="284" t="s">
        <v>4744</v>
      </c>
      <c r="G1134" s="284" t="s">
        <v>4745</v>
      </c>
      <c r="H1134" s="284" t="s">
        <v>4740</v>
      </c>
      <c r="I1134" s="284" t="s">
        <v>4739</v>
      </c>
      <c r="J1134" s="229" t="s">
        <v>4741</v>
      </c>
      <c r="K1134" s="233">
        <v>1828</v>
      </c>
      <c r="L1134" s="303">
        <v>404</v>
      </c>
      <c r="M1134" s="229" t="s">
        <v>4735</v>
      </c>
      <c r="N1134" s="255" t="s">
        <v>3213</v>
      </c>
      <c r="O1134" s="231" t="s">
        <v>3214</v>
      </c>
      <c r="P1134" s="313" t="s">
        <v>4748</v>
      </c>
      <c r="Q1134" s="229"/>
      <c r="R1134" s="255"/>
      <c r="S1134" s="231"/>
      <c r="T1134" s="311"/>
      <c r="U1134" s="224" t="s">
        <v>6298</v>
      </c>
      <c r="V1134" s="228"/>
    </row>
    <row r="1135" spans="2:22" s="227" customFormat="1" ht="50" x14ac:dyDescent="0.25">
      <c r="B1135" s="235" t="s">
        <v>6574</v>
      </c>
      <c r="C1135" s="235"/>
      <c r="D1135" s="235">
        <v>0</v>
      </c>
      <c r="E1135" s="235"/>
      <c r="F1135" s="284"/>
      <c r="G1135" s="284" t="s">
        <v>8705</v>
      </c>
      <c r="H1135" s="284" t="s">
        <v>4374</v>
      </c>
      <c r="I1135" s="284" t="s">
        <v>4376</v>
      </c>
      <c r="J1135" s="229" t="s">
        <v>4377</v>
      </c>
      <c r="K1135" s="233">
        <v>1898</v>
      </c>
      <c r="L1135" s="303">
        <v>159</v>
      </c>
      <c r="M1135" s="279" t="s">
        <v>4375</v>
      </c>
      <c r="N1135" s="277" t="s">
        <v>3213</v>
      </c>
      <c r="O1135" s="278" t="s">
        <v>3214</v>
      </c>
      <c r="P1135" s="312" t="s">
        <v>4378</v>
      </c>
      <c r="Q1135" s="229"/>
      <c r="R1135" s="255"/>
      <c r="S1135" s="231"/>
      <c r="T1135" s="311"/>
      <c r="U1135" s="224" t="s">
        <v>6296</v>
      </c>
      <c r="V1135" s="228"/>
    </row>
    <row r="1136" spans="2:22" s="227" customFormat="1" ht="25" x14ac:dyDescent="0.25">
      <c r="B1136" s="223" t="s">
        <v>6574</v>
      </c>
      <c r="C1136" s="223"/>
      <c r="D1136" s="223">
        <v>1</v>
      </c>
      <c r="E1136" s="223"/>
      <c r="F1136" s="284"/>
      <c r="G1136" s="285" t="s">
        <v>3226</v>
      </c>
      <c r="H1136" s="285" t="s">
        <v>10816</v>
      </c>
      <c r="I1136" s="285" t="s">
        <v>9484</v>
      </c>
      <c r="J1136" s="229" t="s">
        <v>10817</v>
      </c>
      <c r="K1136" s="233">
        <v>1925</v>
      </c>
      <c r="L1136" s="303">
        <v>204</v>
      </c>
      <c r="M1136" s="244" t="s">
        <v>10814</v>
      </c>
      <c r="N1136" s="255" t="s">
        <v>3213</v>
      </c>
      <c r="O1136" s="255" t="s">
        <v>3214</v>
      </c>
      <c r="P1136" s="319" t="s">
        <v>10815</v>
      </c>
      <c r="Q1136" s="244"/>
      <c r="R1136" s="255"/>
      <c r="S1136" s="231"/>
      <c r="T1136" s="311"/>
      <c r="U1136" s="224" t="s">
        <v>6297</v>
      </c>
      <c r="V1136" s="228"/>
    </row>
    <row r="1137" spans="2:22" s="227" customFormat="1" ht="25" x14ac:dyDescent="0.25">
      <c r="B1137" s="223" t="s">
        <v>6574</v>
      </c>
      <c r="C1137" s="223"/>
      <c r="D1137" s="235">
        <v>1</v>
      </c>
      <c r="E1137" s="235" t="s">
        <v>11141</v>
      </c>
      <c r="F1137" s="284"/>
      <c r="G1137" s="285" t="s">
        <v>3226</v>
      </c>
      <c r="H1137" s="285" t="s">
        <v>9266</v>
      </c>
      <c r="I1137" s="285" t="s">
        <v>9128</v>
      </c>
      <c r="J1137" s="229" t="s">
        <v>3503</v>
      </c>
      <c r="K1137" s="233">
        <v>1872</v>
      </c>
      <c r="L1137" s="303">
        <v>245</v>
      </c>
      <c r="M1137" s="241" t="s">
        <v>9268</v>
      </c>
      <c r="N1137" s="255" t="s">
        <v>3213</v>
      </c>
      <c r="O1137" s="255" t="s">
        <v>3214</v>
      </c>
      <c r="P1137" s="319" t="s">
        <v>9267</v>
      </c>
      <c r="Q1137" s="229"/>
      <c r="R1137" s="255"/>
      <c r="S1137" s="231"/>
      <c r="T1137" s="311"/>
      <c r="U1137" s="224" t="s">
        <v>6298</v>
      </c>
      <c r="V1137" s="228"/>
    </row>
    <row r="1138" spans="2:22" s="227" customFormat="1" ht="75" x14ac:dyDescent="0.25">
      <c r="B1138" s="235" t="s">
        <v>6574</v>
      </c>
      <c r="C1138" s="235"/>
      <c r="D1138" s="235">
        <v>1</v>
      </c>
      <c r="E1138" s="235" t="s">
        <v>11156</v>
      </c>
      <c r="F1138" s="284"/>
      <c r="G1138" s="284" t="s">
        <v>3226</v>
      </c>
      <c r="H1138" s="284" t="s">
        <v>4352</v>
      </c>
      <c r="I1138" s="284" t="s">
        <v>4353</v>
      </c>
      <c r="J1138" s="229" t="s">
        <v>4354</v>
      </c>
      <c r="K1138" s="233">
        <v>1943</v>
      </c>
      <c r="L1138" s="303">
        <v>196</v>
      </c>
      <c r="M1138" s="229" t="s">
        <v>4351</v>
      </c>
      <c r="N1138" s="255" t="s">
        <v>3213</v>
      </c>
      <c r="O1138" s="231" t="s">
        <v>3214</v>
      </c>
      <c r="P1138" s="311" t="s">
        <v>4350</v>
      </c>
      <c r="Q1138" s="229"/>
      <c r="R1138" s="255"/>
      <c r="S1138" s="231"/>
      <c r="T1138" s="311"/>
      <c r="U1138" s="224" t="s">
        <v>6298</v>
      </c>
      <c r="V1138" s="228"/>
    </row>
    <row r="1139" spans="2:22" s="227" customFormat="1" ht="37.5" x14ac:dyDescent="0.25">
      <c r="B1139" s="235" t="s">
        <v>6574</v>
      </c>
      <c r="C1139" s="235"/>
      <c r="D1139" s="235">
        <v>1</v>
      </c>
      <c r="E1139" s="235" t="s">
        <v>10471</v>
      </c>
      <c r="F1139" s="284"/>
      <c r="G1139" s="284" t="s">
        <v>3226</v>
      </c>
      <c r="H1139" s="284" t="s">
        <v>4352</v>
      </c>
      <c r="I1139" s="284" t="s">
        <v>4348</v>
      </c>
      <c r="J1139" s="229" t="s">
        <v>3523</v>
      </c>
      <c r="K1139" s="233">
        <v>1927</v>
      </c>
      <c r="L1139" s="303">
        <v>392</v>
      </c>
      <c r="M1139" s="229" t="s">
        <v>4347</v>
      </c>
      <c r="N1139" s="255" t="s">
        <v>3213</v>
      </c>
      <c r="O1139" s="231" t="s">
        <v>3214</v>
      </c>
      <c r="P1139" s="311" t="s">
        <v>4349</v>
      </c>
      <c r="Q1139" s="229"/>
      <c r="R1139" s="255"/>
      <c r="S1139" s="231"/>
      <c r="T1139" s="311"/>
      <c r="U1139" s="224" t="s">
        <v>6298</v>
      </c>
    </row>
    <row r="1140" spans="2:22" s="227" customFormat="1" ht="50" x14ac:dyDescent="0.25">
      <c r="B1140" s="235" t="s">
        <v>6574</v>
      </c>
      <c r="C1140" s="235"/>
      <c r="D1140" s="235">
        <v>1</v>
      </c>
      <c r="E1140" s="235"/>
      <c r="F1140" s="284"/>
      <c r="G1140" s="284" t="s">
        <v>3226</v>
      </c>
      <c r="H1140" s="284" t="s">
        <v>5127</v>
      </c>
      <c r="I1140" s="284" t="s">
        <v>5128</v>
      </c>
      <c r="J1140" s="229" t="s">
        <v>5129</v>
      </c>
      <c r="K1140" s="233">
        <v>1893</v>
      </c>
      <c r="L1140" s="303">
        <v>80</v>
      </c>
      <c r="M1140" s="229" t="s">
        <v>5131</v>
      </c>
      <c r="N1140" s="255" t="s">
        <v>3213</v>
      </c>
      <c r="O1140" s="231" t="s">
        <v>3215</v>
      </c>
      <c r="P1140" s="311" t="s">
        <v>5130</v>
      </c>
      <c r="Q1140" s="229"/>
      <c r="R1140" s="255"/>
      <c r="S1140" s="231"/>
      <c r="T1140" s="311"/>
      <c r="U1140" s="224" t="s">
        <v>6296</v>
      </c>
      <c r="V1140" s="228"/>
    </row>
    <row r="1141" spans="2:22" s="227" customFormat="1" ht="25" x14ac:dyDescent="0.25">
      <c r="B1141" s="235" t="s">
        <v>6574</v>
      </c>
      <c r="C1141" s="235"/>
      <c r="D1141" s="235">
        <v>0</v>
      </c>
      <c r="E1141" s="235"/>
      <c r="F1141" s="290"/>
      <c r="G1141" s="284" t="s">
        <v>8705</v>
      </c>
      <c r="H1141" s="284" t="s">
        <v>7335</v>
      </c>
      <c r="I1141" s="284" t="s">
        <v>7337</v>
      </c>
      <c r="J1141" s="229" t="s">
        <v>4007</v>
      </c>
      <c r="K1141" s="233">
        <v>1897</v>
      </c>
      <c r="L1141" s="303">
        <v>507</v>
      </c>
      <c r="M1141" s="279" t="s">
        <v>7477</v>
      </c>
      <c r="N1141" s="277" t="s">
        <v>3213</v>
      </c>
      <c r="O1141" s="278" t="s">
        <v>3214</v>
      </c>
      <c r="P1141" s="312" t="s">
        <v>8405</v>
      </c>
      <c r="Q1141" s="229"/>
      <c r="R1141" s="255"/>
      <c r="S1141" s="231"/>
      <c r="T1141" s="311"/>
      <c r="U1141" s="224" t="s">
        <v>6298</v>
      </c>
      <c r="V1141" s="228"/>
    </row>
    <row r="1142" spans="2:22" s="227" customFormat="1" ht="25" x14ac:dyDescent="0.25">
      <c r="B1142" s="235" t="s">
        <v>6574</v>
      </c>
      <c r="C1142" s="235"/>
      <c r="D1142" s="235">
        <v>0</v>
      </c>
      <c r="E1142" s="235"/>
      <c r="F1142" s="290"/>
      <c r="G1142" s="284" t="s">
        <v>8705</v>
      </c>
      <c r="H1142" s="284" t="s">
        <v>7335</v>
      </c>
      <c r="I1142" s="284" t="s">
        <v>7338</v>
      </c>
      <c r="J1142" s="229" t="s">
        <v>4007</v>
      </c>
      <c r="K1142" s="233">
        <v>1900</v>
      </c>
      <c r="L1142" s="303">
        <v>532</v>
      </c>
      <c r="M1142" s="279" t="s">
        <v>7477</v>
      </c>
      <c r="N1142" s="277" t="s">
        <v>3213</v>
      </c>
      <c r="O1142" s="278" t="s">
        <v>3214</v>
      </c>
      <c r="P1142" s="312" t="s">
        <v>8406</v>
      </c>
      <c r="Q1142" s="229"/>
      <c r="R1142" s="255"/>
      <c r="S1142" s="231"/>
      <c r="T1142" s="311"/>
      <c r="U1142" s="224" t="s">
        <v>6298</v>
      </c>
      <c r="V1142" s="228"/>
    </row>
    <row r="1143" spans="2:22" s="227" customFormat="1" ht="37.5" x14ac:dyDescent="0.25">
      <c r="B1143" s="235" t="s">
        <v>6574</v>
      </c>
      <c r="C1143" s="235"/>
      <c r="D1143" s="235">
        <v>0</v>
      </c>
      <c r="E1143" s="235"/>
      <c r="F1143" s="290"/>
      <c r="G1143" s="284" t="s">
        <v>8705</v>
      </c>
      <c r="H1143" s="284" t="s">
        <v>7335</v>
      </c>
      <c r="I1143" s="284" t="s">
        <v>7336</v>
      </c>
      <c r="J1143" s="229" t="s">
        <v>4007</v>
      </c>
      <c r="K1143" s="233">
        <v>1897</v>
      </c>
      <c r="L1143" s="303">
        <v>365</v>
      </c>
      <c r="M1143" s="279" t="s">
        <v>7477</v>
      </c>
      <c r="N1143" s="277" t="s">
        <v>3213</v>
      </c>
      <c r="O1143" s="278" t="s">
        <v>3214</v>
      </c>
      <c r="P1143" s="312" t="s">
        <v>8407</v>
      </c>
      <c r="Q1143" s="229"/>
      <c r="R1143" s="255"/>
      <c r="S1143" s="231"/>
      <c r="T1143" s="311"/>
      <c r="U1143" s="224" t="s">
        <v>6298</v>
      </c>
      <c r="V1143" s="228"/>
    </row>
    <row r="1144" spans="2:22" s="227" customFormat="1" ht="162.5" x14ac:dyDescent="0.25">
      <c r="B1144" s="235" t="s">
        <v>6571</v>
      </c>
      <c r="C1144" s="235"/>
      <c r="D1144" s="223">
        <v>1</v>
      </c>
      <c r="E1144" s="223"/>
      <c r="F1144" s="291" t="s">
        <v>6408</v>
      </c>
      <c r="G1144" s="284" t="s">
        <v>8774</v>
      </c>
      <c r="H1144" s="284" t="s">
        <v>6402</v>
      </c>
      <c r="I1144" s="284" t="s">
        <v>6397</v>
      </c>
      <c r="J1144" s="229" t="s">
        <v>6403</v>
      </c>
      <c r="K1144" s="233">
        <v>1809</v>
      </c>
      <c r="L1144" s="303">
        <v>518</v>
      </c>
      <c r="M1144" s="279" t="s">
        <v>7334</v>
      </c>
      <c r="N1144" s="277" t="s">
        <v>3213</v>
      </c>
      <c r="O1144" s="278" t="s">
        <v>3214</v>
      </c>
      <c r="P1144" s="312" t="s">
        <v>8413</v>
      </c>
      <c r="Q1144" s="229" t="s">
        <v>7334</v>
      </c>
      <c r="R1144" s="255" t="s">
        <v>3213</v>
      </c>
      <c r="S1144" s="231" t="s">
        <v>3216</v>
      </c>
      <c r="T1144" s="311" t="s">
        <v>8419</v>
      </c>
      <c r="U1144" s="224" t="s">
        <v>6296</v>
      </c>
      <c r="V1144" s="228"/>
    </row>
    <row r="1145" spans="2:22" s="227" customFormat="1" ht="162.5" x14ac:dyDescent="0.25">
      <c r="B1145" s="235" t="s">
        <v>6571</v>
      </c>
      <c r="C1145" s="235"/>
      <c r="D1145" s="223">
        <v>1</v>
      </c>
      <c r="E1145" s="223"/>
      <c r="F1145" s="284" t="s">
        <v>6407</v>
      </c>
      <c r="G1145" s="284" t="s">
        <v>8775</v>
      </c>
      <c r="H1145" s="284" t="s">
        <v>6402</v>
      </c>
      <c r="I1145" s="284" t="s">
        <v>6398</v>
      </c>
      <c r="J1145" s="229" t="s">
        <v>6403</v>
      </c>
      <c r="K1145" s="233">
        <v>1809</v>
      </c>
      <c r="L1145" s="303">
        <v>491</v>
      </c>
      <c r="M1145" s="279" t="s">
        <v>7334</v>
      </c>
      <c r="N1145" s="277" t="s">
        <v>3213</v>
      </c>
      <c r="O1145" s="278" t="s">
        <v>8418</v>
      </c>
      <c r="P1145" s="312" t="s">
        <v>8414</v>
      </c>
      <c r="Q1145" s="229" t="s">
        <v>7334</v>
      </c>
      <c r="R1145" s="255" t="s">
        <v>3213</v>
      </c>
      <c r="S1145" s="231" t="s">
        <v>3216</v>
      </c>
      <c r="T1145" s="311" t="s">
        <v>8420</v>
      </c>
      <c r="U1145" s="224" t="s">
        <v>6296</v>
      </c>
      <c r="V1145" s="228"/>
    </row>
    <row r="1146" spans="2:22" s="227" customFormat="1" ht="162.5" x14ac:dyDescent="0.25">
      <c r="B1146" s="235" t="s">
        <v>6571</v>
      </c>
      <c r="C1146" s="235"/>
      <c r="D1146" s="223">
        <v>1</v>
      </c>
      <c r="E1146" s="223"/>
      <c r="F1146" s="291" t="s">
        <v>6406</v>
      </c>
      <c r="G1146" s="284" t="s">
        <v>8776</v>
      </c>
      <c r="H1146" s="284" t="s">
        <v>6402</v>
      </c>
      <c r="I1146" s="284" t="s">
        <v>6399</v>
      </c>
      <c r="J1146" s="229" t="s">
        <v>6403</v>
      </c>
      <c r="K1146" s="233">
        <v>1810</v>
      </c>
      <c r="L1146" s="303">
        <v>487</v>
      </c>
      <c r="M1146" s="279" t="s">
        <v>7334</v>
      </c>
      <c r="N1146" s="277" t="s">
        <v>3213</v>
      </c>
      <c r="O1146" s="278" t="s">
        <v>8418</v>
      </c>
      <c r="P1146" s="312" t="s">
        <v>8415</v>
      </c>
      <c r="Q1146" s="229" t="s">
        <v>7334</v>
      </c>
      <c r="R1146" s="255" t="s">
        <v>3213</v>
      </c>
      <c r="S1146" s="231" t="s">
        <v>3216</v>
      </c>
      <c r="T1146" s="311" t="s">
        <v>8421</v>
      </c>
      <c r="U1146" s="224" t="s">
        <v>6296</v>
      </c>
      <c r="V1146" s="228"/>
    </row>
    <row r="1147" spans="2:22" s="227" customFormat="1" ht="87.5" x14ac:dyDescent="0.25">
      <c r="B1147" s="235" t="s">
        <v>6574</v>
      </c>
      <c r="C1147" s="235"/>
      <c r="D1147" s="235">
        <v>2</v>
      </c>
      <c r="E1147" s="235"/>
      <c r="F1147" s="290"/>
      <c r="G1147" s="284" t="s">
        <v>3226</v>
      </c>
      <c r="H1147" s="284" t="s">
        <v>6402</v>
      </c>
      <c r="I1147" s="284" t="s">
        <v>8410</v>
      </c>
      <c r="J1147" s="229" t="s">
        <v>6403</v>
      </c>
      <c r="K1147" s="233">
        <v>1812</v>
      </c>
      <c r="L1147" s="303">
        <v>933</v>
      </c>
      <c r="M1147" s="229" t="s">
        <v>7334</v>
      </c>
      <c r="N1147" s="255" t="s">
        <v>3213</v>
      </c>
      <c r="O1147" s="231" t="s">
        <v>3216</v>
      </c>
      <c r="P1147" s="311" t="s">
        <v>8424</v>
      </c>
      <c r="Q1147" s="229" t="s">
        <v>7334</v>
      </c>
      <c r="R1147" s="255" t="s">
        <v>3213</v>
      </c>
      <c r="S1147" s="231" t="s">
        <v>3216</v>
      </c>
      <c r="T1147" s="311" t="s">
        <v>8424</v>
      </c>
      <c r="U1147" s="224" t="s">
        <v>6296</v>
      </c>
      <c r="V1147" s="228"/>
    </row>
    <row r="1148" spans="2:22" s="227" customFormat="1" ht="162.5" x14ac:dyDescent="0.25">
      <c r="B1148" s="235" t="s">
        <v>6571</v>
      </c>
      <c r="C1148" s="235"/>
      <c r="D1148" s="223">
        <v>1</v>
      </c>
      <c r="E1148" s="223"/>
      <c r="F1148" s="284" t="s">
        <v>6405</v>
      </c>
      <c r="G1148" s="284" t="s">
        <v>8777</v>
      </c>
      <c r="H1148" s="284" t="s">
        <v>6402</v>
      </c>
      <c r="I1148" s="284" t="s">
        <v>6400</v>
      </c>
      <c r="J1148" s="229" t="s">
        <v>6403</v>
      </c>
      <c r="K1148" s="233">
        <v>1810</v>
      </c>
      <c r="L1148" s="303">
        <v>421</v>
      </c>
      <c r="M1148" s="279" t="s">
        <v>7334</v>
      </c>
      <c r="N1148" s="277" t="s">
        <v>3213</v>
      </c>
      <c r="O1148" s="278" t="s">
        <v>8418</v>
      </c>
      <c r="P1148" s="312" t="s">
        <v>8416</v>
      </c>
      <c r="Q1148" s="229" t="s">
        <v>7334</v>
      </c>
      <c r="R1148" s="255" t="s">
        <v>3213</v>
      </c>
      <c r="S1148" s="231" t="s">
        <v>3216</v>
      </c>
      <c r="T1148" s="311" t="s">
        <v>8422</v>
      </c>
      <c r="U1148" s="224" t="s">
        <v>6296</v>
      </c>
      <c r="V1148" s="228"/>
    </row>
    <row r="1149" spans="2:22" s="227" customFormat="1" ht="87.5" x14ac:dyDescent="0.25">
      <c r="B1149" s="235" t="s">
        <v>6571</v>
      </c>
      <c r="C1149" s="235"/>
      <c r="D1149" s="223">
        <v>1</v>
      </c>
      <c r="E1149" s="223"/>
      <c r="F1149" s="290" t="s">
        <v>6404</v>
      </c>
      <c r="G1149" s="284" t="s">
        <v>8778</v>
      </c>
      <c r="H1149" s="284" t="s">
        <v>6402</v>
      </c>
      <c r="I1149" s="284" t="s">
        <v>6401</v>
      </c>
      <c r="J1149" s="229" t="s">
        <v>6403</v>
      </c>
      <c r="K1149" s="233">
        <v>1810</v>
      </c>
      <c r="L1149" s="303">
        <v>453</v>
      </c>
      <c r="M1149" s="279" t="s">
        <v>7334</v>
      </c>
      <c r="N1149" s="277" t="s">
        <v>3213</v>
      </c>
      <c r="O1149" s="278" t="s">
        <v>8418</v>
      </c>
      <c r="P1149" s="312" t="s">
        <v>8417</v>
      </c>
      <c r="Q1149" s="229" t="s">
        <v>7334</v>
      </c>
      <c r="R1149" s="255" t="s">
        <v>3213</v>
      </c>
      <c r="S1149" s="231" t="s">
        <v>3216</v>
      </c>
      <c r="T1149" s="311" t="s">
        <v>8423</v>
      </c>
      <c r="U1149" s="224" t="s">
        <v>6296</v>
      </c>
      <c r="V1149" s="228"/>
    </row>
    <row r="1150" spans="2:22" s="227" customFormat="1" ht="50" x14ac:dyDescent="0.25">
      <c r="B1150" s="235" t="s">
        <v>6574</v>
      </c>
      <c r="C1150" s="235"/>
      <c r="D1150" s="235">
        <v>1</v>
      </c>
      <c r="E1150" s="235"/>
      <c r="F1150" s="284"/>
      <c r="G1150" s="284" t="s">
        <v>3226</v>
      </c>
      <c r="H1150" s="285" t="s">
        <v>6402</v>
      </c>
      <c r="I1150" s="285" t="s">
        <v>7284</v>
      </c>
      <c r="J1150" s="229" t="s">
        <v>7276</v>
      </c>
      <c r="K1150" s="233">
        <v>1816</v>
      </c>
      <c r="L1150" s="303">
        <v>350</v>
      </c>
      <c r="M1150" s="229" t="s">
        <v>8426</v>
      </c>
      <c r="N1150" s="255" t="s">
        <v>3213</v>
      </c>
      <c r="O1150" s="231" t="s">
        <v>3215</v>
      </c>
      <c r="P1150" s="311" t="s">
        <v>8425</v>
      </c>
      <c r="Q1150" s="229"/>
      <c r="R1150" s="255"/>
      <c r="S1150" s="231"/>
      <c r="T1150" s="311"/>
      <c r="U1150" s="224" t="s">
        <v>6296</v>
      </c>
      <c r="V1150" s="228"/>
    </row>
    <row r="1151" spans="2:22" s="227" customFormat="1" ht="62.5" x14ac:dyDescent="0.25">
      <c r="B1151" s="235" t="s">
        <v>6574</v>
      </c>
      <c r="C1151" s="235"/>
      <c r="D1151" s="235">
        <v>1</v>
      </c>
      <c r="E1151" s="235"/>
      <c r="F1151" s="284"/>
      <c r="G1151" s="284" t="s">
        <v>3226</v>
      </c>
      <c r="H1151" s="285" t="s">
        <v>7667</v>
      </c>
      <c r="I1151" s="285" t="s">
        <v>7668</v>
      </c>
      <c r="J1151" s="229" t="s">
        <v>7417</v>
      </c>
      <c r="K1151" s="233">
        <v>1911</v>
      </c>
      <c r="L1151" s="303">
        <v>168</v>
      </c>
      <c r="M1151" s="229" t="s">
        <v>7670</v>
      </c>
      <c r="N1151" s="255" t="s">
        <v>3213</v>
      </c>
      <c r="O1151" s="231" t="s">
        <v>3214</v>
      </c>
      <c r="P1151" s="311" t="s">
        <v>7669</v>
      </c>
      <c r="Q1151" s="229"/>
      <c r="R1151" s="255"/>
      <c r="S1151" s="231"/>
      <c r="T1151" s="311"/>
      <c r="U1151" s="224" t="s">
        <v>6298</v>
      </c>
      <c r="V1151" s="228"/>
    </row>
    <row r="1152" spans="2:22" s="227" customFormat="1" ht="25" x14ac:dyDescent="0.25">
      <c r="B1152" s="235" t="s">
        <v>6574</v>
      </c>
      <c r="C1152" s="235"/>
      <c r="D1152" s="235">
        <v>2</v>
      </c>
      <c r="E1152" s="235" t="s">
        <v>10471</v>
      </c>
      <c r="F1152" s="284"/>
      <c r="G1152" s="284" t="s">
        <v>3226</v>
      </c>
      <c r="H1152" s="284" t="s">
        <v>3416</v>
      </c>
      <c r="I1152" s="284" t="s">
        <v>3418</v>
      </c>
      <c r="J1152" s="229" t="s">
        <v>3508</v>
      </c>
      <c r="K1152" s="233">
        <v>1912</v>
      </c>
      <c r="L1152" s="303">
        <v>324</v>
      </c>
      <c r="M1152" s="229" t="s">
        <v>3417</v>
      </c>
      <c r="N1152" s="255" t="s">
        <v>3213</v>
      </c>
      <c r="O1152" s="231" t="s">
        <v>3214</v>
      </c>
      <c r="P1152" s="313" t="s">
        <v>3419</v>
      </c>
      <c r="Q1152" s="229" t="s">
        <v>3417</v>
      </c>
      <c r="R1152" s="255" t="s">
        <v>3213</v>
      </c>
      <c r="S1152" s="231" t="s">
        <v>3214</v>
      </c>
      <c r="T1152" s="311" t="s">
        <v>3420</v>
      </c>
      <c r="U1152" s="224" t="s">
        <v>6298</v>
      </c>
      <c r="V1152" s="228"/>
    </row>
    <row r="1153" spans="2:22" s="227" customFormat="1" ht="162.5" x14ac:dyDescent="0.25">
      <c r="B1153" s="235" t="s">
        <v>6571</v>
      </c>
      <c r="C1153" s="235"/>
      <c r="D1153" s="235">
        <v>0</v>
      </c>
      <c r="E1153" s="235"/>
      <c r="F1153" s="284" t="s">
        <v>5783</v>
      </c>
      <c r="G1153" s="284" t="s">
        <v>8779</v>
      </c>
      <c r="H1153" s="284" t="s">
        <v>5780</v>
      </c>
      <c r="I1153" s="284" t="s">
        <v>5779</v>
      </c>
      <c r="J1153" s="229" t="s">
        <v>5781</v>
      </c>
      <c r="K1153" s="233">
        <v>1810</v>
      </c>
      <c r="L1153" s="303">
        <v>35</v>
      </c>
      <c r="M1153" s="279" t="s">
        <v>5782</v>
      </c>
      <c r="N1153" s="277" t="s">
        <v>3213</v>
      </c>
      <c r="O1153" s="278" t="s">
        <v>3214</v>
      </c>
      <c r="P1153" s="315" t="s">
        <v>5778</v>
      </c>
      <c r="Q1153" s="229"/>
      <c r="R1153" s="255"/>
      <c r="S1153" s="231"/>
      <c r="T1153" s="311"/>
      <c r="U1153" s="224" t="s">
        <v>6297</v>
      </c>
      <c r="V1153" s="228"/>
    </row>
    <row r="1154" spans="2:22" s="227" customFormat="1" ht="37.5" x14ac:dyDescent="0.25">
      <c r="B1154" s="223" t="s">
        <v>6574</v>
      </c>
      <c r="C1154" s="223"/>
      <c r="D1154" s="223">
        <v>1</v>
      </c>
      <c r="E1154" s="223" t="s">
        <v>10471</v>
      </c>
      <c r="F1154" s="284"/>
      <c r="G1154" s="285" t="s">
        <v>3226</v>
      </c>
      <c r="H1154" s="285" t="s">
        <v>10650</v>
      </c>
      <c r="I1154" s="285" t="s">
        <v>9331</v>
      </c>
      <c r="J1154" s="229" t="s">
        <v>3883</v>
      </c>
      <c r="K1154" s="233">
        <v>1922</v>
      </c>
      <c r="L1154" s="303">
        <v>689</v>
      </c>
      <c r="M1154" s="244" t="s">
        <v>10651</v>
      </c>
      <c r="N1154" s="255" t="s">
        <v>3213</v>
      </c>
      <c r="O1154" s="255" t="s">
        <v>3214</v>
      </c>
      <c r="P1154" s="357" t="s">
        <v>10652</v>
      </c>
      <c r="Q1154" s="244"/>
      <c r="R1154" s="255"/>
      <c r="S1154" s="231"/>
      <c r="T1154" s="311"/>
      <c r="U1154" s="224" t="s">
        <v>6298</v>
      </c>
      <c r="V1154" s="228"/>
    </row>
    <row r="1155" spans="2:22" s="227" customFormat="1" ht="162.5" x14ac:dyDescent="0.25">
      <c r="B1155" s="235" t="s">
        <v>6571</v>
      </c>
      <c r="C1155" s="235"/>
      <c r="D1155" s="235">
        <v>1</v>
      </c>
      <c r="E1155" s="235"/>
      <c r="F1155" s="284" t="s">
        <v>7330</v>
      </c>
      <c r="G1155" s="284" t="s">
        <v>8429</v>
      </c>
      <c r="H1155" s="284" t="s">
        <v>7331</v>
      </c>
      <c r="I1155" s="285" t="s">
        <v>7329</v>
      </c>
      <c r="J1155" s="229" t="s">
        <v>7332</v>
      </c>
      <c r="K1155" s="233">
        <v>1819</v>
      </c>
      <c r="L1155" s="303">
        <v>96</v>
      </c>
      <c r="M1155" s="229" t="s">
        <v>8427</v>
      </c>
      <c r="N1155" s="255" t="s">
        <v>3213</v>
      </c>
      <c r="O1155" s="231" t="s">
        <v>3214</v>
      </c>
      <c r="P1155" s="311" t="s">
        <v>8428</v>
      </c>
      <c r="Q1155" s="229"/>
      <c r="R1155" s="255"/>
      <c r="S1155" s="231"/>
      <c r="T1155" s="311"/>
      <c r="U1155" s="224" t="s">
        <v>6297</v>
      </c>
      <c r="V1155" s="228"/>
    </row>
    <row r="1156" spans="2:22" s="227" customFormat="1" ht="150" x14ac:dyDescent="0.25">
      <c r="B1156" s="235" t="s">
        <v>6570</v>
      </c>
      <c r="C1156" s="235"/>
      <c r="D1156" s="235">
        <v>0</v>
      </c>
      <c r="E1156" s="235"/>
      <c r="F1156" s="284" t="s">
        <v>4945</v>
      </c>
      <c r="G1156" s="284" t="s">
        <v>8700</v>
      </c>
      <c r="H1156" s="284" t="s">
        <v>767</v>
      </c>
      <c r="I1156" s="284" t="s">
        <v>4946</v>
      </c>
      <c r="J1156" s="229" t="s">
        <v>3513</v>
      </c>
      <c r="K1156" s="233">
        <v>1882</v>
      </c>
      <c r="L1156" s="303">
        <v>586</v>
      </c>
      <c r="M1156" s="279" t="s">
        <v>4944</v>
      </c>
      <c r="N1156" s="277" t="s">
        <v>3213</v>
      </c>
      <c r="O1156" s="278" t="s">
        <v>3214</v>
      </c>
      <c r="P1156" s="312" t="s">
        <v>4947</v>
      </c>
      <c r="Q1156" s="229"/>
      <c r="R1156" s="255"/>
      <c r="S1156" s="231"/>
      <c r="T1156" s="311"/>
      <c r="U1156" s="224" t="s">
        <v>6297</v>
      </c>
      <c r="V1156" s="228"/>
    </row>
    <row r="1157" spans="2:22" s="227" customFormat="1" ht="150" x14ac:dyDescent="0.25">
      <c r="B1157" s="235" t="s">
        <v>6570</v>
      </c>
      <c r="C1157" s="235"/>
      <c r="D1157" s="235">
        <v>0</v>
      </c>
      <c r="E1157" s="235"/>
      <c r="F1157" s="284" t="s">
        <v>4945</v>
      </c>
      <c r="G1157" s="284" t="s">
        <v>8700</v>
      </c>
      <c r="H1157" s="285" t="s">
        <v>767</v>
      </c>
      <c r="I1157" s="285" t="s">
        <v>8430</v>
      </c>
      <c r="J1157" s="229" t="s">
        <v>3513</v>
      </c>
      <c r="K1157" s="233">
        <v>1882</v>
      </c>
      <c r="L1157" s="303">
        <v>586</v>
      </c>
      <c r="M1157" s="279" t="s">
        <v>4944</v>
      </c>
      <c r="N1157" s="277" t="s">
        <v>3213</v>
      </c>
      <c r="O1157" s="278" t="s">
        <v>3214</v>
      </c>
      <c r="P1157" s="312" t="s">
        <v>4947</v>
      </c>
      <c r="Q1157" s="229"/>
      <c r="R1157" s="255"/>
      <c r="S1157" s="231"/>
      <c r="T1157" s="311"/>
      <c r="U1157" s="224" t="s">
        <v>6297</v>
      </c>
      <c r="V1157" s="228"/>
    </row>
    <row r="1158" spans="2:22" s="227" customFormat="1" ht="150" x14ac:dyDescent="0.25">
      <c r="B1158" s="235" t="s">
        <v>6570</v>
      </c>
      <c r="C1158" s="235"/>
      <c r="D1158" s="235">
        <v>0</v>
      </c>
      <c r="E1158" s="235"/>
      <c r="F1158" s="284" t="s">
        <v>4948</v>
      </c>
      <c r="G1158" s="284" t="s">
        <v>8700</v>
      </c>
      <c r="H1158" s="284" t="s">
        <v>767</v>
      </c>
      <c r="I1158" s="291" t="s">
        <v>4950</v>
      </c>
      <c r="J1158" s="229" t="s">
        <v>3503</v>
      </c>
      <c r="K1158" s="233">
        <v>1883</v>
      </c>
      <c r="L1158" s="303">
        <v>498</v>
      </c>
      <c r="M1158" s="279" t="s">
        <v>4949</v>
      </c>
      <c r="N1158" s="277" t="s">
        <v>3213</v>
      </c>
      <c r="O1158" s="278" t="s">
        <v>3214</v>
      </c>
      <c r="P1158" s="312" t="s">
        <v>4951</v>
      </c>
      <c r="Q1158" s="229"/>
      <c r="R1158" s="255"/>
      <c r="S1158" s="231"/>
      <c r="T1158" s="311"/>
      <c r="U1158" s="224" t="s">
        <v>6297</v>
      </c>
      <c r="V1158" s="228"/>
    </row>
    <row r="1159" spans="2:22" s="227" customFormat="1" ht="150" x14ac:dyDescent="0.25">
      <c r="B1159" s="235" t="s">
        <v>6570</v>
      </c>
      <c r="C1159" s="235"/>
      <c r="D1159" s="235">
        <v>1</v>
      </c>
      <c r="E1159" s="235"/>
      <c r="F1159" s="284" t="s">
        <v>4948</v>
      </c>
      <c r="G1159" s="284" t="s">
        <v>3247</v>
      </c>
      <c r="H1159" s="285" t="s">
        <v>767</v>
      </c>
      <c r="I1159" s="285" t="s">
        <v>7328</v>
      </c>
      <c r="J1159" s="229" t="s">
        <v>3513</v>
      </c>
      <c r="K1159" s="233">
        <v>1883</v>
      </c>
      <c r="L1159" s="303">
        <v>498</v>
      </c>
      <c r="M1159" s="229" t="s">
        <v>4949</v>
      </c>
      <c r="N1159" s="255" t="s">
        <v>3213</v>
      </c>
      <c r="O1159" s="231" t="s">
        <v>3214</v>
      </c>
      <c r="P1159" s="311" t="s">
        <v>4951</v>
      </c>
      <c r="Q1159" s="229"/>
      <c r="R1159" s="255"/>
      <c r="S1159" s="231"/>
      <c r="T1159" s="311"/>
      <c r="U1159" s="224" t="s">
        <v>6297</v>
      </c>
      <c r="V1159" s="228"/>
    </row>
    <row r="1160" spans="2:22" s="227" customFormat="1" ht="112.5" x14ac:dyDescent="0.25">
      <c r="B1160" s="235" t="s">
        <v>6574</v>
      </c>
      <c r="C1160" s="235"/>
      <c r="D1160" s="235">
        <v>1</v>
      </c>
      <c r="E1160" s="235"/>
      <c r="F1160" s="284"/>
      <c r="G1160" s="284" t="s">
        <v>3226</v>
      </c>
      <c r="H1160" s="284" t="s">
        <v>767</v>
      </c>
      <c r="I1160" s="284" t="s">
        <v>4467</v>
      </c>
      <c r="J1160" s="229" t="s">
        <v>11163</v>
      </c>
      <c r="K1160" s="233">
        <v>1890</v>
      </c>
      <c r="L1160" s="303">
        <v>760</v>
      </c>
      <c r="M1160" s="229" t="s">
        <v>4466</v>
      </c>
      <c r="N1160" s="255" t="s">
        <v>3213</v>
      </c>
      <c r="O1160" s="231" t="s">
        <v>3214</v>
      </c>
      <c r="P1160" s="311" t="s">
        <v>4465</v>
      </c>
      <c r="Q1160" s="229"/>
      <c r="R1160" s="255"/>
      <c r="S1160" s="231"/>
      <c r="T1160" s="311"/>
      <c r="U1160" s="224" t="s">
        <v>6297</v>
      </c>
      <c r="V1160" s="228"/>
    </row>
    <row r="1161" spans="2:22" s="227" customFormat="1" ht="25" x14ac:dyDescent="0.25">
      <c r="B1161" s="235" t="s">
        <v>6574</v>
      </c>
      <c r="C1161" s="235"/>
      <c r="D1161" s="235">
        <v>0</v>
      </c>
      <c r="E1161" s="235"/>
      <c r="F1161" s="286"/>
      <c r="G1161" s="285" t="s">
        <v>8705</v>
      </c>
      <c r="H1161" s="285" t="s">
        <v>767</v>
      </c>
      <c r="I1161" s="285" t="s">
        <v>770</v>
      </c>
      <c r="J1161" s="232" t="s">
        <v>3502</v>
      </c>
      <c r="K1161" s="236">
        <v>1861</v>
      </c>
      <c r="L1161" s="304">
        <v>431</v>
      </c>
      <c r="M1161" s="279" t="s">
        <v>5370</v>
      </c>
      <c r="N1161" s="277" t="s">
        <v>3213</v>
      </c>
      <c r="O1161" s="278" t="s">
        <v>3214</v>
      </c>
      <c r="P1161" s="312" t="s">
        <v>6598</v>
      </c>
      <c r="Q1161" s="230"/>
      <c r="R1161" s="255"/>
      <c r="S1161" s="231"/>
      <c r="T1161" s="311"/>
      <c r="U1161" s="224" t="s">
        <v>6297</v>
      </c>
      <c r="V1161" s="228"/>
    </row>
    <row r="1162" spans="2:22" s="227" customFormat="1" ht="37.5" x14ac:dyDescent="0.25">
      <c r="B1162" s="235" t="s">
        <v>6574</v>
      </c>
      <c r="C1162" s="235"/>
      <c r="D1162" s="235">
        <v>1</v>
      </c>
      <c r="E1162" s="235"/>
      <c r="F1162" s="286"/>
      <c r="G1162" s="285" t="s">
        <v>3226</v>
      </c>
      <c r="H1162" s="285" t="s">
        <v>767</v>
      </c>
      <c r="I1162" s="285" t="s">
        <v>768</v>
      </c>
      <c r="J1162" s="232" t="s">
        <v>3502</v>
      </c>
      <c r="K1162" s="236">
        <v>1863</v>
      </c>
      <c r="L1162" s="304">
        <v>409</v>
      </c>
      <c r="M1162" s="230" t="s">
        <v>5371</v>
      </c>
      <c r="N1162" s="255" t="s">
        <v>3213</v>
      </c>
      <c r="O1162" s="231" t="s">
        <v>3215</v>
      </c>
      <c r="P1162" s="311" t="s">
        <v>6599</v>
      </c>
      <c r="Q1162" s="230"/>
      <c r="R1162" s="255"/>
      <c r="S1162" s="231"/>
      <c r="T1162" s="311"/>
      <c r="U1162" s="224" t="s">
        <v>6297</v>
      </c>
      <c r="V1162" s="228"/>
    </row>
    <row r="1163" spans="2:22" s="227" customFormat="1" ht="150" x14ac:dyDescent="0.25">
      <c r="B1163" s="235" t="s">
        <v>6570</v>
      </c>
      <c r="C1163" s="235" t="s">
        <v>8259</v>
      </c>
      <c r="D1163" s="235">
        <v>1</v>
      </c>
      <c r="E1163" s="235"/>
      <c r="F1163" s="286" t="s">
        <v>5372</v>
      </c>
      <c r="G1163" s="285" t="s">
        <v>3247</v>
      </c>
      <c r="H1163" s="285" t="s">
        <v>767</v>
      </c>
      <c r="I1163" s="285" t="s">
        <v>1713</v>
      </c>
      <c r="J1163" s="232" t="s">
        <v>3502</v>
      </c>
      <c r="K1163" s="236">
        <v>1878</v>
      </c>
      <c r="L1163" s="304">
        <v>585</v>
      </c>
      <c r="M1163" s="230" t="s">
        <v>6600</v>
      </c>
      <c r="N1163" s="255" t="s">
        <v>3213</v>
      </c>
      <c r="O1163" s="231" t="s">
        <v>3214</v>
      </c>
      <c r="P1163" s="311" t="s">
        <v>6601</v>
      </c>
      <c r="Q1163" s="230"/>
      <c r="R1163" s="255"/>
      <c r="S1163" s="231"/>
      <c r="T1163" s="311"/>
      <c r="U1163" s="224" t="s">
        <v>6297</v>
      </c>
      <c r="V1163" s="228"/>
    </row>
    <row r="1164" spans="2:22" s="227" customFormat="1" ht="137.5" x14ac:dyDescent="0.25">
      <c r="B1164" s="223" t="s">
        <v>6574</v>
      </c>
      <c r="C1164" s="223"/>
      <c r="D1164" s="235">
        <v>1</v>
      </c>
      <c r="E1164" s="235"/>
      <c r="F1164" s="284"/>
      <c r="G1164" s="285" t="s">
        <v>3226</v>
      </c>
      <c r="H1164" s="285" t="s">
        <v>9084</v>
      </c>
      <c r="I1164" s="285" t="s">
        <v>9085</v>
      </c>
      <c r="J1164" s="229" t="s">
        <v>9086</v>
      </c>
      <c r="K1164" s="233">
        <v>1809</v>
      </c>
      <c r="L1164" s="303">
        <v>290</v>
      </c>
      <c r="M1164" s="244" t="s">
        <v>9087</v>
      </c>
      <c r="N1164" s="255" t="s">
        <v>3213</v>
      </c>
      <c r="O1164" s="255" t="s">
        <v>3214</v>
      </c>
      <c r="P1164" s="311" t="s">
        <v>9088</v>
      </c>
      <c r="Q1164" s="229"/>
      <c r="R1164" s="255"/>
      <c r="S1164" s="231"/>
      <c r="T1164" s="311"/>
      <c r="U1164" s="224" t="s">
        <v>6297</v>
      </c>
      <c r="V1164" s="228"/>
    </row>
    <row r="1165" spans="2:22" ht="25" x14ac:dyDescent="0.25">
      <c r="B1165" s="235" t="s">
        <v>6574</v>
      </c>
      <c r="C1165" s="235"/>
      <c r="D1165" s="235">
        <v>0</v>
      </c>
      <c r="E1165" s="235"/>
      <c r="G1165" s="284" t="s">
        <v>8705</v>
      </c>
      <c r="H1165" s="284" t="s">
        <v>6192</v>
      </c>
      <c r="I1165" s="284" t="s">
        <v>6193</v>
      </c>
      <c r="J1165" s="229" t="s">
        <v>4007</v>
      </c>
      <c r="K1165" s="233">
        <v>1898</v>
      </c>
      <c r="L1165" s="303">
        <v>365</v>
      </c>
      <c r="M1165" s="279" t="s">
        <v>6194</v>
      </c>
      <c r="N1165" s="277" t="s">
        <v>3213</v>
      </c>
      <c r="O1165" s="278" t="s">
        <v>3214</v>
      </c>
      <c r="P1165" s="312" t="s">
        <v>6195</v>
      </c>
      <c r="Q1165" s="229"/>
      <c r="R1165" s="255"/>
      <c r="S1165" s="231"/>
      <c r="T1165" s="311"/>
      <c r="U1165" s="224" t="s">
        <v>6296</v>
      </c>
    </row>
    <row r="1166" spans="2:22" ht="50" x14ac:dyDescent="0.25">
      <c r="B1166" s="235" t="s">
        <v>6574</v>
      </c>
      <c r="C1166" s="235"/>
      <c r="D1166" s="235">
        <v>1</v>
      </c>
      <c r="E1166" s="235" t="s">
        <v>10471</v>
      </c>
      <c r="G1166" s="284" t="s">
        <v>3226</v>
      </c>
      <c r="H1166" s="285" t="s">
        <v>6457</v>
      </c>
      <c r="I1166" s="285" t="s">
        <v>7326</v>
      </c>
      <c r="J1166" s="229" t="s">
        <v>3513</v>
      </c>
      <c r="K1166" s="233">
        <v>1897</v>
      </c>
      <c r="L1166" s="303">
        <v>381</v>
      </c>
      <c r="M1166" s="229" t="s">
        <v>7478</v>
      </c>
      <c r="N1166" s="255" t="s">
        <v>3213</v>
      </c>
      <c r="O1166" s="231" t="s">
        <v>3214</v>
      </c>
      <c r="P1166" s="313" t="s">
        <v>8127</v>
      </c>
      <c r="Q1166" s="229"/>
      <c r="R1166" s="255"/>
      <c r="S1166" s="231"/>
      <c r="T1166" s="311"/>
      <c r="U1166" s="224" t="s">
        <v>6298</v>
      </c>
    </row>
    <row r="1167" spans="2:22" ht="25" x14ac:dyDescent="0.25">
      <c r="B1167" s="235" t="s">
        <v>6574</v>
      </c>
      <c r="C1167" s="235"/>
      <c r="D1167" s="235">
        <v>1</v>
      </c>
      <c r="E1167" s="235" t="s">
        <v>11141</v>
      </c>
      <c r="G1167" s="284" t="s">
        <v>3226</v>
      </c>
      <c r="H1167" s="285" t="s">
        <v>6457</v>
      </c>
      <c r="I1167" s="285" t="s">
        <v>7327</v>
      </c>
      <c r="J1167" s="229" t="s">
        <v>3707</v>
      </c>
      <c r="K1167" s="233">
        <v>1865</v>
      </c>
      <c r="L1167" s="303">
        <v>32</v>
      </c>
      <c r="M1167" s="229" t="s">
        <v>7479</v>
      </c>
      <c r="N1167" s="255" t="s">
        <v>3213</v>
      </c>
      <c r="O1167" s="231" t="s">
        <v>3214</v>
      </c>
      <c r="P1167" s="311" t="s">
        <v>8431</v>
      </c>
      <c r="Q1167" s="229"/>
      <c r="R1167" s="255"/>
      <c r="S1167" s="231"/>
      <c r="T1167" s="311"/>
      <c r="U1167" s="224" t="s">
        <v>6298</v>
      </c>
    </row>
    <row r="1168" spans="2:22" ht="150" x14ac:dyDescent="0.25">
      <c r="B1168" s="235" t="s">
        <v>6570</v>
      </c>
      <c r="C1168" s="235"/>
      <c r="D1168" s="235">
        <v>0</v>
      </c>
      <c r="E1168" s="235"/>
      <c r="F1168" s="284" t="s">
        <v>8122</v>
      </c>
      <c r="G1168" s="284" t="s">
        <v>8700</v>
      </c>
      <c r="H1168" s="285" t="s">
        <v>6457</v>
      </c>
      <c r="I1168" s="285" t="s">
        <v>6458</v>
      </c>
      <c r="J1168" s="229" t="s">
        <v>3513</v>
      </c>
      <c r="K1168" s="233">
        <v>1907</v>
      </c>
      <c r="L1168" s="303">
        <v>331</v>
      </c>
      <c r="M1168" s="279" t="s">
        <v>8121</v>
      </c>
      <c r="N1168" s="277" t="s">
        <v>3213</v>
      </c>
      <c r="O1168" s="278" t="s">
        <v>3215</v>
      </c>
      <c r="P1168" s="312" t="s">
        <v>8123</v>
      </c>
      <c r="Q1168" s="229"/>
      <c r="R1168" s="255"/>
      <c r="S1168" s="231"/>
      <c r="T1168" s="311"/>
      <c r="U1168" s="224" t="s">
        <v>6298</v>
      </c>
    </row>
    <row r="1169" spans="2:21" ht="25" x14ac:dyDescent="0.25">
      <c r="B1169" s="235" t="s">
        <v>6574</v>
      </c>
      <c r="C1169" s="235"/>
      <c r="D1169" s="235">
        <v>1</v>
      </c>
      <c r="E1169" s="235" t="s">
        <v>10471</v>
      </c>
      <c r="G1169" s="284" t="s">
        <v>3226</v>
      </c>
      <c r="H1169" s="285" t="s">
        <v>6457</v>
      </c>
      <c r="I1169" s="285" t="s">
        <v>6813</v>
      </c>
      <c r="J1169" s="229" t="s">
        <v>3513</v>
      </c>
      <c r="K1169" s="233">
        <v>1897</v>
      </c>
      <c r="L1169" s="303">
        <v>373</v>
      </c>
      <c r="M1169" s="229" t="s">
        <v>8128</v>
      </c>
      <c r="N1169" s="255" t="s">
        <v>3213</v>
      </c>
      <c r="O1169" s="231" t="s">
        <v>3214</v>
      </c>
      <c r="P1169" s="311" t="s">
        <v>8432</v>
      </c>
      <c r="Q1169" s="229"/>
      <c r="R1169" s="255"/>
      <c r="S1169" s="231"/>
      <c r="T1169" s="311"/>
      <c r="U1169" s="224" t="s">
        <v>6298</v>
      </c>
    </row>
    <row r="1170" spans="2:21" ht="25" x14ac:dyDescent="0.25">
      <c r="B1170" s="235" t="s">
        <v>6574</v>
      </c>
      <c r="C1170" s="235"/>
      <c r="D1170" s="235">
        <v>1</v>
      </c>
      <c r="E1170" s="235" t="s">
        <v>11141</v>
      </c>
      <c r="G1170" s="284" t="s">
        <v>3226</v>
      </c>
      <c r="H1170" s="285" t="s">
        <v>6457</v>
      </c>
      <c r="I1170" s="285" t="s">
        <v>7294</v>
      </c>
      <c r="J1170" s="229" t="s">
        <v>3513</v>
      </c>
      <c r="K1170" s="233">
        <v>1868</v>
      </c>
      <c r="L1170" s="303">
        <v>474</v>
      </c>
      <c r="M1170" s="229" t="s">
        <v>8129</v>
      </c>
      <c r="N1170" s="255" t="s">
        <v>3213</v>
      </c>
      <c r="O1170" s="231" t="s">
        <v>3214</v>
      </c>
      <c r="P1170" s="313" t="s">
        <v>8130</v>
      </c>
      <c r="Q1170" s="229"/>
      <c r="R1170" s="255"/>
      <c r="S1170" s="231"/>
      <c r="T1170" s="311"/>
      <c r="U1170" s="224" t="s">
        <v>6298</v>
      </c>
    </row>
    <row r="1171" spans="2:21" ht="37.5" x14ac:dyDescent="0.25">
      <c r="B1171" s="235" t="s">
        <v>6574</v>
      </c>
      <c r="C1171" s="235"/>
      <c r="D1171" s="235">
        <v>1</v>
      </c>
      <c r="E1171" s="235" t="s">
        <v>11141</v>
      </c>
      <c r="G1171" s="284" t="s">
        <v>3226</v>
      </c>
      <c r="H1171" s="285" t="s">
        <v>6457</v>
      </c>
      <c r="I1171" s="285" t="s">
        <v>7291</v>
      </c>
      <c r="J1171" s="229" t="s">
        <v>3490</v>
      </c>
      <c r="K1171" s="233">
        <v>1863</v>
      </c>
      <c r="L1171" s="303">
        <v>418</v>
      </c>
      <c r="M1171" s="229" t="s">
        <v>7480</v>
      </c>
      <c r="N1171" s="255" t="s">
        <v>3213</v>
      </c>
      <c r="O1171" s="231" t="s">
        <v>3215</v>
      </c>
      <c r="P1171" s="362" t="s">
        <v>8433</v>
      </c>
      <c r="Q1171" s="229"/>
      <c r="R1171" s="255"/>
      <c r="S1171" s="231"/>
      <c r="T1171" s="311"/>
      <c r="U1171" s="224" t="s">
        <v>6298</v>
      </c>
    </row>
    <row r="1172" spans="2:21" ht="25" x14ac:dyDescent="0.25">
      <c r="B1172" s="235" t="s">
        <v>6574</v>
      </c>
      <c r="C1172" s="235"/>
      <c r="D1172" s="235">
        <v>1</v>
      </c>
      <c r="E1172" s="235" t="s">
        <v>10471</v>
      </c>
      <c r="G1172" s="284" t="s">
        <v>3226</v>
      </c>
      <c r="H1172" s="285" t="s">
        <v>6457</v>
      </c>
      <c r="I1172" s="285" t="s">
        <v>7290</v>
      </c>
      <c r="J1172" s="229" t="s">
        <v>3513</v>
      </c>
      <c r="K1172" s="233">
        <v>1899</v>
      </c>
      <c r="L1172" s="303">
        <v>526</v>
      </c>
      <c r="M1172" s="229" t="s">
        <v>7481</v>
      </c>
      <c r="N1172" s="255" t="s">
        <v>3213</v>
      </c>
      <c r="O1172" s="231" t="s">
        <v>3215</v>
      </c>
      <c r="P1172" s="311" t="s">
        <v>8434</v>
      </c>
      <c r="Q1172" s="229"/>
      <c r="R1172" s="255"/>
      <c r="S1172" s="231"/>
      <c r="T1172" s="311"/>
      <c r="U1172" s="224" t="s">
        <v>6298</v>
      </c>
    </row>
    <row r="1173" spans="2:21" ht="25" x14ac:dyDescent="0.25">
      <c r="B1173" s="235" t="s">
        <v>6574</v>
      </c>
      <c r="C1173" s="235"/>
      <c r="D1173" s="235">
        <v>0</v>
      </c>
      <c r="E1173" s="235"/>
      <c r="G1173" s="284" t="s">
        <v>8705</v>
      </c>
      <c r="H1173" s="284" t="s">
        <v>5864</v>
      </c>
      <c r="I1173" s="284" t="s">
        <v>5872</v>
      </c>
      <c r="J1173" s="229" t="s">
        <v>5873</v>
      </c>
      <c r="K1173" s="233">
        <v>1924</v>
      </c>
      <c r="L1173" s="303">
        <v>251</v>
      </c>
      <c r="M1173" s="279" t="s">
        <v>5874</v>
      </c>
      <c r="N1173" s="277" t="s">
        <v>3213</v>
      </c>
      <c r="O1173" s="278" t="s">
        <v>3215</v>
      </c>
      <c r="P1173" s="312" t="s">
        <v>5871</v>
      </c>
      <c r="Q1173" s="229"/>
      <c r="R1173" s="255"/>
      <c r="S1173" s="231"/>
      <c r="T1173" s="311"/>
      <c r="U1173" s="224" t="s">
        <v>6298</v>
      </c>
    </row>
    <row r="1174" spans="2:21" ht="37.5" x14ac:dyDescent="0.25">
      <c r="B1174" s="235" t="s">
        <v>6574</v>
      </c>
      <c r="C1174" s="235"/>
      <c r="D1174" s="235">
        <v>0</v>
      </c>
      <c r="E1174" s="235"/>
      <c r="G1174" s="284" t="s">
        <v>8705</v>
      </c>
      <c r="H1174" s="284" t="s">
        <v>5864</v>
      </c>
      <c r="I1174" s="297" t="s">
        <v>5875</v>
      </c>
      <c r="J1174" s="229" t="s">
        <v>3489</v>
      </c>
      <c r="K1174" s="233">
        <v>1926</v>
      </c>
      <c r="L1174" s="303">
        <v>259</v>
      </c>
      <c r="M1174" s="279" t="s">
        <v>5877</v>
      </c>
      <c r="N1174" s="277" t="s">
        <v>3213</v>
      </c>
      <c r="O1174" s="278" t="s">
        <v>3214</v>
      </c>
      <c r="P1174" s="312" t="s">
        <v>5876</v>
      </c>
      <c r="Q1174" s="229"/>
      <c r="R1174" s="255"/>
      <c r="S1174" s="231"/>
      <c r="T1174" s="311"/>
      <c r="U1174" s="224" t="s">
        <v>6298</v>
      </c>
    </row>
    <row r="1175" spans="2:21" ht="100" x14ac:dyDescent="0.25">
      <c r="B1175" s="235" t="s">
        <v>6574</v>
      </c>
      <c r="C1175" s="235"/>
      <c r="D1175" s="235">
        <v>0</v>
      </c>
      <c r="E1175" s="235"/>
      <c r="G1175" s="284" t="s">
        <v>8705</v>
      </c>
      <c r="H1175" s="284" t="s">
        <v>5864</v>
      </c>
      <c r="I1175" s="284" t="s">
        <v>5865</v>
      </c>
      <c r="J1175" s="229" t="s">
        <v>3482</v>
      </c>
      <c r="K1175" s="233">
        <v>1918</v>
      </c>
      <c r="L1175" s="303">
        <v>295</v>
      </c>
      <c r="M1175" s="279" t="s">
        <v>5866</v>
      </c>
      <c r="N1175" s="277" t="s">
        <v>3213</v>
      </c>
      <c r="O1175" s="278" t="s">
        <v>3214</v>
      </c>
      <c r="P1175" s="358" t="s">
        <v>5867</v>
      </c>
      <c r="Q1175" s="229"/>
      <c r="R1175" s="255"/>
      <c r="S1175" s="231"/>
      <c r="T1175" s="311"/>
      <c r="U1175" s="224" t="s">
        <v>6298</v>
      </c>
    </row>
    <row r="1176" spans="2:21" ht="25" x14ac:dyDescent="0.25">
      <c r="B1176" s="235" t="s">
        <v>6574</v>
      </c>
      <c r="C1176" s="235"/>
      <c r="D1176" s="235">
        <v>1</v>
      </c>
      <c r="E1176" s="235" t="s">
        <v>10471</v>
      </c>
      <c r="G1176" s="284" t="s">
        <v>3226</v>
      </c>
      <c r="H1176" s="284" t="s">
        <v>5864</v>
      </c>
      <c r="I1176" s="284" t="s">
        <v>5870</v>
      </c>
      <c r="J1176" s="229" t="s">
        <v>11162</v>
      </c>
      <c r="K1176" s="233">
        <v>1928</v>
      </c>
      <c r="L1176" s="303">
        <v>277</v>
      </c>
      <c r="M1176" s="229" t="s">
        <v>5869</v>
      </c>
      <c r="N1176" s="255" t="s">
        <v>3213</v>
      </c>
      <c r="O1176" s="231" t="s">
        <v>3214</v>
      </c>
      <c r="P1176" s="311" t="s">
        <v>5868</v>
      </c>
      <c r="Q1176" s="229"/>
      <c r="R1176" s="255"/>
      <c r="S1176" s="231"/>
      <c r="T1176" s="311"/>
      <c r="U1176" s="224" t="s">
        <v>6298</v>
      </c>
    </row>
    <row r="1177" spans="2:21" ht="150" x14ac:dyDescent="0.25">
      <c r="B1177" s="235" t="s">
        <v>6570</v>
      </c>
      <c r="C1177" s="235"/>
      <c r="D1177" s="235">
        <v>0</v>
      </c>
      <c r="E1177" s="235"/>
      <c r="F1177" s="284" t="s">
        <v>8435</v>
      </c>
      <c r="G1177" s="284" t="s">
        <v>8868</v>
      </c>
      <c r="H1177" s="285" t="s">
        <v>7218</v>
      </c>
      <c r="I1177" s="285" t="s">
        <v>7217</v>
      </c>
      <c r="J1177" s="229" t="s">
        <v>3484</v>
      </c>
      <c r="K1177" s="233">
        <v>1905</v>
      </c>
      <c r="L1177" s="303">
        <v>310</v>
      </c>
      <c r="M1177" s="279" t="s">
        <v>7482</v>
      </c>
      <c r="N1177" s="277" t="s">
        <v>3213</v>
      </c>
      <c r="O1177" s="278" t="s">
        <v>3215</v>
      </c>
      <c r="P1177" s="312" t="s">
        <v>8436</v>
      </c>
      <c r="Q1177" s="279" t="s">
        <v>7482</v>
      </c>
      <c r="R1177" s="277" t="s">
        <v>3213</v>
      </c>
      <c r="S1177" s="278" t="s">
        <v>3214</v>
      </c>
      <c r="T1177" s="312" t="s">
        <v>8437</v>
      </c>
      <c r="U1177" s="224" t="s">
        <v>6298</v>
      </c>
    </row>
    <row r="1178" spans="2:21" ht="62.5" x14ac:dyDescent="0.25">
      <c r="B1178" s="223" t="s">
        <v>6574</v>
      </c>
      <c r="D1178" s="223">
        <v>1</v>
      </c>
      <c r="G1178" s="285" t="s">
        <v>3226</v>
      </c>
      <c r="H1178" s="285" t="s">
        <v>10998</v>
      </c>
      <c r="I1178" s="285" t="s">
        <v>10999</v>
      </c>
      <c r="J1178" s="229" t="s">
        <v>3961</v>
      </c>
      <c r="K1178" s="233">
        <v>1930</v>
      </c>
      <c r="L1178" s="303">
        <v>199</v>
      </c>
      <c r="M1178" s="244" t="s">
        <v>11000</v>
      </c>
      <c r="N1178" s="375" t="s">
        <v>3213</v>
      </c>
      <c r="O1178" s="255" t="s">
        <v>3214</v>
      </c>
      <c r="P1178" s="319" t="s">
        <v>11001</v>
      </c>
      <c r="R1178" s="255"/>
      <c r="S1178" s="231"/>
      <c r="T1178" s="311"/>
      <c r="U1178" s="224" t="s">
        <v>6296</v>
      </c>
    </row>
    <row r="1179" spans="2:21" ht="162.5" hidden="1" x14ac:dyDescent="0.25">
      <c r="B1179" s="235" t="s">
        <v>11154</v>
      </c>
      <c r="C1179" s="235"/>
      <c r="D1179" s="235">
        <v>2</v>
      </c>
      <c r="E1179" s="235"/>
      <c r="F1179" s="284" t="s">
        <v>7325</v>
      </c>
      <c r="G1179" s="284" t="s">
        <v>4828</v>
      </c>
      <c r="H1179" s="285" t="s">
        <v>7322</v>
      </c>
      <c r="I1179" s="285" t="s">
        <v>7323</v>
      </c>
      <c r="J1179" s="229" t="s">
        <v>7324</v>
      </c>
      <c r="K1179" s="233">
        <v>1908</v>
      </c>
      <c r="L1179" s="303">
        <v>261</v>
      </c>
      <c r="M1179" s="229" t="s">
        <v>8439</v>
      </c>
      <c r="N1179" s="255" t="s">
        <v>3213</v>
      </c>
      <c r="O1179" s="231" t="s">
        <v>3214</v>
      </c>
      <c r="P1179" s="311" t="s">
        <v>8440</v>
      </c>
      <c r="Q1179" s="229" t="s">
        <v>8439</v>
      </c>
      <c r="R1179" s="255" t="s">
        <v>3213</v>
      </c>
      <c r="S1179" s="231" t="s">
        <v>3216</v>
      </c>
      <c r="T1179" s="311" t="s">
        <v>8441</v>
      </c>
      <c r="U1179" s="224" t="s">
        <v>6298</v>
      </c>
    </row>
    <row r="1180" spans="2:21" ht="50" x14ac:dyDescent="0.25">
      <c r="B1180" s="223" t="s">
        <v>6574</v>
      </c>
      <c r="D1180" s="223">
        <v>0</v>
      </c>
      <c r="G1180" s="285" t="s">
        <v>8867</v>
      </c>
      <c r="H1180" s="285" t="s">
        <v>11007</v>
      </c>
      <c r="I1180" s="285" t="s">
        <v>9745</v>
      </c>
      <c r="J1180" s="229" t="s">
        <v>3532</v>
      </c>
      <c r="K1180" s="233">
        <v>1909</v>
      </c>
      <c r="L1180" s="303">
        <v>432</v>
      </c>
      <c r="M1180" s="282" t="s">
        <v>11002</v>
      </c>
      <c r="N1180" s="277" t="s">
        <v>3213</v>
      </c>
      <c r="O1180" s="277" t="s">
        <v>3214</v>
      </c>
      <c r="P1180" s="314" t="s">
        <v>11003</v>
      </c>
      <c r="Q1180" s="282" t="s">
        <v>11005</v>
      </c>
      <c r="R1180" s="277" t="s">
        <v>3213</v>
      </c>
      <c r="S1180" s="278" t="s">
        <v>3215</v>
      </c>
      <c r="T1180" s="312" t="s">
        <v>11004</v>
      </c>
      <c r="U1180" s="224" t="s">
        <v>6296</v>
      </c>
    </row>
    <row r="1181" spans="2:21" ht="25" x14ac:dyDescent="0.25">
      <c r="B1181" s="235" t="s">
        <v>6574</v>
      </c>
      <c r="C1181" s="235"/>
      <c r="D1181" s="235">
        <v>0</v>
      </c>
      <c r="E1181" s="235"/>
      <c r="G1181" s="284" t="s">
        <v>8705</v>
      </c>
      <c r="H1181" s="284" t="s">
        <v>5925</v>
      </c>
      <c r="I1181" s="284" t="s">
        <v>5926</v>
      </c>
      <c r="J1181" s="229" t="s">
        <v>3513</v>
      </c>
      <c r="K1181" s="233">
        <v>1925</v>
      </c>
      <c r="L1181" s="303">
        <v>127</v>
      </c>
      <c r="M1181" s="279" t="s">
        <v>5927</v>
      </c>
      <c r="N1181" s="277" t="s">
        <v>3213</v>
      </c>
      <c r="O1181" s="278" t="s">
        <v>3215</v>
      </c>
      <c r="P1181" s="312" t="s">
        <v>5928</v>
      </c>
      <c r="Q1181" s="229"/>
      <c r="R1181" s="255"/>
      <c r="S1181" s="231"/>
      <c r="T1181" s="311"/>
      <c r="U1181" s="224" t="s">
        <v>6298</v>
      </c>
    </row>
    <row r="1182" spans="2:21" ht="37.5" x14ac:dyDescent="0.25">
      <c r="B1182" s="235" t="s">
        <v>6574</v>
      </c>
      <c r="C1182" s="235"/>
      <c r="D1182" s="235">
        <v>0</v>
      </c>
      <c r="E1182" s="235"/>
      <c r="G1182" s="284" t="s">
        <v>8705</v>
      </c>
      <c r="H1182" s="284" t="s">
        <v>5925</v>
      </c>
      <c r="I1182" s="284" t="s">
        <v>5929</v>
      </c>
      <c r="J1182" s="229" t="s">
        <v>5544</v>
      </c>
      <c r="K1182" s="233">
        <v>1921</v>
      </c>
      <c r="L1182" s="303">
        <v>255</v>
      </c>
      <c r="M1182" s="279" t="s">
        <v>5930</v>
      </c>
      <c r="N1182" s="277" t="s">
        <v>3213</v>
      </c>
      <c r="O1182" s="278" t="s">
        <v>3214</v>
      </c>
      <c r="P1182" s="312" t="s">
        <v>5931</v>
      </c>
      <c r="Q1182" s="229"/>
      <c r="R1182" s="255"/>
      <c r="S1182" s="231"/>
      <c r="T1182" s="311"/>
      <c r="U1182" s="224" t="s">
        <v>6298</v>
      </c>
    </row>
    <row r="1183" spans="2:21" ht="87.5" x14ac:dyDescent="0.25">
      <c r="B1183" s="235" t="s">
        <v>6574</v>
      </c>
      <c r="C1183" s="235"/>
      <c r="D1183" s="235">
        <v>1</v>
      </c>
      <c r="E1183" s="235"/>
      <c r="G1183" s="284" t="s">
        <v>3226</v>
      </c>
      <c r="H1183" s="285" t="s">
        <v>7694</v>
      </c>
      <c r="I1183" s="285" t="s">
        <v>7692</v>
      </c>
      <c r="J1183" s="229" t="s">
        <v>7417</v>
      </c>
      <c r="K1183" s="233">
        <v>1911</v>
      </c>
      <c r="L1183" s="303">
        <v>161</v>
      </c>
      <c r="M1183" s="229" t="s">
        <v>7693</v>
      </c>
      <c r="N1183" s="255" t="s">
        <v>3213</v>
      </c>
      <c r="O1183" s="231" t="s">
        <v>3216</v>
      </c>
      <c r="P1183" s="311" t="s">
        <v>7695</v>
      </c>
      <c r="Q1183" s="229"/>
      <c r="R1183" s="255"/>
      <c r="S1183" s="231"/>
      <c r="T1183" s="311"/>
      <c r="U1183" s="224" t="s">
        <v>6298</v>
      </c>
    </row>
    <row r="1184" spans="2:21" ht="50" x14ac:dyDescent="0.25">
      <c r="B1184" s="235" t="s">
        <v>6574</v>
      </c>
      <c r="C1184" s="235"/>
      <c r="D1184" s="235">
        <v>0</v>
      </c>
      <c r="E1184" s="235"/>
      <c r="G1184" s="284" t="s">
        <v>8867</v>
      </c>
      <c r="H1184" s="285" t="s">
        <v>7320</v>
      </c>
      <c r="I1184" s="285" t="s">
        <v>8442</v>
      </c>
      <c r="J1184" s="229" t="s">
        <v>3929</v>
      </c>
      <c r="K1184" s="233">
        <v>1845</v>
      </c>
      <c r="L1184" s="303">
        <v>64</v>
      </c>
      <c r="M1184" s="279" t="s">
        <v>8443</v>
      </c>
      <c r="N1184" s="277" t="s">
        <v>3213</v>
      </c>
      <c r="O1184" s="278" t="s">
        <v>3215</v>
      </c>
      <c r="P1184" s="312" t="s">
        <v>8444</v>
      </c>
      <c r="Q1184" s="279" t="s">
        <v>8443</v>
      </c>
      <c r="R1184" s="277" t="s">
        <v>3213</v>
      </c>
      <c r="S1184" s="278" t="s">
        <v>3216</v>
      </c>
      <c r="T1184" s="312" t="s">
        <v>8445</v>
      </c>
      <c r="U1184" s="224" t="s">
        <v>6298</v>
      </c>
    </row>
    <row r="1185" spans="2:21" ht="50" x14ac:dyDescent="0.25">
      <c r="B1185" s="235" t="s">
        <v>6574</v>
      </c>
      <c r="C1185" s="235"/>
      <c r="D1185" s="235">
        <v>1</v>
      </c>
      <c r="E1185" s="235"/>
      <c r="G1185" s="284" t="s">
        <v>3226</v>
      </c>
      <c r="H1185" s="285" t="s">
        <v>7320</v>
      </c>
      <c r="I1185" s="285" t="s">
        <v>7321</v>
      </c>
      <c r="J1185" s="229" t="s">
        <v>3707</v>
      </c>
      <c r="K1185" s="233">
        <v>1867</v>
      </c>
      <c r="L1185" s="303">
        <v>445</v>
      </c>
      <c r="M1185" s="229" t="s">
        <v>8449</v>
      </c>
      <c r="N1185" s="255" t="s">
        <v>3213</v>
      </c>
      <c r="O1185" s="231" t="s">
        <v>3215</v>
      </c>
      <c r="P1185" s="311" t="s">
        <v>8450</v>
      </c>
      <c r="Q1185" s="229"/>
      <c r="R1185" s="255"/>
      <c r="S1185" s="231"/>
      <c r="T1185" s="311"/>
      <c r="U1185" s="224" t="s">
        <v>6296</v>
      </c>
    </row>
    <row r="1186" spans="2:21" ht="62.5" x14ac:dyDescent="0.25">
      <c r="B1186" s="235" t="s">
        <v>6574</v>
      </c>
      <c r="C1186" s="235"/>
      <c r="D1186" s="235">
        <v>1</v>
      </c>
      <c r="E1186" s="235"/>
      <c r="G1186" s="284" t="s">
        <v>3226</v>
      </c>
      <c r="H1186" s="285" t="s">
        <v>7320</v>
      </c>
      <c r="I1186" s="285" t="s">
        <v>8446</v>
      </c>
      <c r="J1186" s="229" t="s">
        <v>3707</v>
      </c>
      <c r="K1186" s="233">
        <v>1867</v>
      </c>
      <c r="L1186" s="303">
        <v>447</v>
      </c>
      <c r="M1186" s="229" t="s">
        <v>8449</v>
      </c>
      <c r="N1186" s="255" t="s">
        <v>3213</v>
      </c>
      <c r="O1186" s="231" t="s">
        <v>3215</v>
      </c>
      <c r="P1186" s="311" t="s">
        <v>8451</v>
      </c>
      <c r="Q1186" s="229"/>
      <c r="R1186" s="255"/>
      <c r="S1186" s="231"/>
      <c r="T1186" s="311"/>
      <c r="U1186" s="224" t="s">
        <v>6296</v>
      </c>
    </row>
    <row r="1187" spans="2:21" ht="50" x14ac:dyDescent="0.25">
      <c r="B1187" s="235" t="s">
        <v>6574</v>
      </c>
      <c r="C1187" s="235"/>
      <c r="D1187" s="235">
        <v>1</v>
      </c>
      <c r="E1187" s="235"/>
      <c r="G1187" s="284" t="s">
        <v>3226</v>
      </c>
      <c r="H1187" s="285" t="s">
        <v>7320</v>
      </c>
      <c r="I1187" s="285" t="s">
        <v>8447</v>
      </c>
      <c r="J1187" s="229" t="s">
        <v>3707</v>
      </c>
      <c r="K1187" s="233">
        <v>1867</v>
      </c>
      <c r="L1187" s="303">
        <v>455</v>
      </c>
      <c r="M1187" s="229" t="s">
        <v>8449</v>
      </c>
      <c r="N1187" s="255" t="s">
        <v>3213</v>
      </c>
      <c r="O1187" s="231" t="s">
        <v>3215</v>
      </c>
      <c r="P1187" s="311" t="s">
        <v>8452</v>
      </c>
      <c r="Q1187" s="229"/>
      <c r="R1187" s="255"/>
      <c r="S1187" s="231"/>
      <c r="T1187" s="311"/>
      <c r="U1187" s="224" t="s">
        <v>6296</v>
      </c>
    </row>
    <row r="1188" spans="2:21" ht="62.5" x14ac:dyDescent="0.25">
      <c r="B1188" s="235" t="s">
        <v>6574</v>
      </c>
      <c r="C1188" s="235"/>
      <c r="D1188" s="235">
        <v>1</v>
      </c>
      <c r="E1188" s="235"/>
      <c r="G1188" s="284" t="s">
        <v>3226</v>
      </c>
      <c r="H1188" s="285" t="s">
        <v>7320</v>
      </c>
      <c r="I1188" s="285" t="s">
        <v>8448</v>
      </c>
      <c r="J1188" s="229" t="s">
        <v>3707</v>
      </c>
      <c r="K1188" s="233">
        <v>1867</v>
      </c>
      <c r="L1188" s="303">
        <v>461</v>
      </c>
      <c r="M1188" s="229" t="s">
        <v>8449</v>
      </c>
      <c r="N1188" s="255" t="s">
        <v>3213</v>
      </c>
      <c r="O1188" s="231" t="s">
        <v>3215</v>
      </c>
      <c r="P1188" s="311" t="s">
        <v>8453</v>
      </c>
      <c r="Q1188" s="229"/>
      <c r="R1188" s="255"/>
      <c r="S1188" s="231"/>
      <c r="T1188" s="311"/>
      <c r="U1188" s="224" t="s">
        <v>6296</v>
      </c>
    </row>
    <row r="1189" spans="2:21" ht="37.5" x14ac:dyDescent="0.25">
      <c r="B1189" s="235" t="s">
        <v>6574</v>
      </c>
      <c r="C1189" s="235"/>
      <c r="D1189" s="235">
        <v>1</v>
      </c>
      <c r="E1189" s="235" t="s">
        <v>11156</v>
      </c>
      <c r="G1189" s="284" t="s">
        <v>3226</v>
      </c>
      <c r="H1189" s="284" t="s">
        <v>4250</v>
      </c>
      <c r="I1189" s="284" t="s">
        <v>4252</v>
      </c>
      <c r="J1189" s="229" t="s">
        <v>3523</v>
      </c>
      <c r="K1189" s="233">
        <v>1933</v>
      </c>
      <c r="L1189" s="303">
        <v>256</v>
      </c>
      <c r="M1189" s="229" t="s">
        <v>4251</v>
      </c>
      <c r="N1189" s="255" t="s">
        <v>3213</v>
      </c>
      <c r="O1189" s="231" t="s">
        <v>3215</v>
      </c>
      <c r="P1189" s="311" t="s">
        <v>4253</v>
      </c>
      <c r="Q1189" s="229"/>
      <c r="R1189" s="255"/>
      <c r="S1189" s="231"/>
      <c r="T1189" s="311"/>
      <c r="U1189" s="224" t="s">
        <v>6298</v>
      </c>
    </row>
    <row r="1190" spans="2:21" ht="150" x14ac:dyDescent="0.25">
      <c r="B1190" s="223" t="s">
        <v>6570</v>
      </c>
      <c r="D1190" s="223">
        <v>0</v>
      </c>
      <c r="F1190" s="284" t="s">
        <v>10428</v>
      </c>
      <c r="G1190" s="285" t="s">
        <v>8700</v>
      </c>
      <c r="H1190" s="285" t="s">
        <v>10429</v>
      </c>
      <c r="I1190" s="285" t="s">
        <v>10430</v>
      </c>
      <c r="J1190" s="229" t="s">
        <v>3948</v>
      </c>
      <c r="K1190" s="233">
        <v>1894</v>
      </c>
      <c r="L1190" s="303">
        <v>519</v>
      </c>
      <c r="M1190" s="282" t="s">
        <v>10427</v>
      </c>
      <c r="N1190" s="277" t="s">
        <v>3213</v>
      </c>
      <c r="O1190" s="277" t="s">
        <v>3214</v>
      </c>
      <c r="P1190" s="314" t="s">
        <v>10431</v>
      </c>
      <c r="R1190" s="255"/>
      <c r="S1190" s="231"/>
      <c r="T1190" s="311"/>
      <c r="U1190" s="224" t="s">
        <v>6296</v>
      </c>
    </row>
    <row r="1191" spans="2:21" ht="150" x14ac:dyDescent="0.25">
      <c r="B1191" s="235" t="s">
        <v>6570</v>
      </c>
      <c r="C1191" s="235"/>
      <c r="D1191" s="235">
        <v>2</v>
      </c>
      <c r="E1191" s="235" t="s">
        <v>11156</v>
      </c>
      <c r="F1191" s="284" t="s">
        <v>7319</v>
      </c>
      <c r="G1191" s="284" t="s">
        <v>3247</v>
      </c>
      <c r="H1191" s="285" t="s">
        <v>5109</v>
      </c>
      <c r="I1191" s="285" t="s">
        <v>7316</v>
      </c>
      <c r="J1191" s="229" t="s">
        <v>7096</v>
      </c>
      <c r="K1191" s="233">
        <v>1923</v>
      </c>
      <c r="L1191" s="303">
        <v>406</v>
      </c>
      <c r="M1191" s="229" t="s">
        <v>8454</v>
      </c>
      <c r="N1191" s="255" t="s">
        <v>3213</v>
      </c>
      <c r="O1191" s="231" t="s">
        <v>3214</v>
      </c>
      <c r="P1191" s="311" t="s">
        <v>8455</v>
      </c>
      <c r="Q1191" s="229" t="s">
        <v>8454</v>
      </c>
      <c r="R1191" s="255" t="s">
        <v>3213</v>
      </c>
      <c r="S1191" s="231" t="s">
        <v>3214</v>
      </c>
      <c r="T1191" s="311" t="s">
        <v>8456</v>
      </c>
      <c r="U1191" s="224" t="s">
        <v>6298</v>
      </c>
    </row>
    <row r="1192" spans="2:21" ht="150" x14ac:dyDescent="0.25">
      <c r="B1192" s="235" t="s">
        <v>6570</v>
      </c>
      <c r="C1192" s="235"/>
      <c r="D1192" s="223">
        <v>1</v>
      </c>
      <c r="E1192" s="223" t="s">
        <v>11156</v>
      </c>
      <c r="F1192" s="284" t="s">
        <v>5113</v>
      </c>
      <c r="G1192" s="284" t="s">
        <v>8845</v>
      </c>
      <c r="H1192" s="284" t="s">
        <v>5109</v>
      </c>
      <c r="I1192" s="284" t="s">
        <v>5110</v>
      </c>
      <c r="J1192" s="229" t="s">
        <v>3486</v>
      </c>
      <c r="K1192" s="233">
        <v>1894</v>
      </c>
      <c r="L1192" s="303">
        <v>327</v>
      </c>
      <c r="M1192" s="279" t="s">
        <v>5111</v>
      </c>
      <c r="N1192" s="277" t="s">
        <v>3213</v>
      </c>
      <c r="O1192" s="278" t="s">
        <v>3215</v>
      </c>
      <c r="P1192" s="312" t="s">
        <v>5112</v>
      </c>
      <c r="Q1192" s="229" t="s">
        <v>8681</v>
      </c>
      <c r="R1192" s="255" t="s">
        <v>3213</v>
      </c>
      <c r="S1192" s="231" t="s">
        <v>3215</v>
      </c>
      <c r="T1192" s="311" t="s">
        <v>5114</v>
      </c>
      <c r="U1192" s="224" t="s">
        <v>6298</v>
      </c>
    </row>
    <row r="1193" spans="2:21" ht="150" hidden="1" x14ac:dyDescent="0.25">
      <c r="B1193" s="235" t="s">
        <v>11154</v>
      </c>
      <c r="C1193" s="235"/>
      <c r="D1193" s="223">
        <v>1</v>
      </c>
      <c r="F1193" s="284" t="s">
        <v>6411</v>
      </c>
      <c r="G1193" s="284" t="s">
        <v>8846</v>
      </c>
      <c r="H1193" s="284" t="s">
        <v>6410</v>
      </c>
      <c r="I1193" s="284" t="s">
        <v>6409</v>
      </c>
      <c r="J1193" s="229" t="s">
        <v>4363</v>
      </c>
      <c r="K1193" s="233">
        <v>1867</v>
      </c>
      <c r="L1193" s="303">
        <v>130</v>
      </c>
      <c r="M1193" s="279" t="s">
        <v>8457</v>
      </c>
      <c r="N1193" s="277" t="s">
        <v>3213</v>
      </c>
      <c r="O1193" s="278" t="s">
        <v>3215</v>
      </c>
      <c r="P1193" s="312" t="s">
        <v>8458</v>
      </c>
      <c r="Q1193" s="229" t="s">
        <v>8457</v>
      </c>
      <c r="R1193" s="255" t="s">
        <v>3213</v>
      </c>
      <c r="S1193" s="231" t="s">
        <v>3215</v>
      </c>
      <c r="T1193" s="311" t="s">
        <v>8459</v>
      </c>
      <c r="U1193" s="224" t="s">
        <v>6298</v>
      </c>
    </row>
    <row r="1194" spans="2:21" ht="150" x14ac:dyDescent="0.25">
      <c r="B1194" s="235" t="s">
        <v>6570</v>
      </c>
      <c r="C1194" s="235"/>
      <c r="D1194" s="235">
        <v>0</v>
      </c>
      <c r="E1194" s="235"/>
      <c r="F1194" s="284" t="s">
        <v>8461</v>
      </c>
      <c r="G1194" s="284" t="s">
        <v>8700</v>
      </c>
      <c r="H1194" s="285" t="s">
        <v>6410</v>
      </c>
      <c r="I1194" s="285" t="s">
        <v>8176</v>
      </c>
      <c r="J1194" s="229" t="s">
        <v>8460</v>
      </c>
      <c r="K1194" s="233">
        <v>1888</v>
      </c>
      <c r="L1194" s="303">
        <v>340</v>
      </c>
      <c r="M1194" s="279" t="s">
        <v>8463</v>
      </c>
      <c r="N1194" s="277" t="s">
        <v>3213</v>
      </c>
      <c r="O1194" s="278" t="s">
        <v>3215</v>
      </c>
      <c r="P1194" s="312" t="s">
        <v>8462</v>
      </c>
      <c r="Q1194" s="229"/>
      <c r="R1194" s="255"/>
      <c r="S1194" s="231"/>
      <c r="T1194" s="311"/>
      <c r="U1194" s="224" t="s">
        <v>6298</v>
      </c>
    </row>
    <row r="1195" spans="2:21" ht="150" x14ac:dyDescent="0.25">
      <c r="B1195" s="235" t="s">
        <v>6570</v>
      </c>
      <c r="C1195" s="235"/>
      <c r="D1195" s="235">
        <v>1</v>
      </c>
      <c r="E1195" s="235" t="s">
        <v>11156</v>
      </c>
      <c r="F1195" s="284" t="s">
        <v>7314</v>
      </c>
      <c r="G1195" s="284" t="s">
        <v>3247</v>
      </c>
      <c r="H1195" s="285" t="s">
        <v>6410</v>
      </c>
      <c r="I1195" s="285" t="s">
        <v>6503</v>
      </c>
      <c r="J1195" s="229" t="s">
        <v>3868</v>
      </c>
      <c r="K1195" s="233">
        <v>1867</v>
      </c>
      <c r="L1195" s="303">
        <v>325</v>
      </c>
      <c r="M1195" s="229" t="s">
        <v>8530</v>
      </c>
      <c r="N1195" s="255" t="s">
        <v>3213</v>
      </c>
      <c r="O1195" s="231" t="s">
        <v>3214</v>
      </c>
      <c r="P1195" s="311" t="s">
        <v>8531</v>
      </c>
      <c r="Q1195" s="229"/>
      <c r="R1195" s="255"/>
      <c r="S1195" s="231"/>
      <c r="T1195" s="311"/>
      <c r="U1195" s="224" t="s">
        <v>6298</v>
      </c>
    </row>
    <row r="1196" spans="2:21" ht="150" x14ac:dyDescent="0.25">
      <c r="B1196" s="235" t="s">
        <v>6570</v>
      </c>
      <c r="C1196" s="235"/>
      <c r="D1196" s="235">
        <v>1</v>
      </c>
      <c r="E1196" s="235" t="s">
        <v>11156</v>
      </c>
      <c r="F1196" s="284" t="s">
        <v>7313</v>
      </c>
      <c r="G1196" s="284" t="s">
        <v>3247</v>
      </c>
      <c r="H1196" s="285" t="s">
        <v>6410</v>
      </c>
      <c r="I1196" s="285" t="s">
        <v>6506</v>
      </c>
      <c r="J1196" s="229" t="s">
        <v>7312</v>
      </c>
      <c r="K1196" s="233">
        <v>1859</v>
      </c>
      <c r="L1196" s="303">
        <v>273</v>
      </c>
      <c r="M1196" s="229" t="s">
        <v>8514</v>
      </c>
      <c r="N1196" s="255" t="s">
        <v>3213</v>
      </c>
      <c r="O1196" s="231" t="s">
        <v>3214</v>
      </c>
      <c r="P1196" s="311" t="s">
        <v>8515</v>
      </c>
      <c r="Q1196" s="229"/>
      <c r="R1196" s="255"/>
      <c r="S1196" s="231"/>
      <c r="T1196" s="311"/>
      <c r="U1196" s="224" t="s">
        <v>6298</v>
      </c>
    </row>
    <row r="1197" spans="2:21" ht="150" x14ac:dyDescent="0.25">
      <c r="B1197" s="223" t="s">
        <v>6570</v>
      </c>
      <c r="D1197" s="223">
        <v>1</v>
      </c>
      <c r="F1197" s="284" t="s">
        <v>10368</v>
      </c>
      <c r="G1197" s="285" t="s">
        <v>8700</v>
      </c>
      <c r="H1197" s="285" t="s">
        <v>10369</v>
      </c>
      <c r="I1197" s="285" t="s">
        <v>10370</v>
      </c>
      <c r="J1197" s="229" t="s">
        <v>10371</v>
      </c>
      <c r="K1197" s="233">
        <v>1889</v>
      </c>
      <c r="L1197" s="303">
        <v>542</v>
      </c>
      <c r="M1197" s="282" t="s">
        <v>10367</v>
      </c>
      <c r="N1197" s="277" t="s">
        <v>3213</v>
      </c>
      <c r="O1197" s="277" t="s">
        <v>3215</v>
      </c>
      <c r="P1197" s="314" t="s">
        <v>10372</v>
      </c>
      <c r="R1197" s="255"/>
      <c r="S1197" s="231"/>
      <c r="T1197" s="311"/>
      <c r="U1197" s="224" t="s">
        <v>6297</v>
      </c>
    </row>
    <row r="1198" spans="2:21" ht="25" x14ac:dyDescent="0.25">
      <c r="B1198" s="235" t="s">
        <v>6574</v>
      </c>
      <c r="C1198" s="235"/>
      <c r="D1198" s="235">
        <v>1</v>
      </c>
      <c r="E1198" s="235" t="s">
        <v>11141</v>
      </c>
      <c r="F1198" s="286"/>
      <c r="G1198" s="285" t="s">
        <v>8760</v>
      </c>
      <c r="H1198" s="285" t="s">
        <v>1993</v>
      </c>
      <c r="I1198" s="285" t="s">
        <v>6605</v>
      </c>
      <c r="J1198" s="232" t="s">
        <v>3513</v>
      </c>
      <c r="K1198" s="236">
        <v>1885</v>
      </c>
      <c r="L1198" s="304">
        <v>407</v>
      </c>
      <c r="M1198" s="230" t="s">
        <v>5373</v>
      </c>
      <c r="N1198" s="255" t="s">
        <v>3213</v>
      </c>
      <c r="O1198" s="231" t="s">
        <v>3214</v>
      </c>
      <c r="P1198" s="311" t="s">
        <v>6602</v>
      </c>
      <c r="Q1198" s="230"/>
      <c r="R1198" s="255"/>
      <c r="S1198" s="231"/>
      <c r="T1198" s="311"/>
      <c r="U1198" s="224" t="s">
        <v>6298</v>
      </c>
    </row>
    <row r="1199" spans="2:21" ht="43.5" customHeight="1" x14ac:dyDescent="0.25">
      <c r="B1199" s="235" t="s">
        <v>6574</v>
      </c>
      <c r="C1199" s="235"/>
      <c r="D1199" s="235">
        <v>1</v>
      </c>
      <c r="E1199" s="235" t="s">
        <v>11141</v>
      </c>
      <c r="F1199" s="286"/>
      <c r="G1199" s="285" t="s">
        <v>3226</v>
      </c>
      <c r="H1199" s="285" t="s">
        <v>1993</v>
      </c>
      <c r="I1199" s="285" t="s">
        <v>6606</v>
      </c>
      <c r="J1199" s="232" t="s">
        <v>3513</v>
      </c>
      <c r="K1199" s="236">
        <v>1887</v>
      </c>
      <c r="L1199" s="304">
        <v>351</v>
      </c>
      <c r="M1199" s="230" t="s">
        <v>5373</v>
      </c>
      <c r="N1199" s="255" t="s">
        <v>3213</v>
      </c>
      <c r="O1199" s="231" t="s">
        <v>3214</v>
      </c>
      <c r="P1199" s="311" t="s">
        <v>6603</v>
      </c>
      <c r="Q1199" s="230"/>
      <c r="R1199" s="255"/>
      <c r="S1199" s="231"/>
      <c r="T1199" s="311"/>
      <c r="U1199" s="224" t="s">
        <v>6298</v>
      </c>
    </row>
    <row r="1200" spans="2:21" ht="25" x14ac:dyDescent="0.25">
      <c r="B1200" s="235" t="s">
        <v>6574</v>
      </c>
      <c r="C1200" s="235"/>
      <c r="D1200" s="235">
        <v>1</v>
      </c>
      <c r="E1200" s="235" t="s">
        <v>10471</v>
      </c>
      <c r="F1200" s="286"/>
      <c r="G1200" s="285" t="s">
        <v>3226</v>
      </c>
      <c r="H1200" s="285" t="s">
        <v>1993</v>
      </c>
      <c r="I1200" s="285" t="s">
        <v>6607</v>
      </c>
      <c r="J1200" s="232" t="s">
        <v>3513</v>
      </c>
      <c r="K1200" s="236">
        <v>1892</v>
      </c>
      <c r="L1200" s="304">
        <v>357</v>
      </c>
      <c r="M1200" s="230" t="s">
        <v>5373</v>
      </c>
      <c r="N1200" s="255" t="s">
        <v>3213</v>
      </c>
      <c r="O1200" s="231" t="s">
        <v>3214</v>
      </c>
      <c r="P1200" s="311" t="s">
        <v>6604</v>
      </c>
      <c r="Q1200" s="230"/>
      <c r="R1200" s="255"/>
      <c r="S1200" s="231"/>
      <c r="T1200" s="311"/>
      <c r="U1200" s="224" t="s">
        <v>6298</v>
      </c>
    </row>
    <row r="1201" spans="2:21" ht="25" x14ac:dyDescent="0.25">
      <c r="B1201" s="337" t="s">
        <v>6574</v>
      </c>
      <c r="C1201" s="337" t="s">
        <v>8259</v>
      </c>
      <c r="D1201" s="235">
        <v>1</v>
      </c>
      <c r="E1201" s="235"/>
      <c r="F1201" s="344"/>
      <c r="G1201" s="345" t="s">
        <v>3226</v>
      </c>
      <c r="H1201" s="345" t="s">
        <v>1993</v>
      </c>
      <c r="I1201" s="345" t="s">
        <v>2013</v>
      </c>
      <c r="J1201" s="346" t="s">
        <v>3513</v>
      </c>
      <c r="K1201" s="269">
        <v>1882</v>
      </c>
      <c r="L1201" s="347">
        <v>341</v>
      </c>
      <c r="M1201" s="268" t="s">
        <v>5374</v>
      </c>
      <c r="N1201" s="352" t="s">
        <v>3213</v>
      </c>
      <c r="O1201" s="342" t="s">
        <v>3214</v>
      </c>
      <c r="P1201" s="343" t="s">
        <v>6608</v>
      </c>
      <c r="Q1201" s="268"/>
      <c r="R1201" s="352"/>
      <c r="S1201" s="342"/>
      <c r="T1201" s="343"/>
      <c r="U1201" s="224" t="s">
        <v>6298</v>
      </c>
    </row>
    <row r="1202" spans="2:21" ht="150" hidden="1" x14ac:dyDescent="0.25">
      <c r="B1202" s="235" t="s">
        <v>11154</v>
      </c>
      <c r="C1202" s="235"/>
      <c r="D1202" s="235">
        <v>1</v>
      </c>
      <c r="E1202" s="235"/>
      <c r="F1202" s="284" t="s">
        <v>8533</v>
      </c>
      <c r="G1202" s="284" t="s">
        <v>4828</v>
      </c>
      <c r="H1202" s="285" t="s">
        <v>7307</v>
      </c>
      <c r="I1202" s="285" t="s">
        <v>6787</v>
      </c>
      <c r="J1202" s="229" t="s">
        <v>5186</v>
      </c>
      <c r="K1202" s="233">
        <v>1907</v>
      </c>
      <c r="L1202" s="303">
        <v>429</v>
      </c>
      <c r="M1202" s="229" t="s">
        <v>8534</v>
      </c>
      <c r="N1202" s="255" t="s">
        <v>3213</v>
      </c>
      <c r="O1202" s="231" t="s">
        <v>3214</v>
      </c>
      <c r="P1202" s="316" t="s">
        <v>8532</v>
      </c>
      <c r="Q1202" s="229"/>
      <c r="R1202" s="255"/>
      <c r="S1202" s="231"/>
      <c r="T1202" s="311"/>
      <c r="U1202" s="224" t="s">
        <v>6298</v>
      </c>
    </row>
    <row r="1203" spans="2:21" ht="150" x14ac:dyDescent="0.25">
      <c r="B1203" s="235" t="s">
        <v>6574</v>
      </c>
      <c r="C1203" s="235"/>
      <c r="D1203" s="235">
        <v>0</v>
      </c>
      <c r="E1203" s="235"/>
      <c r="F1203" s="284" t="s">
        <v>8538</v>
      </c>
      <c r="G1203" s="284" t="s">
        <v>8867</v>
      </c>
      <c r="H1203" s="285" t="s">
        <v>7307</v>
      </c>
      <c r="I1203" s="285" t="s">
        <v>6788</v>
      </c>
      <c r="J1203" s="229" t="s">
        <v>4007</v>
      </c>
      <c r="K1203" s="233">
        <v>1898</v>
      </c>
      <c r="L1203" s="303">
        <v>401</v>
      </c>
      <c r="M1203" s="279" t="s">
        <v>8536</v>
      </c>
      <c r="N1203" s="277" t="s">
        <v>3213</v>
      </c>
      <c r="O1203" s="278" t="s">
        <v>3214</v>
      </c>
      <c r="P1203" s="278" t="s">
        <v>8535</v>
      </c>
      <c r="Q1203" s="279" t="s">
        <v>8682</v>
      </c>
      <c r="R1203" s="277" t="s">
        <v>3213</v>
      </c>
      <c r="S1203" s="278" t="s">
        <v>3214</v>
      </c>
      <c r="T1203" s="312" t="s">
        <v>8537</v>
      </c>
      <c r="U1203" s="224" t="s">
        <v>6298</v>
      </c>
    </row>
    <row r="1204" spans="2:21" ht="37.5" x14ac:dyDescent="0.25">
      <c r="B1204" s="235" t="s">
        <v>6574</v>
      </c>
      <c r="C1204" s="235"/>
      <c r="D1204" s="235">
        <v>1</v>
      </c>
      <c r="E1204" s="235" t="s">
        <v>10471</v>
      </c>
      <c r="G1204" s="284" t="s">
        <v>8804</v>
      </c>
      <c r="H1204" s="284" t="s">
        <v>7307</v>
      </c>
      <c r="I1204" s="284" t="s">
        <v>4516</v>
      </c>
      <c r="J1204" s="229" t="s">
        <v>4517</v>
      </c>
      <c r="K1204" s="233">
        <v>1912</v>
      </c>
      <c r="L1204" s="303">
        <v>166</v>
      </c>
      <c r="M1204" s="229" t="s">
        <v>4515</v>
      </c>
      <c r="N1204" s="255" t="s">
        <v>3213</v>
      </c>
      <c r="O1204" s="231" t="s">
        <v>3216</v>
      </c>
      <c r="P1204" s="231" t="s">
        <v>4518</v>
      </c>
      <c r="Q1204" s="279" t="s">
        <v>4515</v>
      </c>
      <c r="R1204" s="277" t="s">
        <v>3213</v>
      </c>
      <c r="S1204" s="278" t="s">
        <v>3214</v>
      </c>
      <c r="T1204" s="312" t="s">
        <v>8683</v>
      </c>
      <c r="U1204" s="224" t="s">
        <v>6298</v>
      </c>
    </row>
    <row r="1205" spans="2:21" ht="150" hidden="1" x14ac:dyDescent="0.25">
      <c r="B1205" s="235" t="s">
        <v>6572</v>
      </c>
      <c r="C1205" s="235"/>
      <c r="D1205" s="235">
        <v>1</v>
      </c>
      <c r="E1205" s="235"/>
      <c r="F1205" s="284" t="s">
        <v>7310</v>
      </c>
      <c r="G1205" s="284" t="s">
        <v>8539</v>
      </c>
      <c r="H1205" s="285" t="s">
        <v>7307</v>
      </c>
      <c r="I1205" s="285" t="s">
        <v>7308</v>
      </c>
      <c r="J1205" s="229" t="s">
        <v>7309</v>
      </c>
      <c r="K1205" s="233">
        <v>1922</v>
      </c>
      <c r="L1205" s="303">
        <v>136</v>
      </c>
      <c r="M1205" s="229" t="s">
        <v>8540</v>
      </c>
      <c r="N1205" s="255" t="s">
        <v>3213</v>
      </c>
      <c r="O1205" s="231" t="s">
        <v>3214</v>
      </c>
      <c r="P1205" s="380" t="s">
        <v>8541</v>
      </c>
      <c r="Q1205" s="229"/>
      <c r="R1205" s="255"/>
      <c r="S1205" s="231"/>
      <c r="T1205" s="311"/>
      <c r="U1205" s="224" t="s">
        <v>6298</v>
      </c>
    </row>
    <row r="1206" spans="2:21" ht="37.5" x14ac:dyDescent="0.25">
      <c r="B1206" s="235" t="s">
        <v>6574</v>
      </c>
      <c r="C1206" s="235"/>
      <c r="D1206" s="235">
        <v>0</v>
      </c>
      <c r="E1206" s="235"/>
      <c r="G1206" s="284" t="s">
        <v>8867</v>
      </c>
      <c r="H1206" s="284" t="s">
        <v>7307</v>
      </c>
      <c r="I1206" s="284" t="s">
        <v>4521</v>
      </c>
      <c r="J1206" s="229" t="s">
        <v>3511</v>
      </c>
      <c r="K1206" s="233">
        <v>1917</v>
      </c>
      <c r="L1206" s="303">
        <v>284</v>
      </c>
      <c r="M1206" s="279" t="s">
        <v>4520</v>
      </c>
      <c r="N1206" s="277" t="s">
        <v>3213</v>
      </c>
      <c r="O1206" s="278" t="s">
        <v>3214</v>
      </c>
      <c r="P1206" s="278" t="s">
        <v>4519</v>
      </c>
      <c r="Q1206" s="279" t="s">
        <v>8684</v>
      </c>
      <c r="R1206" s="277" t="s">
        <v>3213</v>
      </c>
      <c r="S1206" s="278" t="s">
        <v>3214</v>
      </c>
      <c r="T1206" s="312" t="s">
        <v>4522</v>
      </c>
      <c r="U1206" s="224" t="s">
        <v>6298</v>
      </c>
    </row>
    <row r="1207" spans="2:21" ht="162.5" hidden="1" x14ac:dyDescent="0.25">
      <c r="B1207" s="235" t="s">
        <v>6572</v>
      </c>
      <c r="C1207" s="235"/>
      <c r="D1207" s="235">
        <v>1</v>
      </c>
      <c r="E1207" s="235"/>
      <c r="F1207" s="284" t="s">
        <v>7306</v>
      </c>
      <c r="G1207" s="284" t="s">
        <v>8543</v>
      </c>
      <c r="H1207" s="285" t="s">
        <v>6817</v>
      </c>
      <c r="I1207" s="285" t="s">
        <v>7304</v>
      </c>
      <c r="J1207" s="229" t="s">
        <v>7305</v>
      </c>
      <c r="K1207" s="233">
        <v>1902</v>
      </c>
      <c r="L1207" s="303">
        <v>149</v>
      </c>
      <c r="M1207" s="229" t="s">
        <v>8542</v>
      </c>
      <c r="N1207" s="255" t="s">
        <v>3213</v>
      </c>
      <c r="O1207" s="231" t="s">
        <v>3215</v>
      </c>
      <c r="P1207" s="231" t="s">
        <v>8544</v>
      </c>
      <c r="Q1207" s="229"/>
      <c r="R1207" s="255"/>
      <c r="S1207" s="231"/>
      <c r="T1207" s="311"/>
      <c r="U1207" s="224" t="s">
        <v>6298</v>
      </c>
    </row>
    <row r="1208" spans="2:21" ht="50" x14ac:dyDescent="0.25">
      <c r="B1208" s="235" t="s">
        <v>6574</v>
      </c>
      <c r="C1208" s="235"/>
      <c r="D1208" s="235">
        <v>1</v>
      </c>
      <c r="E1208" s="235"/>
      <c r="G1208" s="284" t="s">
        <v>3226</v>
      </c>
      <c r="H1208" s="284" t="s">
        <v>6178</v>
      </c>
      <c r="I1208" s="284" t="s">
        <v>6180</v>
      </c>
      <c r="J1208" s="229" t="s">
        <v>6181</v>
      </c>
      <c r="K1208" s="233">
        <v>1898</v>
      </c>
      <c r="L1208" s="303">
        <v>250</v>
      </c>
      <c r="M1208" s="229" t="s">
        <v>6179</v>
      </c>
      <c r="N1208" s="255" t="s">
        <v>3213</v>
      </c>
      <c r="O1208" s="231" t="s">
        <v>3214</v>
      </c>
      <c r="P1208" s="231" t="s">
        <v>6182</v>
      </c>
      <c r="Q1208" s="229"/>
      <c r="R1208" s="255"/>
      <c r="S1208" s="231"/>
      <c r="T1208" s="311"/>
      <c r="U1208" s="224" t="s">
        <v>6296</v>
      </c>
    </row>
    <row r="1209" spans="2:21" ht="150" x14ac:dyDescent="0.25">
      <c r="B1209" s="223" t="s">
        <v>6571</v>
      </c>
      <c r="D1209" s="235">
        <v>2</v>
      </c>
      <c r="E1209" s="235" t="s">
        <v>11156</v>
      </c>
      <c r="F1209" s="284" t="s">
        <v>9021</v>
      </c>
      <c r="G1209" s="285" t="s">
        <v>8984</v>
      </c>
      <c r="H1209" s="285" t="s">
        <v>9019</v>
      </c>
      <c r="I1209" s="285" t="s">
        <v>9022</v>
      </c>
      <c r="J1209" s="229" t="s">
        <v>9024</v>
      </c>
      <c r="K1209" s="233">
        <v>1822</v>
      </c>
      <c r="L1209" s="303">
        <v>136</v>
      </c>
      <c r="M1209" s="244" t="s">
        <v>9026</v>
      </c>
      <c r="N1209" s="255" t="s">
        <v>3213</v>
      </c>
      <c r="O1209" s="255" t="s">
        <v>3215</v>
      </c>
      <c r="P1209" s="231" t="s">
        <v>9028</v>
      </c>
      <c r="Q1209" s="229" t="s">
        <v>9031</v>
      </c>
      <c r="R1209" s="255" t="s">
        <v>3213</v>
      </c>
      <c r="S1209" s="255" t="s">
        <v>3215</v>
      </c>
      <c r="T1209" s="311" t="s">
        <v>9029</v>
      </c>
      <c r="U1209" s="224" t="s">
        <v>6298</v>
      </c>
    </row>
    <row r="1210" spans="2:21" ht="150" hidden="1" x14ac:dyDescent="0.25">
      <c r="B1210" s="223" t="s">
        <v>6572</v>
      </c>
      <c r="D1210" s="235">
        <v>2</v>
      </c>
      <c r="E1210" s="235"/>
      <c r="F1210" s="284" t="s">
        <v>9025</v>
      </c>
      <c r="G1210" s="285" t="s">
        <v>9020</v>
      </c>
      <c r="H1210" s="285" t="s">
        <v>9019</v>
      </c>
      <c r="I1210" s="285" t="s">
        <v>9023</v>
      </c>
      <c r="J1210" s="229" t="s">
        <v>9024</v>
      </c>
      <c r="K1210" s="233">
        <v>1822</v>
      </c>
      <c r="L1210" s="303">
        <v>522</v>
      </c>
      <c r="M1210" s="244" t="s">
        <v>9026</v>
      </c>
      <c r="N1210" s="255" t="s">
        <v>3213</v>
      </c>
      <c r="O1210" s="255" t="s">
        <v>3215</v>
      </c>
      <c r="P1210" s="231" t="s">
        <v>9027</v>
      </c>
      <c r="Q1210" s="229" t="s">
        <v>9031</v>
      </c>
      <c r="R1210" s="255" t="s">
        <v>3213</v>
      </c>
      <c r="S1210" s="255" t="s">
        <v>3215</v>
      </c>
      <c r="T1210" s="311" t="s">
        <v>9030</v>
      </c>
      <c r="U1210" s="224" t="s">
        <v>6298</v>
      </c>
    </row>
    <row r="1211" spans="2:21" ht="25" x14ac:dyDescent="0.25">
      <c r="B1211" s="235" t="s">
        <v>6574</v>
      </c>
      <c r="C1211" s="235"/>
      <c r="D1211" s="235">
        <v>1</v>
      </c>
      <c r="E1211" s="235" t="s">
        <v>11156</v>
      </c>
      <c r="G1211" s="284" t="s">
        <v>3226</v>
      </c>
      <c r="H1211" s="284" t="s">
        <v>4818</v>
      </c>
      <c r="I1211" s="284" t="s">
        <v>4817</v>
      </c>
      <c r="J1211" s="229" t="s">
        <v>4816</v>
      </c>
      <c r="K1211" s="233">
        <v>1899</v>
      </c>
      <c r="L1211" s="303">
        <v>204</v>
      </c>
      <c r="M1211" s="229" t="s">
        <v>4819</v>
      </c>
      <c r="N1211" s="255" t="s">
        <v>3213</v>
      </c>
      <c r="O1211" s="231" t="s">
        <v>3215</v>
      </c>
      <c r="P1211" s="237" t="s">
        <v>4815</v>
      </c>
      <c r="Q1211" s="229"/>
      <c r="R1211" s="255"/>
      <c r="S1211" s="231"/>
      <c r="T1211" s="311"/>
      <c r="U1211" s="224" t="s">
        <v>6298</v>
      </c>
    </row>
    <row r="1212" spans="2:21" ht="150" x14ac:dyDescent="0.25">
      <c r="B1212" s="235" t="s">
        <v>6570</v>
      </c>
      <c r="C1212" s="235"/>
      <c r="D1212" s="235">
        <v>0</v>
      </c>
      <c r="E1212" s="235"/>
      <c r="F1212" s="284" t="s">
        <v>7303</v>
      </c>
      <c r="G1212" s="284" t="s">
        <v>8700</v>
      </c>
      <c r="H1212" s="285" t="s">
        <v>6512</v>
      </c>
      <c r="I1212" s="285" t="s">
        <v>6513</v>
      </c>
      <c r="J1212" s="229" t="s">
        <v>6395</v>
      </c>
      <c r="K1212" s="233">
        <v>1888</v>
      </c>
      <c r="L1212" s="303">
        <v>88</v>
      </c>
      <c r="M1212" s="279" t="s">
        <v>8119</v>
      </c>
      <c r="N1212" s="277" t="s">
        <v>3213</v>
      </c>
      <c r="O1212" s="278" t="s">
        <v>3215</v>
      </c>
      <c r="P1212" s="278" t="s">
        <v>8120</v>
      </c>
      <c r="Q1212" s="229"/>
      <c r="R1212" s="255"/>
      <c r="S1212" s="231"/>
      <c r="T1212" s="311"/>
      <c r="U1212" s="224" t="s">
        <v>6298</v>
      </c>
    </row>
    <row r="1213" spans="2:21" ht="25" x14ac:dyDescent="0.25">
      <c r="B1213" s="223" t="s">
        <v>6574</v>
      </c>
      <c r="D1213" s="223">
        <v>1</v>
      </c>
      <c r="G1213" s="285" t="s">
        <v>3226</v>
      </c>
      <c r="H1213" s="285" t="s">
        <v>11749</v>
      </c>
      <c r="I1213" s="285" t="s">
        <v>11653</v>
      </c>
      <c r="J1213" s="229" t="s">
        <v>3513</v>
      </c>
      <c r="K1213" s="233">
        <v>1904</v>
      </c>
      <c r="L1213" s="303">
        <v>208</v>
      </c>
      <c r="M1213" s="244" t="s">
        <v>11750</v>
      </c>
      <c r="N1213" s="255" t="s">
        <v>3213</v>
      </c>
      <c r="O1213" s="255" t="s">
        <v>3215</v>
      </c>
      <c r="P1213" s="255" t="s">
        <v>11874</v>
      </c>
      <c r="R1213" s="255"/>
      <c r="S1213" s="231"/>
      <c r="T1213" s="311"/>
      <c r="U1213" s="224" t="s">
        <v>6296</v>
      </c>
    </row>
    <row r="1214" spans="2:21" ht="100" x14ac:dyDescent="0.25">
      <c r="B1214" s="235" t="s">
        <v>6574</v>
      </c>
      <c r="C1214" s="235"/>
      <c r="D1214" s="235">
        <v>0</v>
      </c>
      <c r="E1214" s="235"/>
      <c r="G1214" s="284" t="s">
        <v>8705</v>
      </c>
      <c r="H1214" s="284" t="s">
        <v>3850</v>
      </c>
      <c r="I1214" s="291" t="s">
        <v>3852</v>
      </c>
      <c r="J1214" s="229" t="s">
        <v>3853</v>
      </c>
      <c r="K1214" s="233">
        <v>1903</v>
      </c>
      <c r="L1214" s="303">
        <v>303</v>
      </c>
      <c r="M1214" s="279" t="s">
        <v>3851</v>
      </c>
      <c r="N1214" s="277" t="s">
        <v>3213</v>
      </c>
      <c r="O1214" s="278" t="s">
        <v>3214</v>
      </c>
      <c r="P1214" s="278" t="s">
        <v>3854</v>
      </c>
      <c r="Q1214" s="229"/>
      <c r="R1214" s="255"/>
      <c r="S1214" s="231"/>
      <c r="T1214" s="311"/>
      <c r="U1214" s="224" t="s">
        <v>6297</v>
      </c>
    </row>
    <row r="1215" spans="2:21" ht="25" x14ac:dyDescent="0.25">
      <c r="B1215" s="223" t="s">
        <v>6574</v>
      </c>
      <c r="D1215" s="235">
        <v>0</v>
      </c>
      <c r="E1215" s="235"/>
      <c r="G1215" s="285" t="s">
        <v>8705</v>
      </c>
      <c r="H1215" s="285" t="s">
        <v>9183</v>
      </c>
      <c r="I1215" s="285" t="s">
        <v>9131</v>
      </c>
      <c r="J1215" s="241" t="s">
        <v>3517</v>
      </c>
      <c r="K1215" s="233">
        <v>1908</v>
      </c>
      <c r="L1215" s="303">
        <v>275</v>
      </c>
      <c r="M1215" s="282" t="s">
        <v>9293</v>
      </c>
      <c r="N1215" s="277" t="s">
        <v>3213</v>
      </c>
      <c r="O1215" s="277" t="s">
        <v>3214</v>
      </c>
      <c r="P1215" s="277" t="s">
        <v>9292</v>
      </c>
      <c r="Q1215" s="229"/>
      <c r="R1215" s="255"/>
      <c r="S1215" s="231"/>
      <c r="T1215" s="311"/>
      <c r="U1215" s="224" t="s">
        <v>6296</v>
      </c>
    </row>
    <row r="1216" spans="2:21" ht="150" x14ac:dyDescent="0.25">
      <c r="B1216" s="223" t="s">
        <v>6571</v>
      </c>
      <c r="D1216" s="235">
        <v>0</v>
      </c>
      <c r="E1216" s="235"/>
      <c r="F1216" s="284" t="s">
        <v>9185</v>
      </c>
      <c r="G1216" s="285" t="s">
        <v>8777</v>
      </c>
      <c r="H1216" s="285" t="s">
        <v>9183</v>
      </c>
      <c r="I1216" s="285" t="s">
        <v>9129</v>
      </c>
      <c r="J1216" s="229" t="s">
        <v>9184</v>
      </c>
      <c r="K1216" s="233">
        <v>1890</v>
      </c>
      <c r="L1216" s="303">
        <v>522</v>
      </c>
      <c r="M1216" s="282" t="s">
        <v>9186</v>
      </c>
      <c r="N1216" s="277" t="s">
        <v>3213</v>
      </c>
      <c r="O1216" s="277" t="s">
        <v>3214</v>
      </c>
      <c r="P1216" s="277" t="s">
        <v>9187</v>
      </c>
      <c r="Q1216" s="229"/>
      <c r="R1216" s="255"/>
      <c r="S1216" s="231"/>
      <c r="T1216" s="311"/>
      <c r="U1216" s="224" t="s">
        <v>6296</v>
      </c>
    </row>
    <row r="1217" spans="2:21" ht="100" x14ac:dyDescent="0.25">
      <c r="B1217" s="235" t="s">
        <v>6574</v>
      </c>
      <c r="C1217" s="235"/>
      <c r="D1217" s="223">
        <v>1</v>
      </c>
      <c r="E1217" s="223" t="s">
        <v>11156</v>
      </c>
      <c r="G1217" s="284" t="s">
        <v>8819</v>
      </c>
      <c r="H1217" s="284" t="s">
        <v>3959</v>
      </c>
      <c r="I1217" s="284" t="s">
        <v>3958</v>
      </c>
      <c r="J1217" s="229" t="s">
        <v>3961</v>
      </c>
      <c r="K1217" s="233">
        <v>1930</v>
      </c>
      <c r="L1217" s="303">
        <v>303</v>
      </c>
      <c r="M1217" s="279" t="s">
        <v>3960</v>
      </c>
      <c r="N1217" s="277" t="s">
        <v>3213</v>
      </c>
      <c r="O1217" s="278" t="s">
        <v>3214</v>
      </c>
      <c r="P1217" s="278" t="s">
        <v>3962</v>
      </c>
      <c r="Q1217" s="229" t="s">
        <v>8685</v>
      </c>
      <c r="R1217" s="255" t="s">
        <v>3213</v>
      </c>
      <c r="S1217" s="231" t="s">
        <v>3216</v>
      </c>
      <c r="T1217" s="311" t="s">
        <v>3963</v>
      </c>
      <c r="U1217" s="224" t="s">
        <v>6298</v>
      </c>
    </row>
    <row r="1218" spans="2:21" ht="162.5" hidden="1" x14ac:dyDescent="0.25">
      <c r="B1218" s="235" t="s">
        <v>6573</v>
      </c>
      <c r="C1218" s="235"/>
      <c r="D1218" s="223">
        <v>1</v>
      </c>
      <c r="F1218" s="284" t="s">
        <v>5426</v>
      </c>
      <c r="G1218" s="284" t="s">
        <v>8847</v>
      </c>
      <c r="H1218" s="284" t="s">
        <v>5424</v>
      </c>
      <c r="I1218" s="284" t="s">
        <v>5428</v>
      </c>
      <c r="J1218" s="229" t="s">
        <v>3707</v>
      </c>
      <c r="K1218" s="233">
        <v>1877</v>
      </c>
      <c r="L1218" s="303">
        <v>508</v>
      </c>
      <c r="M1218" s="279" t="s">
        <v>5425</v>
      </c>
      <c r="N1218" s="277" t="s">
        <v>3213</v>
      </c>
      <c r="O1218" s="278" t="s">
        <v>3214</v>
      </c>
      <c r="P1218" s="278" t="s">
        <v>5437</v>
      </c>
      <c r="Q1218" s="229" t="s">
        <v>5425</v>
      </c>
      <c r="R1218" s="255" t="s">
        <v>3213</v>
      </c>
      <c r="S1218" s="231" t="s">
        <v>3214</v>
      </c>
      <c r="T1218" s="311" t="s">
        <v>5443</v>
      </c>
      <c r="U1218" s="224" t="s">
        <v>6297</v>
      </c>
    </row>
    <row r="1219" spans="2:21" ht="162.5" hidden="1" x14ac:dyDescent="0.25">
      <c r="B1219" s="235" t="s">
        <v>6572</v>
      </c>
      <c r="C1219" s="235"/>
      <c r="D1219" s="223">
        <v>1</v>
      </c>
      <c r="F1219" s="284" t="s">
        <v>5427</v>
      </c>
      <c r="G1219" s="284" t="s">
        <v>8848</v>
      </c>
      <c r="H1219" s="284" t="s">
        <v>5424</v>
      </c>
      <c r="I1219" s="284" t="s">
        <v>5429</v>
      </c>
      <c r="J1219" s="229" t="s">
        <v>3707</v>
      </c>
      <c r="K1219" s="233">
        <v>1878</v>
      </c>
      <c r="L1219" s="303">
        <v>551</v>
      </c>
      <c r="M1219" s="279" t="s">
        <v>5425</v>
      </c>
      <c r="N1219" s="277" t="s">
        <v>3213</v>
      </c>
      <c r="O1219" s="278" t="s">
        <v>3214</v>
      </c>
      <c r="P1219" s="278" t="s">
        <v>5438</v>
      </c>
      <c r="Q1219" s="229" t="s">
        <v>5425</v>
      </c>
      <c r="R1219" s="255" t="s">
        <v>3213</v>
      </c>
      <c r="S1219" s="231" t="s">
        <v>3214</v>
      </c>
      <c r="T1219" s="311" t="s">
        <v>5444</v>
      </c>
      <c r="U1219" s="224" t="s">
        <v>6297</v>
      </c>
    </row>
    <row r="1220" spans="2:21" ht="37.5" x14ac:dyDescent="0.25">
      <c r="B1220" s="235" t="s">
        <v>6574</v>
      </c>
      <c r="C1220" s="235"/>
      <c r="D1220" s="223">
        <v>1</v>
      </c>
      <c r="G1220" s="284" t="s">
        <v>8819</v>
      </c>
      <c r="H1220" s="284" t="s">
        <v>5424</v>
      </c>
      <c r="I1220" s="284" t="s">
        <v>5430</v>
      </c>
      <c r="J1220" s="229" t="s">
        <v>3707</v>
      </c>
      <c r="K1220" s="233">
        <v>1880</v>
      </c>
      <c r="L1220" s="303">
        <v>500</v>
      </c>
      <c r="M1220" s="279" t="s">
        <v>5425</v>
      </c>
      <c r="N1220" s="277" t="s">
        <v>3213</v>
      </c>
      <c r="O1220" s="278" t="s">
        <v>3214</v>
      </c>
      <c r="P1220" s="278" t="s">
        <v>5439</v>
      </c>
      <c r="Q1220" s="229" t="s">
        <v>5425</v>
      </c>
      <c r="R1220" s="255" t="s">
        <v>3213</v>
      </c>
      <c r="S1220" s="231" t="s">
        <v>3214</v>
      </c>
      <c r="T1220" s="311" t="s">
        <v>5448</v>
      </c>
      <c r="U1220" s="224" t="s">
        <v>6297</v>
      </c>
    </row>
    <row r="1221" spans="2:21" ht="162.5" hidden="1" x14ac:dyDescent="0.25">
      <c r="B1221" s="235" t="s">
        <v>6572</v>
      </c>
      <c r="C1221" s="235"/>
      <c r="D1221" s="223">
        <v>1</v>
      </c>
      <c r="F1221" s="284" t="s">
        <v>5434</v>
      </c>
      <c r="G1221" s="284" t="s">
        <v>8849</v>
      </c>
      <c r="H1221" s="284" t="s">
        <v>5424</v>
      </c>
      <c r="I1221" s="284" t="s">
        <v>5431</v>
      </c>
      <c r="J1221" s="229" t="s">
        <v>3707</v>
      </c>
      <c r="K1221" s="233">
        <v>1882</v>
      </c>
      <c r="L1221" s="303">
        <v>541</v>
      </c>
      <c r="M1221" s="279" t="s">
        <v>5425</v>
      </c>
      <c r="N1221" s="277" t="s">
        <v>3213</v>
      </c>
      <c r="O1221" s="278" t="s">
        <v>3214</v>
      </c>
      <c r="P1221" s="278" t="s">
        <v>5441</v>
      </c>
      <c r="Q1221" s="229" t="s">
        <v>5425</v>
      </c>
      <c r="R1221" s="255" t="s">
        <v>3213</v>
      </c>
      <c r="S1221" s="231" t="s">
        <v>3214</v>
      </c>
      <c r="T1221" s="311" t="s">
        <v>5447</v>
      </c>
      <c r="U1221" s="224" t="s">
        <v>6297</v>
      </c>
    </row>
    <row r="1222" spans="2:21" ht="162.5" hidden="1" x14ac:dyDescent="0.25">
      <c r="B1222" s="235" t="s">
        <v>6573</v>
      </c>
      <c r="C1222" s="235"/>
      <c r="D1222" s="223">
        <v>1</v>
      </c>
      <c r="F1222" s="284" t="s">
        <v>5435</v>
      </c>
      <c r="G1222" s="284" t="s">
        <v>8850</v>
      </c>
      <c r="H1222" s="284" t="s">
        <v>5424</v>
      </c>
      <c r="I1222" s="284" t="s">
        <v>5432</v>
      </c>
      <c r="J1222" s="229" t="s">
        <v>3707</v>
      </c>
      <c r="K1222" s="233">
        <v>1883</v>
      </c>
      <c r="L1222" s="303">
        <v>570</v>
      </c>
      <c r="M1222" s="279" t="s">
        <v>5425</v>
      </c>
      <c r="N1222" s="277" t="s">
        <v>3213</v>
      </c>
      <c r="O1222" s="278" t="s">
        <v>3214</v>
      </c>
      <c r="P1222" s="278" t="s">
        <v>5440</v>
      </c>
      <c r="Q1222" s="229" t="s">
        <v>5425</v>
      </c>
      <c r="R1222" s="255" t="s">
        <v>3213</v>
      </c>
      <c r="S1222" s="231" t="s">
        <v>3214</v>
      </c>
      <c r="T1222" s="311" t="s">
        <v>5446</v>
      </c>
      <c r="U1222" s="224" t="s">
        <v>6297</v>
      </c>
    </row>
    <row r="1223" spans="2:21" ht="162.5" hidden="1" x14ac:dyDescent="0.25">
      <c r="B1223" s="235" t="s">
        <v>6572</v>
      </c>
      <c r="C1223" s="235"/>
      <c r="D1223" s="223">
        <v>1</v>
      </c>
      <c r="F1223" s="284" t="s">
        <v>5436</v>
      </c>
      <c r="G1223" s="284" t="s">
        <v>8851</v>
      </c>
      <c r="H1223" s="284" t="s">
        <v>5424</v>
      </c>
      <c r="I1223" s="284" t="s">
        <v>5433</v>
      </c>
      <c r="J1223" s="229" t="s">
        <v>3707</v>
      </c>
      <c r="K1223" s="233">
        <v>1884</v>
      </c>
      <c r="L1223" s="303">
        <v>597</v>
      </c>
      <c r="M1223" s="279" t="s">
        <v>5425</v>
      </c>
      <c r="N1223" s="277" t="s">
        <v>3213</v>
      </c>
      <c r="O1223" s="278" t="s">
        <v>3214</v>
      </c>
      <c r="P1223" s="278" t="s">
        <v>5442</v>
      </c>
      <c r="Q1223" s="229" t="s">
        <v>5425</v>
      </c>
      <c r="R1223" s="255" t="s">
        <v>3213</v>
      </c>
      <c r="S1223" s="231" t="s">
        <v>3214</v>
      </c>
      <c r="T1223" s="311" t="s">
        <v>5445</v>
      </c>
      <c r="U1223" s="224" t="s">
        <v>6297</v>
      </c>
    </row>
    <row r="1224" spans="2:21" ht="150.5" x14ac:dyDescent="0.3">
      <c r="B1224" s="223" t="s">
        <v>6570</v>
      </c>
      <c r="C1224" s="377"/>
      <c r="D1224" s="223">
        <v>1</v>
      </c>
      <c r="F1224" s="284" t="s">
        <v>10481</v>
      </c>
      <c r="G1224" s="285" t="s">
        <v>3247</v>
      </c>
      <c r="H1224" s="285" t="s">
        <v>9707</v>
      </c>
      <c r="I1224" s="285" t="s">
        <v>9706</v>
      </c>
      <c r="J1224" s="229" t="s">
        <v>5166</v>
      </c>
      <c r="K1224" s="233">
        <v>1865</v>
      </c>
      <c r="L1224" s="303">
        <v>457</v>
      </c>
      <c r="M1224" s="244" t="s">
        <v>10493</v>
      </c>
      <c r="N1224" s="255" t="s">
        <v>3213</v>
      </c>
      <c r="O1224" s="255" t="s">
        <v>3215</v>
      </c>
      <c r="P1224" s="255" t="s">
        <v>10494</v>
      </c>
      <c r="R1224" s="255"/>
      <c r="S1224" s="231"/>
      <c r="T1224" s="311"/>
      <c r="U1224" s="224" t="s">
        <v>6297</v>
      </c>
    </row>
    <row r="1225" spans="2:21" ht="150" hidden="1" x14ac:dyDescent="0.25">
      <c r="B1225" s="223" t="s">
        <v>6572</v>
      </c>
      <c r="D1225" s="223">
        <v>1</v>
      </c>
      <c r="F1225" s="284" t="s">
        <v>10263</v>
      </c>
      <c r="G1225" s="285" t="s">
        <v>9946</v>
      </c>
      <c r="H1225" s="285" t="s">
        <v>9341</v>
      </c>
      <c r="I1225" s="285" t="s">
        <v>10265</v>
      </c>
      <c r="J1225" s="229" t="s">
        <v>10268</v>
      </c>
      <c r="K1225" s="233">
        <v>1821</v>
      </c>
      <c r="L1225" s="303">
        <v>555</v>
      </c>
      <c r="M1225" s="244" t="s">
        <v>10269</v>
      </c>
      <c r="N1225" s="255" t="s">
        <v>3213</v>
      </c>
      <c r="O1225" s="255" t="s">
        <v>3215</v>
      </c>
      <c r="P1225" s="255" t="s">
        <v>10270</v>
      </c>
      <c r="R1225" s="255"/>
      <c r="S1225" s="231"/>
      <c r="T1225" s="311"/>
      <c r="U1225" s="224" t="s">
        <v>6296</v>
      </c>
    </row>
    <row r="1226" spans="2:21" ht="150" hidden="1" x14ac:dyDescent="0.25">
      <c r="B1226" s="223" t="s">
        <v>6572</v>
      </c>
      <c r="D1226" s="223">
        <v>1</v>
      </c>
      <c r="F1226" s="284" t="s">
        <v>10264</v>
      </c>
      <c r="G1226" s="285" t="s">
        <v>10267</v>
      </c>
      <c r="H1226" s="285" t="s">
        <v>9341</v>
      </c>
      <c r="I1226" s="285" t="s">
        <v>10266</v>
      </c>
      <c r="J1226" s="229" t="s">
        <v>10268</v>
      </c>
      <c r="K1226" s="233">
        <v>1821</v>
      </c>
      <c r="L1226" s="303">
        <v>562</v>
      </c>
      <c r="M1226" s="244" t="s">
        <v>10269</v>
      </c>
      <c r="N1226" s="255" t="s">
        <v>3213</v>
      </c>
      <c r="O1226" s="255" t="s">
        <v>3215</v>
      </c>
      <c r="P1226" s="255" t="s">
        <v>10271</v>
      </c>
      <c r="R1226" s="255"/>
      <c r="S1226" s="231"/>
      <c r="T1226" s="311"/>
      <c r="U1226" s="224" t="s">
        <v>6296</v>
      </c>
    </row>
    <row r="1227" spans="2:21" ht="25" x14ac:dyDescent="0.25">
      <c r="B1227" s="223" t="s">
        <v>6574</v>
      </c>
      <c r="D1227" s="223">
        <v>0</v>
      </c>
      <c r="G1227" s="285" t="s">
        <v>8705</v>
      </c>
      <c r="H1227" s="285" t="s">
        <v>11812</v>
      </c>
      <c r="I1227" s="285" t="s">
        <v>11449</v>
      </c>
      <c r="J1227" s="229" t="s">
        <v>3513</v>
      </c>
      <c r="K1227" s="233">
        <v>1890</v>
      </c>
      <c r="L1227" s="303">
        <v>398</v>
      </c>
      <c r="M1227" s="282" t="s">
        <v>11814</v>
      </c>
      <c r="N1227" s="277" t="s">
        <v>3213</v>
      </c>
      <c r="O1227" s="277" t="s">
        <v>3214</v>
      </c>
      <c r="P1227" s="277" t="s">
        <v>11813</v>
      </c>
      <c r="R1227" s="255"/>
      <c r="S1227" s="231"/>
      <c r="T1227" s="311"/>
      <c r="U1227" s="224" t="s">
        <v>6297</v>
      </c>
    </row>
    <row r="1228" spans="2:21" ht="37.5" x14ac:dyDescent="0.25">
      <c r="B1228" s="235" t="s">
        <v>6574</v>
      </c>
      <c r="C1228" s="235"/>
      <c r="D1228" s="235">
        <v>0</v>
      </c>
      <c r="E1228" s="235"/>
      <c r="G1228" s="284" t="s">
        <v>8705</v>
      </c>
      <c r="H1228" s="284" t="s">
        <v>4809</v>
      </c>
      <c r="I1228" s="284" t="s">
        <v>4811</v>
      </c>
      <c r="J1228" s="229" t="s">
        <v>4813</v>
      </c>
      <c r="K1228" s="233">
        <v>1892</v>
      </c>
      <c r="L1228" s="303">
        <v>142</v>
      </c>
      <c r="M1228" s="400" t="s">
        <v>4810</v>
      </c>
      <c r="N1228" s="277" t="s">
        <v>3213</v>
      </c>
      <c r="O1228" s="278" t="s">
        <v>3214</v>
      </c>
      <c r="P1228" s="278" t="s">
        <v>4814</v>
      </c>
      <c r="Q1228" s="229"/>
      <c r="R1228" s="255"/>
      <c r="S1228" s="231"/>
      <c r="T1228" s="311"/>
      <c r="U1228" s="224" t="s">
        <v>6296</v>
      </c>
    </row>
    <row r="1229" spans="2:21" ht="37.5" x14ac:dyDescent="0.25">
      <c r="B1229" s="235" t="s">
        <v>6574</v>
      </c>
      <c r="C1229" s="235"/>
      <c r="D1229" s="235">
        <v>0</v>
      </c>
      <c r="E1229" s="235"/>
      <c r="G1229" s="284" t="s">
        <v>8705</v>
      </c>
      <c r="H1229" s="284" t="s">
        <v>4809</v>
      </c>
      <c r="I1229" s="284" t="s">
        <v>4812</v>
      </c>
      <c r="J1229" s="229" t="s">
        <v>4813</v>
      </c>
      <c r="K1229" s="233">
        <v>1893</v>
      </c>
      <c r="L1229" s="303">
        <v>222</v>
      </c>
      <c r="M1229" s="279" t="s">
        <v>4810</v>
      </c>
      <c r="N1229" s="277" t="s">
        <v>3213</v>
      </c>
      <c r="O1229" s="278" t="s">
        <v>3214</v>
      </c>
      <c r="P1229" s="278" t="s">
        <v>4814</v>
      </c>
      <c r="Q1229" s="229"/>
      <c r="R1229" s="255"/>
      <c r="S1229" s="231"/>
      <c r="T1229" s="311"/>
      <c r="U1229" s="224" t="s">
        <v>6296</v>
      </c>
    </row>
    <row r="1230" spans="2:21" ht="50" x14ac:dyDescent="0.25">
      <c r="B1230" s="235" t="s">
        <v>6574</v>
      </c>
      <c r="C1230" s="235"/>
      <c r="D1230" s="235">
        <v>2</v>
      </c>
      <c r="E1230" s="235"/>
      <c r="G1230" s="284" t="s">
        <v>3226</v>
      </c>
      <c r="H1230" s="285" t="s">
        <v>7682</v>
      </c>
      <c r="I1230" s="285" t="s">
        <v>7686</v>
      </c>
      <c r="J1230" s="229" t="s">
        <v>7417</v>
      </c>
      <c r="K1230" s="233">
        <v>1910</v>
      </c>
      <c r="L1230" s="303" t="s">
        <v>11149</v>
      </c>
      <c r="M1230" s="229" t="s">
        <v>7685</v>
      </c>
      <c r="N1230" s="255" t="s">
        <v>3213</v>
      </c>
      <c r="O1230" s="231" t="s">
        <v>3216</v>
      </c>
      <c r="P1230" s="231" t="s">
        <v>7688</v>
      </c>
      <c r="Q1230" s="229" t="s">
        <v>7685</v>
      </c>
      <c r="R1230" s="255" t="s">
        <v>3213</v>
      </c>
      <c r="S1230" s="231" t="s">
        <v>3216</v>
      </c>
      <c r="T1230" s="311" t="s">
        <v>7689</v>
      </c>
      <c r="U1230" s="224" t="s">
        <v>6298</v>
      </c>
    </row>
    <row r="1231" spans="2:21" ht="50" x14ac:dyDescent="0.25">
      <c r="B1231" s="235" t="s">
        <v>6574</v>
      </c>
      <c r="C1231" s="235"/>
      <c r="D1231" s="235">
        <v>2</v>
      </c>
      <c r="E1231" s="235"/>
      <c r="G1231" s="284" t="s">
        <v>3226</v>
      </c>
      <c r="H1231" s="285" t="s">
        <v>7682</v>
      </c>
      <c r="I1231" s="285" t="s">
        <v>7687</v>
      </c>
      <c r="J1231" s="229" t="s">
        <v>7417</v>
      </c>
      <c r="K1231" s="233">
        <v>1910</v>
      </c>
      <c r="L1231" s="303" t="s">
        <v>11149</v>
      </c>
      <c r="M1231" s="229" t="s">
        <v>7685</v>
      </c>
      <c r="N1231" s="255" t="s">
        <v>3213</v>
      </c>
      <c r="O1231" s="231" t="s">
        <v>3216</v>
      </c>
      <c r="P1231" s="231" t="s">
        <v>7690</v>
      </c>
      <c r="Q1231" s="229" t="s">
        <v>7685</v>
      </c>
      <c r="R1231" s="255" t="s">
        <v>3213</v>
      </c>
      <c r="S1231" s="231" t="s">
        <v>3216</v>
      </c>
      <c r="T1231" s="311" t="s">
        <v>7691</v>
      </c>
      <c r="U1231" s="224" t="s">
        <v>6298</v>
      </c>
    </row>
    <row r="1232" spans="2:21" ht="212.5" x14ac:dyDescent="0.25">
      <c r="B1232" s="235" t="s">
        <v>6574</v>
      </c>
      <c r="C1232" s="235"/>
      <c r="D1232" s="235">
        <v>1</v>
      </c>
      <c r="E1232" s="235"/>
      <c r="G1232" s="284" t="s">
        <v>3226</v>
      </c>
      <c r="H1232" s="285" t="s">
        <v>7682</v>
      </c>
      <c r="I1232" s="285" t="s">
        <v>7679</v>
      </c>
      <c r="J1232" s="229" t="s">
        <v>7417</v>
      </c>
      <c r="K1232" s="233">
        <v>1910</v>
      </c>
      <c r="L1232" s="303">
        <v>292</v>
      </c>
      <c r="M1232" s="229" t="s">
        <v>7681</v>
      </c>
      <c r="N1232" s="255" t="s">
        <v>3213</v>
      </c>
      <c r="O1232" s="231" t="s">
        <v>3216</v>
      </c>
      <c r="P1232" s="231" t="s">
        <v>7683</v>
      </c>
      <c r="Q1232" s="229"/>
      <c r="R1232" s="255"/>
      <c r="S1232" s="231"/>
      <c r="T1232" s="311"/>
      <c r="U1232" s="224" t="s">
        <v>6298</v>
      </c>
    </row>
    <row r="1233" spans="2:21" ht="212.5" x14ac:dyDescent="0.25">
      <c r="B1233" s="235" t="s">
        <v>6574</v>
      </c>
      <c r="C1233" s="235"/>
      <c r="D1233" s="235">
        <v>1</v>
      </c>
      <c r="E1233" s="235"/>
      <c r="G1233" s="284" t="s">
        <v>3226</v>
      </c>
      <c r="H1233" s="285" t="s">
        <v>7682</v>
      </c>
      <c r="I1233" s="285" t="s">
        <v>7680</v>
      </c>
      <c r="J1233" s="229" t="s">
        <v>7417</v>
      </c>
      <c r="K1233" s="233">
        <v>1911</v>
      </c>
      <c r="L1233" s="303">
        <v>320</v>
      </c>
      <c r="M1233" s="229" t="s">
        <v>7681</v>
      </c>
      <c r="N1233" s="255" t="s">
        <v>3213</v>
      </c>
      <c r="O1233" s="231" t="s">
        <v>3216</v>
      </c>
      <c r="P1233" s="231" t="s">
        <v>7684</v>
      </c>
      <c r="Q1233" s="229"/>
      <c r="R1233" s="255"/>
      <c r="S1233" s="231"/>
      <c r="T1233" s="311"/>
      <c r="U1233" s="224" t="s">
        <v>6298</v>
      </c>
    </row>
    <row r="1234" spans="2:21" ht="150" x14ac:dyDescent="0.25">
      <c r="B1234" s="235" t="s">
        <v>6570</v>
      </c>
      <c r="C1234" s="235"/>
      <c r="D1234" s="235">
        <v>0</v>
      </c>
      <c r="E1234" s="235"/>
      <c r="F1234" s="286" t="s">
        <v>3614</v>
      </c>
      <c r="G1234" s="285" t="s">
        <v>8700</v>
      </c>
      <c r="H1234" s="285" t="s">
        <v>1945</v>
      </c>
      <c r="I1234" s="285" t="s">
        <v>3612</v>
      </c>
      <c r="J1234" s="362" t="s">
        <v>3553</v>
      </c>
      <c r="K1234" s="236">
        <v>1845</v>
      </c>
      <c r="L1234" s="304">
        <v>436</v>
      </c>
      <c r="M1234" s="279" t="s">
        <v>11273</v>
      </c>
      <c r="N1234" s="277" t="s">
        <v>3213</v>
      </c>
      <c r="O1234" s="278" t="s">
        <v>3214</v>
      </c>
      <c r="P1234" s="278" t="s">
        <v>6609</v>
      </c>
      <c r="Q1234" s="230"/>
      <c r="R1234" s="255"/>
      <c r="S1234" s="231"/>
      <c r="T1234" s="311"/>
      <c r="U1234" s="224" t="s">
        <v>6298</v>
      </c>
    </row>
    <row r="1235" spans="2:21" ht="150" x14ac:dyDescent="0.25">
      <c r="B1235" s="235" t="s">
        <v>6570</v>
      </c>
      <c r="C1235" s="235"/>
      <c r="D1235" s="235">
        <v>0</v>
      </c>
      <c r="E1235" s="235"/>
      <c r="F1235" s="286" t="s">
        <v>3615</v>
      </c>
      <c r="G1235" s="285" t="s">
        <v>8700</v>
      </c>
      <c r="H1235" s="285" t="s">
        <v>1945</v>
      </c>
      <c r="I1235" s="285" t="s">
        <v>3613</v>
      </c>
      <c r="J1235" s="232" t="s">
        <v>3553</v>
      </c>
      <c r="K1235" s="236">
        <v>1846</v>
      </c>
      <c r="L1235" s="304">
        <v>510</v>
      </c>
      <c r="M1235" s="279" t="s">
        <v>11273</v>
      </c>
      <c r="N1235" s="277" t="s">
        <v>3213</v>
      </c>
      <c r="O1235" s="278" t="s">
        <v>3214</v>
      </c>
      <c r="P1235" s="278" t="s">
        <v>6610</v>
      </c>
      <c r="Q1235" s="230"/>
      <c r="R1235" s="255"/>
      <c r="S1235" s="231"/>
      <c r="T1235" s="311"/>
      <c r="U1235" s="224" t="s">
        <v>6298</v>
      </c>
    </row>
    <row r="1236" spans="2:21" ht="150" x14ac:dyDescent="0.25">
      <c r="B1236" s="235" t="s">
        <v>6570</v>
      </c>
      <c r="C1236" s="235"/>
      <c r="D1236" s="235">
        <v>1</v>
      </c>
      <c r="E1236" s="235" t="s">
        <v>11156</v>
      </c>
      <c r="F1236" s="286" t="s">
        <v>6613</v>
      </c>
      <c r="G1236" s="285" t="s">
        <v>8780</v>
      </c>
      <c r="H1236" s="285" t="s">
        <v>1945</v>
      </c>
      <c r="I1236" s="285" t="s">
        <v>6611</v>
      </c>
      <c r="J1236" s="232" t="s">
        <v>3554</v>
      </c>
      <c r="K1236" s="236">
        <v>1853</v>
      </c>
      <c r="L1236" s="304">
        <v>506</v>
      </c>
      <c r="M1236" s="230" t="s">
        <v>6612</v>
      </c>
      <c r="N1236" s="255" t="s">
        <v>3213</v>
      </c>
      <c r="O1236" s="231" t="s">
        <v>3214</v>
      </c>
      <c r="P1236" s="231" t="s">
        <v>6742</v>
      </c>
      <c r="Q1236" s="230"/>
      <c r="R1236" s="255"/>
      <c r="S1236" s="231"/>
      <c r="T1236" s="311"/>
      <c r="U1236" s="224" t="s">
        <v>6298</v>
      </c>
    </row>
    <row r="1237" spans="2:21" ht="150" x14ac:dyDescent="0.25">
      <c r="B1237" s="235" t="s">
        <v>6570</v>
      </c>
      <c r="C1237" s="235"/>
      <c r="D1237" s="235">
        <v>1</v>
      </c>
      <c r="E1237" s="235" t="s">
        <v>11156</v>
      </c>
      <c r="F1237" s="286" t="s">
        <v>1958</v>
      </c>
      <c r="G1237" s="285" t="s">
        <v>3247</v>
      </c>
      <c r="H1237" s="285" t="s">
        <v>1945</v>
      </c>
      <c r="I1237" s="285" t="s">
        <v>1957</v>
      </c>
      <c r="J1237" s="232" t="s">
        <v>3554</v>
      </c>
      <c r="K1237" s="236">
        <v>1862</v>
      </c>
      <c r="L1237" s="304">
        <v>526</v>
      </c>
      <c r="M1237" s="230" t="s">
        <v>6743</v>
      </c>
      <c r="N1237" s="255" t="s">
        <v>3213</v>
      </c>
      <c r="O1237" s="231" t="s">
        <v>3215</v>
      </c>
      <c r="P1237" s="231" t="s">
        <v>6744</v>
      </c>
      <c r="Q1237" s="230"/>
      <c r="R1237" s="255"/>
      <c r="S1237" s="231"/>
      <c r="T1237" s="311"/>
      <c r="U1237" s="224" t="s">
        <v>6298</v>
      </c>
    </row>
    <row r="1238" spans="2:21" ht="150" x14ac:dyDescent="0.25">
      <c r="B1238" s="235" t="s">
        <v>6570</v>
      </c>
      <c r="C1238" s="235"/>
      <c r="D1238" s="235">
        <v>0</v>
      </c>
      <c r="E1238" s="235"/>
      <c r="F1238" s="284" t="s">
        <v>7302</v>
      </c>
      <c r="G1238" s="284" t="s">
        <v>8700</v>
      </c>
      <c r="H1238" s="285" t="s">
        <v>6461</v>
      </c>
      <c r="I1238" s="285" t="s">
        <v>6462</v>
      </c>
      <c r="J1238" s="229" t="s">
        <v>3535</v>
      </c>
      <c r="K1238" s="233">
        <v>1883</v>
      </c>
      <c r="L1238" s="303">
        <v>120</v>
      </c>
      <c r="M1238" s="279" t="s">
        <v>8528</v>
      </c>
      <c r="N1238" s="277" t="s">
        <v>3213</v>
      </c>
      <c r="O1238" s="278" t="s">
        <v>3215</v>
      </c>
      <c r="P1238" s="278" t="s">
        <v>8545</v>
      </c>
      <c r="Q1238" s="229"/>
      <c r="R1238" s="255"/>
      <c r="S1238" s="231"/>
      <c r="T1238" s="311"/>
      <c r="U1238" s="224" t="s">
        <v>6296</v>
      </c>
    </row>
    <row r="1239" spans="2:21" ht="150" x14ac:dyDescent="0.25">
      <c r="B1239" s="235" t="s">
        <v>6570</v>
      </c>
      <c r="C1239" s="235"/>
      <c r="D1239" s="235">
        <v>1</v>
      </c>
      <c r="E1239" s="235" t="s">
        <v>11156</v>
      </c>
      <c r="F1239" s="284" t="s">
        <v>5785</v>
      </c>
      <c r="G1239" s="284" t="s">
        <v>3247</v>
      </c>
      <c r="H1239" s="284" t="s">
        <v>685</v>
      </c>
      <c r="I1239" s="284" t="s">
        <v>5784</v>
      </c>
      <c r="J1239" s="229" t="s">
        <v>3516</v>
      </c>
      <c r="K1239" s="233">
        <v>1858</v>
      </c>
      <c r="L1239" s="303">
        <v>458</v>
      </c>
      <c r="M1239" s="229" t="s">
        <v>5787</v>
      </c>
      <c r="N1239" s="255" t="s">
        <v>3213</v>
      </c>
      <c r="O1239" s="231" t="s">
        <v>3214</v>
      </c>
      <c r="P1239" s="231" t="s">
        <v>5786</v>
      </c>
      <c r="Q1239" s="229"/>
      <c r="R1239" s="255"/>
      <c r="S1239" s="231"/>
      <c r="T1239" s="311"/>
      <c r="U1239" s="224" t="s">
        <v>6298</v>
      </c>
    </row>
    <row r="1240" spans="2:21" ht="62.5" x14ac:dyDescent="0.25">
      <c r="B1240" s="223" t="s">
        <v>6574</v>
      </c>
      <c r="D1240" s="223">
        <v>1</v>
      </c>
      <c r="G1240" s="285" t="s">
        <v>3226</v>
      </c>
      <c r="H1240" s="285" t="s">
        <v>10028</v>
      </c>
      <c r="I1240" s="285" t="s">
        <v>11432</v>
      </c>
      <c r="J1240" s="229" t="s">
        <v>10668</v>
      </c>
      <c r="K1240" s="233">
        <v>1898</v>
      </c>
      <c r="L1240" s="303">
        <v>144</v>
      </c>
      <c r="M1240" s="244" t="s">
        <v>11431</v>
      </c>
      <c r="N1240" s="255" t="s">
        <v>3213</v>
      </c>
      <c r="O1240" s="255" t="s">
        <v>3214</v>
      </c>
      <c r="P1240" s="255" t="s">
        <v>11430</v>
      </c>
      <c r="R1240" s="255"/>
      <c r="S1240" s="231"/>
      <c r="T1240" s="311"/>
      <c r="U1240" s="224" t="s">
        <v>6298</v>
      </c>
    </row>
    <row r="1241" spans="2:21" ht="37.5" x14ac:dyDescent="0.25">
      <c r="B1241" s="404" t="s">
        <v>6574</v>
      </c>
      <c r="C1241" s="404"/>
      <c r="D1241" s="404">
        <v>0</v>
      </c>
      <c r="E1241" s="404"/>
      <c r="F1241" s="285"/>
      <c r="G1241" s="285" t="s">
        <v>8867</v>
      </c>
      <c r="H1241" s="285" t="s">
        <v>10028</v>
      </c>
      <c r="I1241" s="285" t="s">
        <v>11422</v>
      </c>
      <c r="J1241" s="230" t="s">
        <v>3531</v>
      </c>
      <c r="K1241" s="236">
        <v>1907</v>
      </c>
      <c r="L1241" s="304">
        <v>286</v>
      </c>
      <c r="M1241" s="282" t="s">
        <v>11425</v>
      </c>
      <c r="N1241" s="277" t="s">
        <v>3213</v>
      </c>
      <c r="O1241" s="277" t="s">
        <v>3214</v>
      </c>
      <c r="P1241" s="277" t="s">
        <v>11424</v>
      </c>
      <c r="Q1241" s="282" t="s">
        <v>11429</v>
      </c>
      <c r="R1241" s="277" t="s">
        <v>3213</v>
      </c>
      <c r="S1241" s="278" t="s">
        <v>3214</v>
      </c>
      <c r="T1241" s="312" t="s">
        <v>11427</v>
      </c>
      <c r="U1241" s="224" t="s">
        <v>6298</v>
      </c>
    </row>
    <row r="1242" spans="2:21" ht="37.5" x14ac:dyDescent="0.25">
      <c r="B1242" s="223" t="s">
        <v>6574</v>
      </c>
      <c r="D1242" s="223">
        <v>0</v>
      </c>
      <c r="G1242" s="285" t="s">
        <v>8867</v>
      </c>
      <c r="H1242" s="285" t="s">
        <v>10028</v>
      </c>
      <c r="I1242" s="285" t="s">
        <v>11423</v>
      </c>
      <c r="J1242" s="229" t="s">
        <v>3531</v>
      </c>
      <c r="K1242" s="233">
        <v>1907</v>
      </c>
      <c r="L1242" s="303">
        <v>328</v>
      </c>
      <c r="M1242" s="282" t="s">
        <v>11425</v>
      </c>
      <c r="N1242" s="277" t="s">
        <v>3213</v>
      </c>
      <c r="O1242" s="277" t="s">
        <v>3214</v>
      </c>
      <c r="P1242" s="277" t="s">
        <v>11426</v>
      </c>
      <c r="Q1242" s="282" t="s">
        <v>11429</v>
      </c>
      <c r="R1242" s="277" t="s">
        <v>3213</v>
      </c>
      <c r="S1242" s="278" t="s">
        <v>3214</v>
      </c>
      <c r="T1242" s="312" t="s">
        <v>11428</v>
      </c>
      <c r="U1242" s="224" t="s">
        <v>6298</v>
      </c>
    </row>
    <row r="1243" spans="2:21" ht="150" hidden="1" x14ac:dyDescent="0.25">
      <c r="B1243" s="223" t="s">
        <v>6572</v>
      </c>
      <c r="D1243" s="235">
        <v>2</v>
      </c>
      <c r="E1243" s="235"/>
      <c r="F1243" s="284" t="s">
        <v>10026</v>
      </c>
      <c r="G1243" s="285" t="s">
        <v>10027</v>
      </c>
      <c r="H1243" s="285" t="s">
        <v>10028</v>
      </c>
      <c r="I1243" s="285" t="s">
        <v>9315</v>
      </c>
      <c r="J1243" s="229" t="s">
        <v>3531</v>
      </c>
      <c r="K1243" s="233">
        <v>1921</v>
      </c>
      <c r="L1243" s="303">
        <v>382</v>
      </c>
      <c r="M1243" s="244" t="s">
        <v>10029</v>
      </c>
      <c r="N1243" s="255" t="s">
        <v>3213</v>
      </c>
      <c r="O1243" s="255" t="s">
        <v>3214</v>
      </c>
      <c r="P1243" s="255" t="s">
        <v>10030</v>
      </c>
      <c r="Q1243" s="244" t="s">
        <v>10029</v>
      </c>
      <c r="R1243" s="255" t="s">
        <v>3213</v>
      </c>
      <c r="S1243" s="255" t="s">
        <v>3214</v>
      </c>
      <c r="T1243" s="311" t="s">
        <v>10031</v>
      </c>
      <c r="U1243" s="224" t="s">
        <v>6298</v>
      </c>
    </row>
    <row r="1244" spans="2:21" ht="87.5" x14ac:dyDescent="0.25">
      <c r="B1244" s="235" t="s">
        <v>6574</v>
      </c>
      <c r="C1244" s="235"/>
      <c r="D1244" s="223">
        <v>1</v>
      </c>
      <c r="E1244" s="223" t="s">
        <v>10471</v>
      </c>
      <c r="F1244" s="286"/>
      <c r="G1244" s="285" t="s">
        <v>8819</v>
      </c>
      <c r="H1244" s="285" t="s">
        <v>721</v>
      </c>
      <c r="I1244" s="285" t="s">
        <v>720</v>
      </c>
      <c r="J1244" s="232" t="s">
        <v>3533</v>
      </c>
      <c r="K1244" s="236">
        <v>1903</v>
      </c>
      <c r="L1244" s="304">
        <v>334</v>
      </c>
      <c r="M1244" s="279" t="s">
        <v>5375</v>
      </c>
      <c r="N1244" s="277" t="s">
        <v>3213</v>
      </c>
      <c r="O1244" s="278" t="s">
        <v>3215</v>
      </c>
      <c r="P1244" s="278" t="s">
        <v>6745</v>
      </c>
      <c r="Q1244" s="230" t="s">
        <v>5375</v>
      </c>
      <c r="R1244" s="255" t="s">
        <v>3213</v>
      </c>
      <c r="S1244" s="231" t="s">
        <v>3214</v>
      </c>
      <c r="T1244" s="311" t="s">
        <v>6746</v>
      </c>
      <c r="U1244" s="224" t="s">
        <v>6298</v>
      </c>
    </row>
    <row r="1245" spans="2:21" ht="37.5" x14ac:dyDescent="0.25">
      <c r="B1245" s="223" t="s">
        <v>6574</v>
      </c>
      <c r="D1245" s="223">
        <v>0</v>
      </c>
      <c r="G1245" s="285" t="s">
        <v>8705</v>
      </c>
      <c r="H1245" s="285" t="s">
        <v>11441</v>
      </c>
      <c r="I1245" s="285" t="s">
        <v>11443</v>
      </c>
      <c r="J1245" s="229" t="s">
        <v>11501</v>
      </c>
      <c r="K1245" s="233">
        <v>1896</v>
      </c>
      <c r="L1245" s="303">
        <v>95</v>
      </c>
      <c r="M1245" s="282" t="s">
        <v>11502</v>
      </c>
      <c r="N1245" s="277" t="s">
        <v>3213</v>
      </c>
      <c r="O1245" s="277" t="s">
        <v>3214</v>
      </c>
      <c r="P1245" s="277" t="s">
        <v>11503</v>
      </c>
      <c r="R1245" s="255"/>
      <c r="S1245" s="231"/>
      <c r="T1245" s="311"/>
      <c r="U1245" s="224" t="s">
        <v>6297</v>
      </c>
    </row>
    <row r="1246" spans="2:21" ht="37.5" x14ac:dyDescent="0.25">
      <c r="B1246" s="223" t="s">
        <v>6574</v>
      </c>
      <c r="D1246" s="223">
        <v>0</v>
      </c>
      <c r="G1246" s="285" t="s">
        <v>8867</v>
      </c>
      <c r="H1246" s="285" t="s">
        <v>11441</v>
      </c>
      <c r="I1246" s="285" t="s">
        <v>11442</v>
      </c>
      <c r="J1246" s="229" t="s">
        <v>3517</v>
      </c>
      <c r="K1246" s="233">
        <v>1907</v>
      </c>
      <c r="L1246" s="303">
        <v>292</v>
      </c>
      <c r="M1246" s="282" t="s">
        <v>11498</v>
      </c>
      <c r="N1246" s="277" t="s">
        <v>3213</v>
      </c>
      <c r="O1246" s="277" t="s">
        <v>3215</v>
      </c>
      <c r="P1246" s="277" t="s">
        <v>11499</v>
      </c>
      <c r="Q1246" s="282" t="s">
        <v>11498</v>
      </c>
      <c r="R1246" s="277" t="s">
        <v>3213</v>
      </c>
      <c r="S1246" s="278" t="s">
        <v>3214</v>
      </c>
      <c r="T1246" s="312" t="s">
        <v>11500</v>
      </c>
      <c r="U1246" s="224" t="s">
        <v>6297</v>
      </c>
    </row>
    <row r="1247" spans="2:21" ht="125" x14ac:dyDescent="0.25">
      <c r="B1247" s="235" t="s">
        <v>6574</v>
      </c>
      <c r="C1247" s="235"/>
      <c r="D1247" s="235">
        <v>1</v>
      </c>
      <c r="E1247" s="235"/>
      <c r="G1247" s="284" t="s">
        <v>3226</v>
      </c>
      <c r="H1247" s="284" t="s">
        <v>3815</v>
      </c>
      <c r="I1247" s="284" t="s">
        <v>3817</v>
      </c>
      <c r="J1247" s="229" t="s">
        <v>3816</v>
      </c>
      <c r="K1247" s="233">
        <v>1921</v>
      </c>
      <c r="L1247" s="303">
        <v>43</v>
      </c>
      <c r="M1247" s="229" t="s">
        <v>3818</v>
      </c>
      <c r="N1247" s="255" t="s">
        <v>3213</v>
      </c>
      <c r="O1247" s="231" t="s">
        <v>3215</v>
      </c>
      <c r="P1247" s="231" t="s">
        <v>3819</v>
      </c>
      <c r="Q1247" s="229"/>
      <c r="R1247" s="255"/>
      <c r="S1247" s="231"/>
      <c r="T1247" s="311"/>
      <c r="U1247" s="224" t="s">
        <v>6297</v>
      </c>
    </row>
    <row r="1248" spans="2:21" ht="37.5" x14ac:dyDescent="0.25">
      <c r="B1248" s="223" t="s">
        <v>6574</v>
      </c>
      <c r="D1248" s="223">
        <v>0</v>
      </c>
      <c r="G1248" s="285" t="s">
        <v>8705</v>
      </c>
      <c r="H1248" s="285" t="s">
        <v>10819</v>
      </c>
      <c r="I1248" s="285" t="s">
        <v>10821</v>
      </c>
      <c r="J1248" s="229" t="s">
        <v>10820</v>
      </c>
      <c r="K1248" s="233">
        <v>1895</v>
      </c>
      <c r="L1248" s="303">
        <v>669</v>
      </c>
      <c r="M1248" s="282" t="s">
        <v>10823</v>
      </c>
      <c r="N1248" s="277" t="s">
        <v>3213</v>
      </c>
      <c r="O1248" s="277" t="s">
        <v>3215</v>
      </c>
      <c r="P1248" s="277" t="s">
        <v>10824</v>
      </c>
      <c r="R1248" s="255"/>
      <c r="S1248" s="231"/>
      <c r="T1248" s="311"/>
      <c r="U1248" s="224" t="s">
        <v>6297</v>
      </c>
    </row>
    <row r="1249" spans="2:21" ht="37.5" x14ac:dyDescent="0.25">
      <c r="B1249" s="223" t="s">
        <v>6574</v>
      </c>
      <c r="D1249" s="223">
        <v>0</v>
      </c>
      <c r="G1249" s="285" t="s">
        <v>8705</v>
      </c>
      <c r="H1249" s="285" t="s">
        <v>10819</v>
      </c>
      <c r="I1249" s="285" t="s">
        <v>10822</v>
      </c>
      <c r="J1249" s="229" t="s">
        <v>10820</v>
      </c>
      <c r="K1249" s="233">
        <v>1895</v>
      </c>
      <c r="L1249" s="303">
        <v>411</v>
      </c>
      <c r="M1249" s="282" t="s">
        <v>10823</v>
      </c>
      <c r="N1249" s="277" t="s">
        <v>3213</v>
      </c>
      <c r="O1249" s="277" t="s">
        <v>3215</v>
      </c>
      <c r="P1249" s="277" t="s">
        <v>10825</v>
      </c>
      <c r="R1249" s="255"/>
      <c r="S1249" s="231"/>
      <c r="T1249" s="311"/>
      <c r="U1249" s="224" t="s">
        <v>6297</v>
      </c>
    </row>
    <row r="1250" spans="2:21" ht="62.5" x14ac:dyDescent="0.25">
      <c r="B1250" s="223" t="s">
        <v>6574</v>
      </c>
      <c r="D1250" s="223">
        <v>1</v>
      </c>
      <c r="G1250" s="285" t="s">
        <v>3226</v>
      </c>
      <c r="H1250" s="285" t="s">
        <v>11789</v>
      </c>
      <c r="I1250" s="285" t="s">
        <v>11790</v>
      </c>
      <c r="J1250" s="229" t="s">
        <v>3883</v>
      </c>
      <c r="K1250" s="233">
        <v>1874</v>
      </c>
      <c r="L1250" s="303">
        <v>210</v>
      </c>
      <c r="M1250" s="244" t="s">
        <v>11791</v>
      </c>
      <c r="N1250" s="255" t="s">
        <v>3213</v>
      </c>
      <c r="O1250" s="255" t="s">
        <v>3215</v>
      </c>
      <c r="P1250" s="255" t="s">
        <v>11877</v>
      </c>
      <c r="R1250" s="255"/>
      <c r="S1250" s="231"/>
      <c r="T1250" s="311"/>
      <c r="U1250" s="224" t="s">
        <v>6296</v>
      </c>
    </row>
    <row r="1251" spans="2:21" ht="150" x14ac:dyDescent="0.25">
      <c r="B1251" s="223" t="s">
        <v>6570</v>
      </c>
      <c r="D1251" s="223">
        <v>1</v>
      </c>
      <c r="F1251" s="284" t="s">
        <v>10439</v>
      </c>
      <c r="G1251" s="285" t="s">
        <v>10451</v>
      </c>
      <c r="H1251" s="285" t="s">
        <v>9342</v>
      </c>
      <c r="I1251" s="285" t="s">
        <v>10432</v>
      </c>
      <c r="J1251" s="229" t="s">
        <v>10440</v>
      </c>
      <c r="K1251" s="233">
        <v>1824</v>
      </c>
      <c r="L1251" s="303">
        <v>434</v>
      </c>
      <c r="M1251" s="282" t="s">
        <v>10442</v>
      </c>
      <c r="N1251" s="277" t="s">
        <v>3213</v>
      </c>
      <c r="O1251" s="277" t="s">
        <v>3215</v>
      </c>
      <c r="P1251" s="277" t="s">
        <v>10443</v>
      </c>
      <c r="Q1251" s="244" t="s">
        <v>10061</v>
      </c>
      <c r="R1251" s="255" t="s">
        <v>3213</v>
      </c>
      <c r="S1251" s="231" t="s">
        <v>3214</v>
      </c>
      <c r="T1251" s="311" t="s">
        <v>10445</v>
      </c>
      <c r="U1251" s="224" t="s">
        <v>6296</v>
      </c>
    </row>
    <row r="1252" spans="2:21" ht="150" x14ac:dyDescent="0.25">
      <c r="B1252" s="223" t="s">
        <v>6570</v>
      </c>
      <c r="D1252" s="223">
        <v>1</v>
      </c>
      <c r="F1252" s="284" t="s">
        <v>10441</v>
      </c>
      <c r="G1252" s="285" t="s">
        <v>10451</v>
      </c>
      <c r="H1252" s="285" t="s">
        <v>9342</v>
      </c>
      <c r="I1252" s="285" t="s">
        <v>10433</v>
      </c>
      <c r="J1252" s="229" t="s">
        <v>10440</v>
      </c>
      <c r="K1252" s="233">
        <v>1824</v>
      </c>
      <c r="L1252" s="303">
        <v>531</v>
      </c>
      <c r="M1252" s="282" t="s">
        <v>10442</v>
      </c>
      <c r="N1252" s="277" t="s">
        <v>3213</v>
      </c>
      <c r="O1252" s="277" t="s">
        <v>3215</v>
      </c>
      <c r="P1252" s="277" t="s">
        <v>10444</v>
      </c>
      <c r="Q1252" s="374" t="s">
        <v>10442</v>
      </c>
      <c r="R1252" s="255" t="s">
        <v>3213</v>
      </c>
      <c r="S1252" s="231" t="s">
        <v>3214</v>
      </c>
      <c r="T1252" s="311" t="s">
        <v>10446</v>
      </c>
      <c r="U1252" s="224" t="s">
        <v>6296</v>
      </c>
    </row>
    <row r="1253" spans="2:21" ht="25" x14ac:dyDescent="0.25">
      <c r="B1253" s="404" t="s">
        <v>6574</v>
      </c>
      <c r="C1253" s="404"/>
      <c r="D1253" s="404">
        <v>1</v>
      </c>
      <c r="E1253" s="404"/>
      <c r="F1253" s="285"/>
      <c r="G1253" s="285" t="s">
        <v>3226</v>
      </c>
      <c r="H1253" s="285" t="s">
        <v>11572</v>
      </c>
      <c r="I1253" s="285" t="s">
        <v>11579</v>
      </c>
      <c r="J1253" s="230" t="s">
        <v>3513</v>
      </c>
      <c r="K1253" s="236">
        <v>1902</v>
      </c>
      <c r="L1253" s="304">
        <v>185</v>
      </c>
      <c r="M1253" s="374" t="s">
        <v>11580</v>
      </c>
      <c r="N1253" s="375" t="s">
        <v>3213</v>
      </c>
      <c r="O1253" s="375" t="s">
        <v>3215</v>
      </c>
      <c r="P1253" s="375" t="s">
        <v>11624</v>
      </c>
      <c r="Q1253" s="374"/>
      <c r="R1253" s="375"/>
      <c r="S1253" s="231"/>
      <c r="T1253" s="311"/>
      <c r="U1253" s="224" t="s">
        <v>6298</v>
      </c>
    </row>
    <row r="1254" spans="2:21" ht="62.5" x14ac:dyDescent="0.25">
      <c r="B1254" s="223" t="s">
        <v>6574</v>
      </c>
      <c r="D1254" s="223">
        <v>1</v>
      </c>
      <c r="G1254" s="285" t="s">
        <v>3226</v>
      </c>
      <c r="H1254" s="285" t="s">
        <v>11572</v>
      </c>
      <c r="I1254" s="285" t="s">
        <v>11577</v>
      </c>
      <c r="J1254" s="229" t="s">
        <v>3537</v>
      </c>
      <c r="K1254" s="233">
        <v>1900</v>
      </c>
      <c r="L1254" s="303">
        <v>239</v>
      </c>
      <c r="M1254" s="244" t="s">
        <v>11578</v>
      </c>
      <c r="N1254" s="255" t="s">
        <v>3213</v>
      </c>
      <c r="O1254" s="231" t="s">
        <v>3215</v>
      </c>
      <c r="P1254" s="231" t="s">
        <v>11865</v>
      </c>
      <c r="R1254" s="255"/>
      <c r="S1254" s="231"/>
      <c r="T1254" s="311"/>
      <c r="U1254" s="224" t="s">
        <v>6296</v>
      </c>
    </row>
    <row r="1255" spans="2:21" ht="25" x14ac:dyDescent="0.25">
      <c r="B1255" s="223" t="s">
        <v>6574</v>
      </c>
      <c r="D1255" s="223">
        <v>1</v>
      </c>
      <c r="G1255" s="285" t="s">
        <v>3226</v>
      </c>
      <c r="H1255" s="285" t="s">
        <v>11572</v>
      </c>
      <c r="I1255" s="285" t="s">
        <v>11575</v>
      </c>
      <c r="J1255" s="229" t="s">
        <v>3482</v>
      </c>
      <c r="K1255" s="233">
        <v>1894</v>
      </c>
      <c r="L1255" s="303">
        <v>345</v>
      </c>
      <c r="M1255" s="244" t="s">
        <v>11576</v>
      </c>
      <c r="N1255" s="255" t="s">
        <v>3213</v>
      </c>
      <c r="O1255" s="255" t="s">
        <v>3214</v>
      </c>
      <c r="P1255" s="255" t="s">
        <v>11845</v>
      </c>
      <c r="R1255" s="255"/>
      <c r="S1255" s="231"/>
      <c r="T1255" s="311"/>
      <c r="U1255" s="224" t="s">
        <v>6297</v>
      </c>
    </row>
    <row r="1256" spans="2:21" ht="25" x14ac:dyDescent="0.25">
      <c r="B1256" s="223" t="s">
        <v>6574</v>
      </c>
      <c r="D1256" s="223">
        <v>0</v>
      </c>
      <c r="G1256" s="285" t="s">
        <v>8705</v>
      </c>
      <c r="H1256" s="285" t="s">
        <v>11572</v>
      </c>
      <c r="I1256" s="285" t="s">
        <v>11573</v>
      </c>
      <c r="J1256" s="229" t="s">
        <v>3835</v>
      </c>
      <c r="K1256" s="233">
        <v>1910</v>
      </c>
      <c r="L1256" s="303">
        <v>381</v>
      </c>
      <c r="M1256" s="282" t="s">
        <v>11574</v>
      </c>
      <c r="N1256" s="277" t="s">
        <v>3213</v>
      </c>
      <c r="O1256" s="277" t="s">
        <v>3215</v>
      </c>
      <c r="P1256" s="277" t="s">
        <v>11864</v>
      </c>
      <c r="R1256" s="255"/>
      <c r="S1256" s="231"/>
      <c r="T1256" s="311"/>
      <c r="U1256" s="224" t="s">
        <v>6296</v>
      </c>
    </row>
    <row r="1257" spans="2:21" ht="37.5" x14ac:dyDescent="0.25">
      <c r="B1257" s="235" t="s">
        <v>6574</v>
      </c>
      <c r="C1257" s="235"/>
      <c r="D1257" s="235">
        <v>1</v>
      </c>
      <c r="E1257" s="235" t="s">
        <v>10471</v>
      </c>
      <c r="G1257" s="284" t="s">
        <v>3226</v>
      </c>
      <c r="H1257" s="285" t="s">
        <v>3317</v>
      </c>
      <c r="I1257" s="285" t="s">
        <v>7301</v>
      </c>
      <c r="J1257" s="229" t="s">
        <v>3513</v>
      </c>
      <c r="K1257" s="233">
        <v>1887</v>
      </c>
      <c r="L1257" s="303">
        <v>267</v>
      </c>
      <c r="M1257" s="229" t="s">
        <v>3318</v>
      </c>
      <c r="N1257" s="255" t="s">
        <v>3213</v>
      </c>
      <c r="O1257" s="231" t="s">
        <v>3214</v>
      </c>
      <c r="P1257" s="231" t="s">
        <v>8548</v>
      </c>
      <c r="Q1257" s="229"/>
      <c r="R1257" s="255"/>
      <c r="S1257" s="231"/>
      <c r="T1257" s="311"/>
      <c r="U1257" s="224" t="s">
        <v>6298</v>
      </c>
    </row>
    <row r="1258" spans="2:21" ht="37.5" x14ac:dyDescent="0.25">
      <c r="B1258" s="235" t="s">
        <v>6574</v>
      </c>
      <c r="C1258" s="235"/>
      <c r="D1258" s="235">
        <v>1</v>
      </c>
      <c r="E1258" s="235" t="s">
        <v>10471</v>
      </c>
      <c r="G1258" s="284" t="s">
        <v>3226</v>
      </c>
      <c r="H1258" s="285" t="s">
        <v>3317</v>
      </c>
      <c r="I1258" s="285" t="s">
        <v>8547</v>
      </c>
      <c r="J1258" s="229" t="s">
        <v>3513</v>
      </c>
      <c r="K1258" s="233">
        <v>1893</v>
      </c>
      <c r="L1258" s="303">
        <v>254</v>
      </c>
      <c r="M1258" s="229" t="s">
        <v>3318</v>
      </c>
      <c r="N1258" s="255" t="s">
        <v>3213</v>
      </c>
      <c r="O1258" s="231" t="s">
        <v>3214</v>
      </c>
      <c r="P1258" s="362" t="s">
        <v>8549</v>
      </c>
      <c r="Q1258" s="229"/>
      <c r="R1258" s="255"/>
      <c r="S1258" s="231"/>
      <c r="T1258" s="311"/>
      <c r="U1258" s="224" t="s">
        <v>6298</v>
      </c>
    </row>
    <row r="1259" spans="2:21" ht="25" x14ac:dyDescent="0.25">
      <c r="B1259" s="223" t="s">
        <v>6574</v>
      </c>
      <c r="D1259" s="223">
        <v>1</v>
      </c>
      <c r="E1259" s="223" t="s">
        <v>10471</v>
      </c>
      <c r="G1259" s="285" t="s">
        <v>3226</v>
      </c>
      <c r="H1259" s="285" t="s">
        <v>3317</v>
      </c>
      <c r="I1259" s="285" t="s">
        <v>9752</v>
      </c>
      <c r="J1259" s="229" t="s">
        <v>3486</v>
      </c>
      <c r="K1259" s="233">
        <v>1896</v>
      </c>
      <c r="L1259" s="303">
        <v>353</v>
      </c>
      <c r="M1259" s="244" t="s">
        <v>11011</v>
      </c>
      <c r="N1259" s="375" t="s">
        <v>3213</v>
      </c>
      <c r="O1259" s="255" t="s">
        <v>3214</v>
      </c>
      <c r="P1259" s="255" t="s">
        <v>11010</v>
      </c>
      <c r="R1259" s="255"/>
      <c r="S1259" s="231"/>
      <c r="T1259" s="311"/>
      <c r="U1259" s="224" t="s">
        <v>6298</v>
      </c>
    </row>
    <row r="1260" spans="2:21" ht="150" x14ac:dyDescent="0.25">
      <c r="B1260" s="235" t="s">
        <v>6570</v>
      </c>
      <c r="C1260" s="235"/>
      <c r="D1260" s="235">
        <v>0</v>
      </c>
      <c r="E1260" s="235"/>
      <c r="F1260" s="284" t="s">
        <v>5248</v>
      </c>
      <c r="G1260" s="284" t="s">
        <v>8700</v>
      </c>
      <c r="H1260" s="284" t="s">
        <v>5244</v>
      </c>
      <c r="I1260" s="284" t="s">
        <v>5245</v>
      </c>
      <c r="J1260" s="229" t="s">
        <v>3532</v>
      </c>
      <c r="K1260" s="233">
        <v>1889</v>
      </c>
      <c r="L1260" s="303">
        <v>371</v>
      </c>
      <c r="M1260" s="279" t="s">
        <v>5251</v>
      </c>
      <c r="N1260" s="277" t="s">
        <v>3213</v>
      </c>
      <c r="O1260" s="278" t="s">
        <v>3215</v>
      </c>
      <c r="P1260" s="278" t="s">
        <v>5247</v>
      </c>
      <c r="Q1260" s="229"/>
      <c r="R1260" s="255"/>
      <c r="S1260" s="231"/>
      <c r="T1260" s="311"/>
      <c r="U1260" s="224" t="s">
        <v>6296</v>
      </c>
    </row>
    <row r="1261" spans="2:21" ht="150" x14ac:dyDescent="0.25">
      <c r="B1261" s="235" t="s">
        <v>6570</v>
      </c>
      <c r="C1261" s="235"/>
      <c r="D1261" s="235">
        <v>0</v>
      </c>
      <c r="E1261" s="235"/>
      <c r="F1261" s="284" t="s">
        <v>5249</v>
      </c>
      <c r="G1261" s="284" t="s">
        <v>8700</v>
      </c>
      <c r="H1261" s="284" t="s">
        <v>5244</v>
      </c>
      <c r="I1261" s="284" t="s">
        <v>5246</v>
      </c>
      <c r="J1261" s="229" t="s">
        <v>3532</v>
      </c>
      <c r="K1261" s="233">
        <v>1890</v>
      </c>
      <c r="L1261" s="303">
        <v>333</v>
      </c>
      <c r="M1261" s="279" t="s">
        <v>5250</v>
      </c>
      <c r="N1261" s="277" t="s">
        <v>3213</v>
      </c>
      <c r="O1261" s="278" t="s">
        <v>3215</v>
      </c>
      <c r="P1261" s="278" t="s">
        <v>5252</v>
      </c>
      <c r="Q1261" s="229"/>
      <c r="R1261" s="255"/>
      <c r="S1261" s="231"/>
      <c r="T1261" s="311"/>
      <c r="U1261" s="224" t="s">
        <v>6296</v>
      </c>
    </row>
    <row r="1262" spans="2:21" ht="37.5" x14ac:dyDescent="0.25">
      <c r="B1262" s="223" t="s">
        <v>6574</v>
      </c>
      <c r="D1262" s="223">
        <v>1</v>
      </c>
      <c r="E1262" s="223" t="s">
        <v>11141</v>
      </c>
      <c r="G1262" s="285" t="s">
        <v>3226</v>
      </c>
      <c r="H1262" s="285" t="s">
        <v>10653</v>
      </c>
      <c r="I1262" s="285" t="s">
        <v>10654</v>
      </c>
      <c r="J1262" s="229" t="s">
        <v>10655</v>
      </c>
      <c r="K1262" s="233">
        <v>1885</v>
      </c>
      <c r="L1262" s="303">
        <v>335</v>
      </c>
      <c r="M1262" s="244" t="s">
        <v>10656</v>
      </c>
      <c r="N1262" s="255" t="s">
        <v>3213</v>
      </c>
      <c r="O1262" s="255" t="s">
        <v>3214</v>
      </c>
      <c r="P1262" s="255" t="s">
        <v>10657</v>
      </c>
      <c r="R1262" s="255"/>
      <c r="S1262" s="231"/>
      <c r="T1262" s="311"/>
      <c r="U1262" s="224" t="s">
        <v>6298</v>
      </c>
    </row>
    <row r="1263" spans="2:21" ht="62.5" x14ac:dyDescent="0.25">
      <c r="B1263" s="223" t="s">
        <v>6574</v>
      </c>
      <c r="D1263" s="223">
        <v>1</v>
      </c>
      <c r="G1263" s="285" t="s">
        <v>3226</v>
      </c>
      <c r="H1263" s="285" t="s">
        <v>10608</v>
      </c>
      <c r="I1263" s="291" t="s">
        <v>10609</v>
      </c>
      <c r="J1263" s="229" t="s">
        <v>10610</v>
      </c>
      <c r="K1263" s="233">
        <v>1822</v>
      </c>
      <c r="L1263" s="303">
        <v>43</v>
      </c>
      <c r="M1263" s="374" t="s">
        <v>10611</v>
      </c>
      <c r="N1263" s="375" t="s">
        <v>3213</v>
      </c>
      <c r="O1263" s="375" t="s">
        <v>3215</v>
      </c>
      <c r="P1263" s="375" t="s">
        <v>10612</v>
      </c>
      <c r="R1263" s="255"/>
      <c r="S1263" s="231"/>
      <c r="T1263" s="311"/>
      <c r="U1263" s="224" t="s">
        <v>6297</v>
      </c>
    </row>
    <row r="1264" spans="2:21" ht="150" x14ac:dyDescent="0.25">
      <c r="B1264" s="235" t="s">
        <v>6570</v>
      </c>
      <c r="C1264" s="235"/>
      <c r="D1264" s="235">
        <v>1</v>
      </c>
      <c r="E1264" s="235"/>
      <c r="F1264" s="284" t="s">
        <v>6431</v>
      </c>
      <c r="G1264" s="284" t="s">
        <v>3247</v>
      </c>
      <c r="H1264" s="284" t="s">
        <v>6429</v>
      </c>
      <c r="I1264" s="284" t="s">
        <v>6428</v>
      </c>
      <c r="J1264" s="229" t="s">
        <v>6430</v>
      </c>
      <c r="K1264" s="233">
        <v>1903</v>
      </c>
      <c r="L1264" s="303">
        <v>442</v>
      </c>
      <c r="M1264" s="229" t="s">
        <v>8527</v>
      </c>
      <c r="N1264" s="255" t="s">
        <v>3213</v>
      </c>
      <c r="O1264" s="231" t="s">
        <v>3214</v>
      </c>
      <c r="P1264" s="231" t="s">
        <v>8550</v>
      </c>
      <c r="Q1264" s="229"/>
      <c r="R1264" s="255"/>
      <c r="S1264" s="231"/>
      <c r="T1264" s="311"/>
      <c r="U1264" s="224" t="s">
        <v>6296</v>
      </c>
    </row>
    <row r="1265" spans="2:21" ht="75" x14ac:dyDescent="0.25">
      <c r="B1265" s="223" t="s">
        <v>6574</v>
      </c>
      <c r="D1265" s="223">
        <v>1</v>
      </c>
      <c r="G1265" s="285" t="s">
        <v>3226</v>
      </c>
      <c r="H1265" s="285" t="s">
        <v>11834</v>
      </c>
      <c r="I1265" s="285" t="s">
        <v>11835</v>
      </c>
      <c r="J1265" s="229" t="s">
        <v>7309</v>
      </c>
      <c r="K1265" s="233">
        <v>1909</v>
      </c>
      <c r="L1265" s="303">
        <v>354</v>
      </c>
      <c r="M1265" s="244" t="s">
        <v>11836</v>
      </c>
      <c r="N1265" s="255" t="s">
        <v>3213</v>
      </c>
      <c r="O1265" s="255" t="s">
        <v>3214</v>
      </c>
      <c r="P1265" s="255" t="s">
        <v>11837</v>
      </c>
      <c r="R1265" s="255"/>
      <c r="S1265" s="231"/>
      <c r="T1265" s="311"/>
      <c r="U1265" s="224" t="s">
        <v>6297</v>
      </c>
    </row>
    <row r="1266" spans="2:21" ht="162.5" hidden="1" x14ac:dyDescent="0.25">
      <c r="B1266" s="235" t="s">
        <v>6572</v>
      </c>
      <c r="C1266" s="235"/>
      <c r="D1266" s="235">
        <v>0</v>
      </c>
      <c r="E1266" s="235"/>
      <c r="F1266" s="284" t="s">
        <v>5504</v>
      </c>
      <c r="G1266" s="284" t="s">
        <v>8882</v>
      </c>
      <c r="H1266" s="284" t="s">
        <v>5506</v>
      </c>
      <c r="I1266" s="284" t="s">
        <v>5505</v>
      </c>
      <c r="J1266" s="229" t="s">
        <v>3523</v>
      </c>
      <c r="K1266" s="233">
        <v>1906</v>
      </c>
      <c r="L1266" s="303">
        <v>108</v>
      </c>
      <c r="M1266" s="279" t="s">
        <v>5509</v>
      </c>
      <c r="N1266" s="277" t="s">
        <v>3213</v>
      </c>
      <c r="O1266" s="278" t="s">
        <v>3215</v>
      </c>
      <c r="P1266" s="278" t="s">
        <v>5507</v>
      </c>
      <c r="Q1266" s="279" t="s">
        <v>5509</v>
      </c>
      <c r="R1266" s="277" t="s">
        <v>3213</v>
      </c>
      <c r="S1266" s="278" t="s">
        <v>3214</v>
      </c>
      <c r="T1266" s="312" t="s">
        <v>5508</v>
      </c>
      <c r="U1266" s="224" t="s">
        <v>6298</v>
      </c>
    </row>
    <row r="1267" spans="2:21" ht="150" x14ac:dyDescent="0.25">
      <c r="B1267" s="223" t="s">
        <v>6570</v>
      </c>
      <c r="D1267" s="223">
        <v>0</v>
      </c>
      <c r="F1267" s="284" t="s">
        <v>11406</v>
      </c>
      <c r="G1267" s="285" t="s">
        <v>8700</v>
      </c>
      <c r="H1267" s="285" t="s">
        <v>9808</v>
      </c>
      <c r="I1267" s="285" t="s">
        <v>11407</v>
      </c>
      <c r="J1267" s="229" t="s">
        <v>3948</v>
      </c>
      <c r="K1267" s="233">
        <v>1895</v>
      </c>
      <c r="L1267" s="303">
        <v>317</v>
      </c>
      <c r="M1267" s="282" t="s">
        <v>11408</v>
      </c>
      <c r="N1267" s="277" t="s">
        <v>3213</v>
      </c>
      <c r="O1267" s="277" t="s">
        <v>3215</v>
      </c>
      <c r="P1267" s="277" t="s">
        <v>11409</v>
      </c>
      <c r="R1267" s="255"/>
      <c r="S1267" s="231"/>
      <c r="T1267" s="311"/>
      <c r="U1267" s="224" t="s">
        <v>6297</v>
      </c>
    </row>
    <row r="1268" spans="2:21" ht="125" x14ac:dyDescent="0.25">
      <c r="B1268" s="223" t="s">
        <v>6574</v>
      </c>
      <c r="D1268" s="223">
        <v>1</v>
      </c>
      <c r="E1268" s="223" t="s">
        <v>11156</v>
      </c>
      <c r="G1268" s="285" t="s">
        <v>3226</v>
      </c>
      <c r="H1268" s="285" t="s">
        <v>10658</v>
      </c>
      <c r="I1268" s="285" t="s">
        <v>10660</v>
      </c>
      <c r="J1268" s="229" t="s">
        <v>10659</v>
      </c>
      <c r="K1268" s="233">
        <v>1930</v>
      </c>
      <c r="L1268" s="303">
        <v>401</v>
      </c>
      <c r="M1268" s="244" t="s">
        <v>10661</v>
      </c>
      <c r="N1268" s="255" t="s">
        <v>3213</v>
      </c>
      <c r="O1268" s="255" t="s">
        <v>3216</v>
      </c>
      <c r="P1268" s="255" t="s">
        <v>10663</v>
      </c>
      <c r="R1268" s="255"/>
      <c r="S1268" s="231"/>
      <c r="T1268" s="311"/>
      <c r="U1268" s="224" t="s">
        <v>6298</v>
      </c>
    </row>
    <row r="1269" spans="2:21" ht="125" x14ac:dyDescent="0.25">
      <c r="B1269" s="223" t="s">
        <v>6574</v>
      </c>
      <c r="D1269" s="223">
        <v>1</v>
      </c>
      <c r="E1269" s="223" t="s">
        <v>11156</v>
      </c>
      <c r="G1269" s="285" t="s">
        <v>3226</v>
      </c>
      <c r="H1269" s="285" t="s">
        <v>10658</v>
      </c>
      <c r="I1269" s="285" t="s">
        <v>10662</v>
      </c>
      <c r="J1269" s="229" t="s">
        <v>10659</v>
      </c>
      <c r="K1269" s="233">
        <v>1930</v>
      </c>
      <c r="L1269" s="303">
        <v>417</v>
      </c>
      <c r="M1269" s="244" t="s">
        <v>10661</v>
      </c>
      <c r="N1269" s="255" t="s">
        <v>3213</v>
      </c>
      <c r="O1269" s="255" t="s">
        <v>3216</v>
      </c>
      <c r="P1269" s="382" t="s">
        <v>10664</v>
      </c>
      <c r="R1269" s="255"/>
      <c r="S1269" s="231"/>
      <c r="T1269" s="311"/>
      <c r="U1269" s="224" t="s">
        <v>6298</v>
      </c>
    </row>
    <row r="1270" spans="2:21" ht="150" hidden="1" x14ac:dyDescent="0.25">
      <c r="B1270" s="223" t="s">
        <v>6572</v>
      </c>
      <c r="D1270" s="223">
        <v>1</v>
      </c>
      <c r="F1270" s="284" t="s">
        <v>10214</v>
      </c>
      <c r="G1270" s="285" t="s">
        <v>10221</v>
      </c>
      <c r="H1270" s="285" t="s">
        <v>10215</v>
      </c>
      <c r="I1270" s="285" t="s">
        <v>10216</v>
      </c>
      <c r="J1270" s="229" t="s">
        <v>10217</v>
      </c>
      <c r="K1270" s="233">
        <v>1897</v>
      </c>
      <c r="L1270" s="303">
        <v>511</v>
      </c>
      <c r="M1270" s="282" t="s">
        <v>10218</v>
      </c>
      <c r="N1270" s="277" t="s">
        <v>3213</v>
      </c>
      <c r="O1270" s="277" t="s">
        <v>3214</v>
      </c>
      <c r="P1270" s="277" t="s">
        <v>10219</v>
      </c>
      <c r="Q1270" s="244" t="s">
        <v>10218</v>
      </c>
      <c r="R1270" s="255" t="s">
        <v>3213</v>
      </c>
      <c r="S1270" s="231" t="s">
        <v>3215</v>
      </c>
      <c r="T1270" s="311" t="s">
        <v>10220</v>
      </c>
      <c r="U1270" s="224" t="s">
        <v>6297</v>
      </c>
    </row>
    <row r="1271" spans="2:21" ht="37.5" x14ac:dyDescent="0.25">
      <c r="B1271" s="235" t="s">
        <v>6574</v>
      </c>
      <c r="C1271" s="235"/>
      <c r="D1271" s="235">
        <v>1</v>
      </c>
      <c r="E1271" s="235"/>
      <c r="F1271" s="286"/>
      <c r="G1271" s="285" t="s">
        <v>3226</v>
      </c>
      <c r="H1271" s="285" t="s">
        <v>3186</v>
      </c>
      <c r="I1271" s="285" t="s">
        <v>4446</v>
      </c>
      <c r="J1271" s="232" t="s">
        <v>3555</v>
      </c>
      <c r="K1271" s="236">
        <v>1860</v>
      </c>
      <c r="L1271" s="304">
        <v>151</v>
      </c>
      <c r="M1271" s="232" t="s">
        <v>3201</v>
      </c>
      <c r="N1271" s="255" t="s">
        <v>3213</v>
      </c>
      <c r="O1271" s="231" t="s">
        <v>3214</v>
      </c>
      <c r="P1271" s="231" t="s">
        <v>4447</v>
      </c>
      <c r="Q1271" s="232"/>
      <c r="R1271" s="255"/>
      <c r="S1271" s="231"/>
      <c r="T1271" s="311"/>
      <c r="U1271" s="224" t="s">
        <v>6298</v>
      </c>
    </row>
    <row r="1272" spans="2:21" ht="50" x14ac:dyDescent="0.25">
      <c r="B1272" s="235" t="s">
        <v>6574</v>
      </c>
      <c r="C1272" s="235"/>
      <c r="D1272" s="235">
        <v>2</v>
      </c>
      <c r="E1272" s="235"/>
      <c r="G1272" s="284" t="s">
        <v>3226</v>
      </c>
      <c r="H1272" s="284" t="s">
        <v>3692</v>
      </c>
      <c r="I1272" s="284" t="s">
        <v>3693</v>
      </c>
      <c r="J1272" s="229" t="s">
        <v>3485</v>
      </c>
      <c r="K1272" s="233">
        <v>1867</v>
      </c>
      <c r="L1272" s="303">
        <v>496</v>
      </c>
      <c r="M1272" s="229" t="s">
        <v>3694</v>
      </c>
      <c r="N1272" s="255" t="s">
        <v>3213</v>
      </c>
      <c r="O1272" s="231" t="s">
        <v>3214</v>
      </c>
      <c r="P1272" s="231" t="s">
        <v>3695</v>
      </c>
      <c r="Q1272" s="229" t="s">
        <v>8689</v>
      </c>
      <c r="R1272" s="255" t="s">
        <v>3213</v>
      </c>
      <c r="S1272" s="231" t="s">
        <v>3214</v>
      </c>
      <c r="T1272" s="311" t="s">
        <v>3696</v>
      </c>
      <c r="U1272" s="224" t="s">
        <v>6296</v>
      </c>
    </row>
    <row r="1273" spans="2:21" ht="162.5" hidden="1" x14ac:dyDescent="0.25">
      <c r="B1273" s="235" t="s">
        <v>6573</v>
      </c>
      <c r="C1273" s="235"/>
      <c r="D1273" s="223">
        <v>1</v>
      </c>
      <c r="F1273" s="286" t="s">
        <v>6762</v>
      </c>
      <c r="G1273" s="285" t="s">
        <v>8852</v>
      </c>
      <c r="H1273" s="285" t="s">
        <v>2037</v>
      </c>
      <c r="I1273" s="285" t="s">
        <v>5377</v>
      </c>
      <c r="J1273" s="232" t="s">
        <v>3482</v>
      </c>
      <c r="K1273" s="236">
        <v>1896</v>
      </c>
      <c r="L1273" s="304">
        <v>552</v>
      </c>
      <c r="M1273" s="279" t="s">
        <v>6747</v>
      </c>
      <c r="N1273" s="277" t="s">
        <v>3213</v>
      </c>
      <c r="O1273" s="278" t="s">
        <v>3214</v>
      </c>
      <c r="P1273" s="278" t="s">
        <v>6748</v>
      </c>
      <c r="Q1273" s="230" t="s">
        <v>6747</v>
      </c>
      <c r="R1273" s="255" t="s">
        <v>3213</v>
      </c>
      <c r="S1273" s="231" t="s">
        <v>3214</v>
      </c>
      <c r="T1273" s="311" t="s">
        <v>6749</v>
      </c>
      <c r="U1273" s="224" t="s">
        <v>6298</v>
      </c>
    </row>
    <row r="1274" spans="2:21" ht="162.5" hidden="1" x14ac:dyDescent="0.25">
      <c r="B1274" s="235" t="s">
        <v>6573</v>
      </c>
      <c r="C1274" s="235"/>
      <c r="D1274" s="223">
        <v>1</v>
      </c>
      <c r="F1274" s="286" t="s">
        <v>6763</v>
      </c>
      <c r="G1274" s="285" t="s">
        <v>8853</v>
      </c>
      <c r="H1274" s="285" t="s">
        <v>2037</v>
      </c>
      <c r="I1274" s="285" t="s">
        <v>5378</v>
      </c>
      <c r="J1274" s="232" t="s">
        <v>3482</v>
      </c>
      <c r="K1274" s="236">
        <v>1896</v>
      </c>
      <c r="L1274" s="304">
        <v>620</v>
      </c>
      <c r="M1274" s="279" t="s">
        <v>6747</v>
      </c>
      <c r="N1274" s="277" t="s">
        <v>3213</v>
      </c>
      <c r="O1274" s="278" t="s">
        <v>3214</v>
      </c>
      <c r="P1274" s="278" t="s">
        <v>6750</v>
      </c>
      <c r="Q1274" s="230" t="s">
        <v>6747</v>
      </c>
      <c r="R1274" s="255" t="s">
        <v>3213</v>
      </c>
      <c r="S1274" s="231" t="s">
        <v>3214</v>
      </c>
      <c r="T1274" s="311" t="s">
        <v>6756</v>
      </c>
      <c r="U1274" s="224" t="s">
        <v>6298</v>
      </c>
    </row>
    <row r="1275" spans="2:21" ht="162.5" hidden="1" x14ac:dyDescent="0.25">
      <c r="B1275" s="235" t="s">
        <v>6573</v>
      </c>
      <c r="C1275" s="235"/>
      <c r="D1275" s="223">
        <v>1</v>
      </c>
      <c r="F1275" s="286" t="s">
        <v>6764</v>
      </c>
      <c r="G1275" s="285" t="s">
        <v>8854</v>
      </c>
      <c r="H1275" s="285" t="s">
        <v>2037</v>
      </c>
      <c r="I1275" s="285" t="s">
        <v>5379</v>
      </c>
      <c r="J1275" s="232" t="s">
        <v>3482</v>
      </c>
      <c r="K1275" s="236">
        <v>1896</v>
      </c>
      <c r="L1275" s="304">
        <v>922</v>
      </c>
      <c r="M1275" s="279" t="s">
        <v>6747</v>
      </c>
      <c r="N1275" s="277" t="s">
        <v>3213</v>
      </c>
      <c r="O1275" s="278" t="s">
        <v>3214</v>
      </c>
      <c r="P1275" s="358" t="s">
        <v>6751</v>
      </c>
      <c r="Q1275" s="230" t="s">
        <v>6747</v>
      </c>
      <c r="R1275" s="255" t="s">
        <v>3213</v>
      </c>
      <c r="S1275" s="231" t="s">
        <v>3214</v>
      </c>
      <c r="T1275" s="311" t="s">
        <v>6757</v>
      </c>
      <c r="U1275" s="224" t="s">
        <v>6298</v>
      </c>
    </row>
    <row r="1276" spans="2:21" ht="162.5" hidden="1" x14ac:dyDescent="0.25">
      <c r="B1276" s="235" t="s">
        <v>6573</v>
      </c>
      <c r="C1276" s="235"/>
      <c r="D1276" s="223">
        <v>1</v>
      </c>
      <c r="F1276" s="286" t="s">
        <v>6765</v>
      </c>
      <c r="G1276" s="285" t="s">
        <v>8855</v>
      </c>
      <c r="H1276" s="285" t="s">
        <v>2037</v>
      </c>
      <c r="I1276" s="285" t="s">
        <v>5380</v>
      </c>
      <c r="J1276" s="232" t="s">
        <v>3482</v>
      </c>
      <c r="K1276" s="236">
        <v>1897</v>
      </c>
      <c r="L1276" s="304">
        <v>888</v>
      </c>
      <c r="M1276" s="279" t="s">
        <v>6747</v>
      </c>
      <c r="N1276" s="277" t="s">
        <v>3213</v>
      </c>
      <c r="O1276" s="278" t="s">
        <v>3214</v>
      </c>
      <c r="P1276" s="278" t="s">
        <v>6752</v>
      </c>
      <c r="Q1276" s="230" t="s">
        <v>6747</v>
      </c>
      <c r="R1276" s="255" t="s">
        <v>3213</v>
      </c>
      <c r="S1276" s="231" t="s">
        <v>3214</v>
      </c>
      <c r="T1276" s="311" t="s">
        <v>6758</v>
      </c>
      <c r="U1276" s="224" t="s">
        <v>6298</v>
      </c>
    </row>
    <row r="1277" spans="2:21" ht="162.5" hidden="1" x14ac:dyDescent="0.25">
      <c r="B1277" s="235" t="s">
        <v>6573</v>
      </c>
      <c r="C1277" s="235"/>
      <c r="D1277" s="223">
        <v>1</v>
      </c>
      <c r="F1277" s="286" t="s">
        <v>6766</v>
      </c>
      <c r="G1277" s="285" t="s">
        <v>8856</v>
      </c>
      <c r="H1277" s="285" t="s">
        <v>2037</v>
      </c>
      <c r="I1277" s="285" t="s">
        <v>5381</v>
      </c>
      <c r="J1277" s="232" t="s">
        <v>3482</v>
      </c>
      <c r="K1277" s="236">
        <v>1898</v>
      </c>
      <c r="L1277" s="304">
        <v>996</v>
      </c>
      <c r="M1277" s="279" t="s">
        <v>6747</v>
      </c>
      <c r="N1277" s="277" t="s">
        <v>3213</v>
      </c>
      <c r="O1277" s="278" t="s">
        <v>3214</v>
      </c>
      <c r="P1277" s="278" t="s">
        <v>6753</v>
      </c>
      <c r="Q1277" s="230" t="s">
        <v>6747</v>
      </c>
      <c r="R1277" s="255" t="s">
        <v>3213</v>
      </c>
      <c r="S1277" s="231" t="s">
        <v>3214</v>
      </c>
      <c r="T1277" s="311" t="s">
        <v>6760</v>
      </c>
      <c r="U1277" s="224" t="s">
        <v>6298</v>
      </c>
    </row>
    <row r="1278" spans="2:21" ht="162.5" hidden="1" x14ac:dyDescent="0.25">
      <c r="B1278" s="235" t="s">
        <v>6573</v>
      </c>
      <c r="C1278" s="235"/>
      <c r="D1278" s="223">
        <v>1</v>
      </c>
      <c r="F1278" s="286" t="s">
        <v>6767</v>
      </c>
      <c r="G1278" s="285" t="s">
        <v>8850</v>
      </c>
      <c r="H1278" s="285" t="s">
        <v>2037</v>
      </c>
      <c r="I1278" s="285" t="s">
        <v>5382</v>
      </c>
      <c r="J1278" s="232" t="s">
        <v>3482</v>
      </c>
      <c r="K1278" s="236">
        <v>1899</v>
      </c>
      <c r="L1278" s="304">
        <v>976</v>
      </c>
      <c r="M1278" s="400" t="s">
        <v>6747</v>
      </c>
      <c r="N1278" s="277" t="s">
        <v>3213</v>
      </c>
      <c r="O1278" s="278" t="s">
        <v>3214</v>
      </c>
      <c r="P1278" s="278" t="s">
        <v>6754</v>
      </c>
      <c r="Q1278" s="230" t="s">
        <v>6747</v>
      </c>
      <c r="R1278" s="255" t="s">
        <v>3213</v>
      </c>
      <c r="S1278" s="231" t="s">
        <v>3214</v>
      </c>
      <c r="T1278" s="311" t="s">
        <v>6761</v>
      </c>
      <c r="U1278" s="224" t="s">
        <v>6298</v>
      </c>
    </row>
    <row r="1279" spans="2:21" ht="162.5" hidden="1" x14ac:dyDescent="0.25">
      <c r="B1279" s="235" t="s">
        <v>6573</v>
      </c>
      <c r="C1279" s="235"/>
      <c r="D1279" s="223">
        <v>1</v>
      </c>
      <c r="F1279" s="286" t="s">
        <v>6768</v>
      </c>
      <c r="G1279" s="285" t="s">
        <v>8857</v>
      </c>
      <c r="H1279" s="285" t="s">
        <v>2037</v>
      </c>
      <c r="I1279" s="285" t="s">
        <v>5383</v>
      </c>
      <c r="J1279" s="232" t="s">
        <v>3482</v>
      </c>
      <c r="K1279" s="236">
        <v>1899</v>
      </c>
      <c r="L1279" s="304">
        <v>1026</v>
      </c>
      <c r="M1279" s="279" t="s">
        <v>6747</v>
      </c>
      <c r="N1279" s="277" t="s">
        <v>3213</v>
      </c>
      <c r="O1279" s="278" t="s">
        <v>3214</v>
      </c>
      <c r="P1279" s="278" t="s">
        <v>6755</v>
      </c>
      <c r="Q1279" s="230" t="s">
        <v>6747</v>
      </c>
      <c r="R1279" s="255" t="s">
        <v>3213</v>
      </c>
      <c r="S1279" s="231" t="s">
        <v>3214</v>
      </c>
      <c r="T1279" s="311" t="s">
        <v>6759</v>
      </c>
      <c r="U1279" s="224" t="s">
        <v>6298</v>
      </c>
    </row>
    <row r="1280" spans="2:21" ht="162.5" hidden="1" x14ac:dyDescent="0.25">
      <c r="B1280" s="235" t="s">
        <v>6572</v>
      </c>
      <c r="C1280" s="235"/>
      <c r="D1280" s="235">
        <v>1</v>
      </c>
      <c r="E1280" s="235"/>
      <c r="F1280" s="286" t="s">
        <v>5384</v>
      </c>
      <c r="G1280" s="285" t="s">
        <v>6773</v>
      </c>
      <c r="H1280" s="285" t="s">
        <v>2037</v>
      </c>
      <c r="I1280" s="285" t="s">
        <v>6772</v>
      </c>
      <c r="J1280" s="232" t="s">
        <v>3482</v>
      </c>
      <c r="K1280" s="236">
        <v>1892</v>
      </c>
      <c r="L1280" s="304">
        <v>466</v>
      </c>
      <c r="M1280" s="230" t="s">
        <v>6775</v>
      </c>
      <c r="N1280" s="255" t="s">
        <v>3213</v>
      </c>
      <c r="O1280" s="231" t="s">
        <v>3214</v>
      </c>
      <c r="P1280" s="231" t="s">
        <v>6774</v>
      </c>
      <c r="Q1280" s="230"/>
      <c r="R1280" s="255"/>
      <c r="S1280" s="231"/>
      <c r="T1280" s="311"/>
      <c r="U1280" s="224" t="s">
        <v>6298</v>
      </c>
    </row>
    <row r="1281" spans="2:21" ht="50" x14ac:dyDescent="0.25">
      <c r="B1281" s="223" t="s">
        <v>6574</v>
      </c>
      <c r="D1281" s="223">
        <v>1</v>
      </c>
      <c r="G1281" s="285" t="s">
        <v>3226</v>
      </c>
      <c r="H1281" s="285" t="s">
        <v>11820</v>
      </c>
      <c r="I1281" s="285" t="s">
        <v>11821</v>
      </c>
      <c r="J1281" s="229" t="s">
        <v>11822</v>
      </c>
      <c r="K1281" s="233">
        <v>1907</v>
      </c>
      <c r="L1281" s="303">
        <v>87</v>
      </c>
      <c r="M1281" s="244" t="s">
        <v>11823</v>
      </c>
      <c r="N1281" s="255" t="s">
        <v>3213</v>
      </c>
      <c r="O1281" s="255" t="s">
        <v>3214</v>
      </c>
      <c r="P1281" s="255" t="s">
        <v>11824</v>
      </c>
      <c r="R1281" s="255"/>
      <c r="S1281" s="231"/>
      <c r="T1281" s="311"/>
      <c r="U1281" s="224" t="s">
        <v>6297</v>
      </c>
    </row>
    <row r="1282" spans="2:21" ht="87.5" x14ac:dyDescent="0.25">
      <c r="B1282" s="223" t="s">
        <v>6574</v>
      </c>
      <c r="D1282" s="223">
        <v>1</v>
      </c>
      <c r="G1282" s="285" t="s">
        <v>3226</v>
      </c>
      <c r="H1282" s="285" t="s">
        <v>10393</v>
      </c>
      <c r="I1282" s="285" t="s">
        <v>10394</v>
      </c>
      <c r="J1282" s="229" t="s">
        <v>3935</v>
      </c>
      <c r="K1282" s="233">
        <v>1804</v>
      </c>
      <c r="L1282" s="303">
        <v>370</v>
      </c>
      <c r="M1282" s="374" t="s">
        <v>10395</v>
      </c>
      <c r="N1282" s="255" t="s">
        <v>3213</v>
      </c>
      <c r="O1282" s="375" t="s">
        <v>3214</v>
      </c>
      <c r="P1282" s="410" t="s">
        <v>10396</v>
      </c>
      <c r="R1282" s="255"/>
      <c r="S1282" s="231"/>
      <c r="T1282" s="311"/>
      <c r="U1282" s="224" t="s">
        <v>6297</v>
      </c>
    </row>
    <row r="1283" spans="2:21" ht="150" x14ac:dyDescent="0.25">
      <c r="B1283" s="235" t="s">
        <v>6570</v>
      </c>
      <c r="C1283" s="235"/>
      <c r="D1283" s="235">
        <v>2</v>
      </c>
      <c r="E1283" s="235" t="s">
        <v>11156</v>
      </c>
      <c r="F1283" s="284" t="s">
        <v>4857</v>
      </c>
      <c r="G1283" s="284" t="s">
        <v>3247</v>
      </c>
      <c r="H1283" s="284" t="s">
        <v>4854</v>
      </c>
      <c r="I1283" s="284" t="s">
        <v>4855</v>
      </c>
      <c r="J1283" s="229" t="s">
        <v>3533</v>
      </c>
      <c r="K1283" s="233">
        <v>1891</v>
      </c>
      <c r="L1283" s="303">
        <v>630</v>
      </c>
      <c r="M1283" s="229" t="s">
        <v>4856</v>
      </c>
      <c r="N1283" s="255" t="s">
        <v>3213</v>
      </c>
      <c r="O1283" s="231" t="s">
        <v>3214</v>
      </c>
      <c r="P1283" s="231" t="s">
        <v>5162</v>
      </c>
      <c r="Q1283" s="229" t="s">
        <v>4856</v>
      </c>
      <c r="R1283" s="255" t="s">
        <v>3213</v>
      </c>
      <c r="S1283" s="231" t="s">
        <v>3215</v>
      </c>
      <c r="T1283" s="311" t="s">
        <v>4858</v>
      </c>
      <c r="U1283" s="224" t="s">
        <v>6298</v>
      </c>
    </row>
    <row r="1284" spans="2:21" ht="87.5" x14ac:dyDescent="0.25">
      <c r="B1284" s="223" t="s">
        <v>6574</v>
      </c>
      <c r="D1284" s="223">
        <v>0</v>
      </c>
      <c r="G1284" s="285" t="s">
        <v>8705</v>
      </c>
      <c r="H1284" s="285" t="s">
        <v>7300</v>
      </c>
      <c r="I1284" s="285" t="s">
        <v>10826</v>
      </c>
      <c r="J1284" s="229" t="s">
        <v>4498</v>
      </c>
      <c r="K1284" s="233">
        <v>1906</v>
      </c>
      <c r="L1284" s="303">
        <v>326</v>
      </c>
      <c r="M1284" s="282" t="s">
        <v>10827</v>
      </c>
      <c r="N1284" s="277" t="s">
        <v>3213</v>
      </c>
      <c r="O1284" s="277" t="s">
        <v>3214</v>
      </c>
      <c r="P1284" s="384" t="s">
        <v>10828</v>
      </c>
      <c r="R1284" s="255"/>
      <c r="S1284" s="231"/>
      <c r="T1284" s="311"/>
      <c r="U1284" s="224" t="s">
        <v>6297</v>
      </c>
    </row>
    <row r="1285" spans="2:21" ht="150" x14ac:dyDescent="0.25">
      <c r="B1285" s="235" t="s">
        <v>6570</v>
      </c>
      <c r="C1285" s="227"/>
      <c r="D1285" s="235">
        <v>0</v>
      </c>
      <c r="E1285" s="235"/>
      <c r="F1285" s="284" t="s">
        <v>7073</v>
      </c>
      <c r="G1285" s="284" t="s">
        <v>8700</v>
      </c>
      <c r="H1285" s="285" t="s">
        <v>7300</v>
      </c>
      <c r="I1285" s="285" t="s">
        <v>8552</v>
      </c>
      <c r="J1285" s="229" t="s">
        <v>3513</v>
      </c>
      <c r="K1285" s="233">
        <v>1919</v>
      </c>
      <c r="L1285" s="303">
        <v>1007</v>
      </c>
      <c r="M1285" s="279" t="s">
        <v>8526</v>
      </c>
      <c r="N1285" s="277" t="s">
        <v>3213</v>
      </c>
      <c r="O1285" s="278" t="s">
        <v>3214</v>
      </c>
      <c r="P1285" s="278" t="s">
        <v>8551</v>
      </c>
      <c r="Q1285" s="229"/>
      <c r="R1285" s="255"/>
      <c r="S1285" s="231"/>
      <c r="T1285" s="311"/>
      <c r="U1285" s="224" t="s">
        <v>6298</v>
      </c>
    </row>
    <row r="1286" spans="2:21" ht="25" x14ac:dyDescent="0.25">
      <c r="B1286" s="235" t="s">
        <v>6574</v>
      </c>
      <c r="C1286" s="235"/>
      <c r="D1286" s="235">
        <v>1</v>
      </c>
      <c r="E1286" s="235" t="s">
        <v>11141</v>
      </c>
      <c r="G1286" s="284" t="s">
        <v>3226</v>
      </c>
      <c r="H1286" s="285" t="s">
        <v>7297</v>
      </c>
      <c r="I1286" s="285" t="s">
        <v>7298</v>
      </c>
      <c r="J1286" s="229" t="s">
        <v>7299</v>
      </c>
      <c r="K1286" s="233">
        <v>1821</v>
      </c>
      <c r="L1286" s="303">
        <v>60</v>
      </c>
      <c r="M1286" s="229" t="s">
        <v>8464</v>
      </c>
      <c r="N1286" s="255" t="s">
        <v>3213</v>
      </c>
      <c r="O1286" s="231" t="s">
        <v>3215</v>
      </c>
      <c r="P1286" s="231" t="s">
        <v>8465</v>
      </c>
      <c r="Q1286" s="229"/>
      <c r="R1286" s="255"/>
      <c r="S1286" s="231"/>
      <c r="T1286" s="311"/>
      <c r="U1286" s="224" t="s">
        <v>6298</v>
      </c>
    </row>
    <row r="1287" spans="2:21" ht="25" x14ac:dyDescent="0.25">
      <c r="B1287" s="235" t="s">
        <v>6574</v>
      </c>
      <c r="C1287" s="235"/>
      <c r="D1287" s="235">
        <v>1</v>
      </c>
      <c r="E1287" s="235" t="s">
        <v>11156</v>
      </c>
      <c r="G1287" s="284" t="s">
        <v>3226</v>
      </c>
      <c r="H1287" s="284" t="s">
        <v>4024</v>
      </c>
      <c r="I1287" s="284" t="s">
        <v>4025</v>
      </c>
      <c r="J1287" s="229" t="s">
        <v>3838</v>
      </c>
      <c r="K1287" s="233">
        <v>1938</v>
      </c>
      <c r="L1287" s="303">
        <v>257</v>
      </c>
      <c r="M1287" s="229" t="s">
        <v>4027</v>
      </c>
      <c r="N1287" s="255" t="s">
        <v>3213</v>
      </c>
      <c r="O1287" s="231" t="s">
        <v>3214</v>
      </c>
      <c r="P1287" s="231" t="s">
        <v>4026</v>
      </c>
      <c r="Q1287" s="229"/>
      <c r="R1287" s="255"/>
      <c r="S1287" s="231"/>
      <c r="T1287" s="311"/>
      <c r="U1287" s="224" t="s">
        <v>6298</v>
      </c>
    </row>
    <row r="1288" spans="2:21" ht="37.5" x14ac:dyDescent="0.25">
      <c r="B1288" s="235" t="s">
        <v>6574</v>
      </c>
      <c r="C1288" s="235"/>
      <c r="D1288" s="235">
        <v>1</v>
      </c>
      <c r="E1288" s="235"/>
      <c r="G1288" s="284" t="s">
        <v>3226</v>
      </c>
      <c r="H1288" s="284" t="s">
        <v>4538</v>
      </c>
      <c r="I1288" s="284" t="s">
        <v>4540</v>
      </c>
      <c r="J1288" s="229" t="s">
        <v>4541</v>
      </c>
      <c r="K1288" s="233">
        <v>1801</v>
      </c>
      <c r="L1288" s="303">
        <v>287</v>
      </c>
      <c r="M1288" s="229" t="s">
        <v>4539</v>
      </c>
      <c r="N1288" s="255" t="s">
        <v>3213</v>
      </c>
      <c r="O1288" s="231" t="s">
        <v>3214</v>
      </c>
      <c r="P1288" s="231" t="s">
        <v>4542</v>
      </c>
      <c r="Q1288" s="229"/>
      <c r="R1288" s="255"/>
      <c r="S1288" s="231"/>
      <c r="T1288" s="311"/>
      <c r="U1288" s="224" t="s">
        <v>6296</v>
      </c>
    </row>
    <row r="1289" spans="2:21" ht="87.5" x14ac:dyDescent="0.25">
      <c r="B1289" s="223" t="s">
        <v>6574</v>
      </c>
      <c r="D1289" s="235">
        <v>1</v>
      </c>
      <c r="E1289" s="235"/>
      <c r="G1289" s="285" t="s">
        <v>3226</v>
      </c>
      <c r="H1289" s="285" t="s">
        <v>4538</v>
      </c>
      <c r="I1289" s="285" t="s">
        <v>8968</v>
      </c>
      <c r="J1289" s="229" t="s">
        <v>3583</v>
      </c>
      <c r="K1289" s="233">
        <v>1798</v>
      </c>
      <c r="L1289" s="303">
        <v>160</v>
      </c>
      <c r="M1289" s="244" t="s">
        <v>8967</v>
      </c>
      <c r="N1289" s="255" t="s">
        <v>3213</v>
      </c>
      <c r="O1289" s="255" t="s">
        <v>3215</v>
      </c>
      <c r="P1289" s="231" t="s">
        <v>8966</v>
      </c>
      <c r="Q1289" s="229"/>
      <c r="R1289" s="255"/>
      <c r="S1289" s="231"/>
      <c r="T1289" s="311"/>
      <c r="U1289" s="224" t="s">
        <v>6297</v>
      </c>
    </row>
    <row r="1290" spans="2:21" ht="37.5" x14ac:dyDescent="0.25">
      <c r="B1290" s="235" t="s">
        <v>6574</v>
      </c>
      <c r="C1290" s="235"/>
      <c r="D1290" s="235">
        <v>1</v>
      </c>
      <c r="E1290" s="235" t="s">
        <v>10471</v>
      </c>
      <c r="G1290" s="284" t="s">
        <v>3226</v>
      </c>
      <c r="H1290" s="284" t="s">
        <v>4217</v>
      </c>
      <c r="I1290" s="284" t="s">
        <v>4231</v>
      </c>
      <c r="J1290" s="229" t="s">
        <v>3795</v>
      </c>
      <c r="K1290" s="233">
        <v>1919</v>
      </c>
      <c r="L1290" s="303">
        <v>211</v>
      </c>
      <c r="M1290" s="229" t="s">
        <v>4230</v>
      </c>
      <c r="N1290" s="255" t="s">
        <v>3213</v>
      </c>
      <c r="O1290" s="231" t="s">
        <v>3214</v>
      </c>
      <c r="P1290" s="231" t="s">
        <v>4229</v>
      </c>
      <c r="Q1290" s="229"/>
      <c r="R1290" s="255"/>
      <c r="S1290" s="231"/>
      <c r="T1290" s="311"/>
      <c r="U1290" s="224" t="s">
        <v>6298</v>
      </c>
    </row>
    <row r="1291" spans="2:21" ht="25" x14ac:dyDescent="0.25">
      <c r="B1291" s="235" t="s">
        <v>6574</v>
      </c>
      <c r="C1291" s="235"/>
      <c r="D1291" s="235">
        <v>2</v>
      </c>
      <c r="E1291" s="235" t="s">
        <v>11156</v>
      </c>
      <c r="G1291" s="284" t="s">
        <v>3226</v>
      </c>
      <c r="H1291" s="285" t="s">
        <v>4217</v>
      </c>
      <c r="I1291" s="285" t="s">
        <v>7074</v>
      </c>
      <c r="J1291" s="229" t="s">
        <v>3961</v>
      </c>
      <c r="K1291" s="233">
        <v>1934</v>
      </c>
      <c r="L1291" s="303">
        <v>199</v>
      </c>
      <c r="M1291" s="229" t="s">
        <v>7075</v>
      </c>
      <c r="N1291" s="255" t="s">
        <v>3213</v>
      </c>
      <c r="O1291" s="231" t="s">
        <v>3214</v>
      </c>
      <c r="P1291" s="231" t="s">
        <v>8117</v>
      </c>
      <c r="Q1291" s="229" t="s">
        <v>8690</v>
      </c>
      <c r="R1291" s="255" t="s">
        <v>3213</v>
      </c>
      <c r="S1291" s="231" t="s">
        <v>3214</v>
      </c>
      <c r="T1291" s="311" t="s">
        <v>8118</v>
      </c>
      <c r="U1291" s="224" t="s">
        <v>6298</v>
      </c>
    </row>
    <row r="1292" spans="2:21" ht="37.5" x14ac:dyDescent="0.25">
      <c r="B1292" s="235" t="s">
        <v>6574</v>
      </c>
      <c r="C1292" s="235"/>
      <c r="D1292" s="235">
        <v>0</v>
      </c>
      <c r="E1292" s="235"/>
      <c r="G1292" s="284" t="s">
        <v>8867</v>
      </c>
      <c r="H1292" s="284" t="s">
        <v>4217</v>
      </c>
      <c r="I1292" s="284" t="s">
        <v>4240</v>
      </c>
      <c r="J1292" s="229" t="s">
        <v>3795</v>
      </c>
      <c r="K1292" s="233">
        <v>1921</v>
      </c>
      <c r="L1292" s="303">
        <v>189</v>
      </c>
      <c r="M1292" s="279" t="s">
        <v>4242</v>
      </c>
      <c r="N1292" s="277" t="s">
        <v>3213</v>
      </c>
      <c r="O1292" s="278" t="s">
        <v>3214</v>
      </c>
      <c r="P1292" s="278" t="s">
        <v>4249</v>
      </c>
      <c r="Q1292" s="279" t="s">
        <v>4242</v>
      </c>
      <c r="R1292" s="277" t="s">
        <v>3213</v>
      </c>
      <c r="S1292" s="278" t="s">
        <v>3214</v>
      </c>
      <c r="T1292" s="312" t="s">
        <v>4243</v>
      </c>
      <c r="U1292" s="224" t="s">
        <v>6298</v>
      </c>
    </row>
    <row r="1293" spans="2:21" ht="50" x14ac:dyDescent="0.25">
      <c r="B1293" s="235" t="s">
        <v>6574</v>
      </c>
      <c r="C1293" s="235"/>
      <c r="D1293" s="235">
        <v>0</v>
      </c>
      <c r="E1293" s="235"/>
      <c r="G1293" s="284" t="s">
        <v>8705</v>
      </c>
      <c r="H1293" s="284" t="s">
        <v>4217</v>
      </c>
      <c r="I1293" s="284" t="s">
        <v>4356</v>
      </c>
      <c r="J1293" s="229" t="s">
        <v>3853</v>
      </c>
      <c r="K1293" s="233">
        <v>1908</v>
      </c>
      <c r="L1293" s="303">
        <v>79</v>
      </c>
      <c r="M1293" s="279" t="s">
        <v>4355</v>
      </c>
      <c r="N1293" s="277" t="s">
        <v>3213</v>
      </c>
      <c r="O1293" s="278" t="s">
        <v>3214</v>
      </c>
      <c r="P1293" s="278" t="s">
        <v>4357</v>
      </c>
      <c r="Q1293" s="229"/>
      <c r="R1293" s="255"/>
      <c r="S1293" s="231"/>
      <c r="T1293" s="311"/>
      <c r="U1293" s="224" t="s">
        <v>6298</v>
      </c>
    </row>
    <row r="1294" spans="2:21" ht="87.5" x14ac:dyDescent="0.25">
      <c r="B1294" s="235" t="s">
        <v>6574</v>
      </c>
      <c r="C1294" s="235"/>
      <c r="D1294" s="235">
        <v>1</v>
      </c>
      <c r="E1294" s="235" t="s">
        <v>10471</v>
      </c>
      <c r="G1294" s="284" t="s">
        <v>3226</v>
      </c>
      <c r="H1294" s="284" t="s">
        <v>4217</v>
      </c>
      <c r="I1294" s="284" t="s">
        <v>4358</v>
      </c>
      <c r="J1294" s="229" t="s">
        <v>4360</v>
      </c>
      <c r="K1294" s="233">
        <v>1926</v>
      </c>
      <c r="L1294" s="303">
        <v>62</v>
      </c>
      <c r="M1294" s="229" t="s">
        <v>4359</v>
      </c>
      <c r="N1294" s="255" t="s">
        <v>3213</v>
      </c>
      <c r="O1294" s="231" t="s">
        <v>3214</v>
      </c>
      <c r="P1294" s="231" t="s">
        <v>4361</v>
      </c>
      <c r="Q1294" s="229"/>
      <c r="R1294" s="255"/>
      <c r="S1294" s="231"/>
      <c r="T1294" s="311"/>
      <c r="U1294" s="224" t="s">
        <v>6298</v>
      </c>
    </row>
    <row r="1295" spans="2:21" ht="100" x14ac:dyDescent="0.25">
      <c r="B1295" s="235" t="s">
        <v>6574</v>
      </c>
      <c r="C1295" s="235"/>
      <c r="D1295" s="235">
        <v>1</v>
      </c>
      <c r="E1295" s="235" t="s">
        <v>11156</v>
      </c>
      <c r="G1295" s="284" t="s">
        <v>3226</v>
      </c>
      <c r="H1295" s="284" t="s">
        <v>4217</v>
      </c>
      <c r="I1295" s="284" t="s">
        <v>4219</v>
      </c>
      <c r="J1295" s="229" t="s">
        <v>4220</v>
      </c>
      <c r="K1295" s="233">
        <v>1903</v>
      </c>
      <c r="L1295" s="303">
        <v>47</v>
      </c>
      <c r="M1295" s="229" t="s">
        <v>4218</v>
      </c>
      <c r="N1295" s="255" t="s">
        <v>3213</v>
      </c>
      <c r="O1295" s="231" t="s">
        <v>3215</v>
      </c>
      <c r="P1295" s="231" t="s">
        <v>4221</v>
      </c>
      <c r="Q1295" s="229"/>
      <c r="R1295" s="255"/>
      <c r="S1295" s="231"/>
      <c r="T1295" s="311"/>
      <c r="U1295" s="224" t="s">
        <v>6298</v>
      </c>
    </row>
    <row r="1296" spans="2:21" ht="37.5" x14ac:dyDescent="0.25">
      <c r="B1296" s="235" t="s">
        <v>6574</v>
      </c>
      <c r="C1296" s="235"/>
      <c r="D1296" s="235">
        <v>2</v>
      </c>
      <c r="E1296" s="235" t="s">
        <v>11156</v>
      </c>
      <c r="G1296" s="284" t="s">
        <v>3226</v>
      </c>
      <c r="H1296" s="284" t="s">
        <v>4217</v>
      </c>
      <c r="I1296" s="284" t="s">
        <v>4227</v>
      </c>
      <c r="J1296" s="229" t="s">
        <v>3523</v>
      </c>
      <c r="K1296" s="233">
        <v>1913</v>
      </c>
      <c r="L1296" s="303">
        <v>325</v>
      </c>
      <c r="M1296" s="229" t="s">
        <v>4226</v>
      </c>
      <c r="N1296" s="255" t="s">
        <v>3213</v>
      </c>
      <c r="O1296" s="231" t="s">
        <v>3214</v>
      </c>
      <c r="P1296" s="231" t="s">
        <v>4225</v>
      </c>
      <c r="Q1296" s="229" t="s">
        <v>8691</v>
      </c>
      <c r="R1296" s="255" t="s">
        <v>3213</v>
      </c>
      <c r="S1296" s="231" t="s">
        <v>3214</v>
      </c>
      <c r="T1296" s="311" t="s">
        <v>4228</v>
      </c>
      <c r="U1296" s="224" t="s">
        <v>6298</v>
      </c>
    </row>
    <row r="1297" spans="2:21" ht="25" x14ac:dyDescent="0.25">
      <c r="B1297" s="235" t="s">
        <v>6574</v>
      </c>
      <c r="C1297" s="235"/>
      <c r="D1297" s="235">
        <v>1</v>
      </c>
      <c r="E1297" s="235" t="s">
        <v>10471</v>
      </c>
      <c r="G1297" s="284" t="s">
        <v>3226</v>
      </c>
      <c r="H1297" s="284" t="s">
        <v>4217</v>
      </c>
      <c r="I1297" s="284" t="s">
        <v>4223</v>
      </c>
      <c r="J1297" s="229" t="s">
        <v>4169</v>
      </c>
      <c r="K1297" s="233">
        <v>1912</v>
      </c>
      <c r="L1297" s="303">
        <v>359</v>
      </c>
      <c r="M1297" s="229" t="s">
        <v>4222</v>
      </c>
      <c r="N1297" s="255" t="s">
        <v>3213</v>
      </c>
      <c r="O1297" s="231" t="s">
        <v>3215</v>
      </c>
      <c r="P1297" s="380" t="s">
        <v>4224</v>
      </c>
      <c r="Q1297" s="229"/>
      <c r="R1297" s="255"/>
      <c r="S1297" s="231"/>
      <c r="T1297" s="311"/>
      <c r="U1297" s="224" t="s">
        <v>6298</v>
      </c>
    </row>
    <row r="1298" spans="2:21" ht="37.5" x14ac:dyDescent="0.25">
      <c r="B1298" s="337" t="s">
        <v>6574</v>
      </c>
      <c r="C1298" s="337" t="s">
        <v>8259</v>
      </c>
      <c r="D1298" s="223">
        <v>1</v>
      </c>
      <c r="F1298" s="344"/>
      <c r="G1298" s="345" t="s">
        <v>8819</v>
      </c>
      <c r="H1298" s="345" t="s">
        <v>666</v>
      </c>
      <c r="I1298" s="345" t="s">
        <v>667</v>
      </c>
      <c r="J1298" s="346" t="s">
        <v>3516</v>
      </c>
      <c r="K1298" s="269">
        <v>1855</v>
      </c>
      <c r="L1298" s="347">
        <v>373</v>
      </c>
      <c r="M1298" s="348" t="s">
        <v>5385</v>
      </c>
      <c r="N1298" s="351" t="s">
        <v>3213</v>
      </c>
      <c r="O1298" s="349" t="s">
        <v>3214</v>
      </c>
      <c r="P1298" s="349" t="s">
        <v>6776</v>
      </c>
      <c r="Q1298" s="268" t="s">
        <v>8692</v>
      </c>
      <c r="R1298" s="352" t="s">
        <v>6822</v>
      </c>
      <c r="S1298" s="342" t="s">
        <v>6777</v>
      </c>
      <c r="T1298" s="343" t="s">
        <v>6778</v>
      </c>
      <c r="U1298" s="224" t="s">
        <v>6298</v>
      </c>
    </row>
    <row r="1299" spans="2:21" ht="137.5" x14ac:dyDescent="0.25">
      <c r="B1299" s="337" t="s">
        <v>6574</v>
      </c>
      <c r="C1299" s="337" t="s">
        <v>8259</v>
      </c>
      <c r="D1299" s="235">
        <v>1</v>
      </c>
      <c r="E1299" s="235"/>
      <c r="F1299" s="344"/>
      <c r="G1299" s="345" t="s">
        <v>3226</v>
      </c>
      <c r="H1299" s="345" t="s">
        <v>666</v>
      </c>
      <c r="I1299" s="345" t="s">
        <v>6821</v>
      </c>
      <c r="J1299" s="346" t="s">
        <v>3516</v>
      </c>
      <c r="K1299" s="269">
        <v>1853</v>
      </c>
      <c r="L1299" s="347">
        <v>424</v>
      </c>
      <c r="M1299" s="346" t="s">
        <v>5387</v>
      </c>
      <c r="N1299" s="352" t="s">
        <v>3213</v>
      </c>
      <c r="O1299" s="342" t="s">
        <v>3214</v>
      </c>
      <c r="P1299" s="342" t="s">
        <v>6820</v>
      </c>
      <c r="Q1299" s="346"/>
      <c r="R1299" s="352"/>
      <c r="S1299" s="342"/>
      <c r="T1299" s="343"/>
      <c r="U1299" s="224" t="s">
        <v>6298</v>
      </c>
    </row>
    <row r="1300" spans="2:21" ht="150" x14ac:dyDescent="0.25">
      <c r="B1300" s="223" t="s">
        <v>9120</v>
      </c>
      <c r="D1300" s="223">
        <v>2</v>
      </c>
      <c r="F1300" s="284" t="s">
        <v>10833</v>
      </c>
      <c r="G1300" s="285" t="s">
        <v>10829</v>
      </c>
      <c r="H1300" s="285" t="s">
        <v>11719</v>
      </c>
      <c r="I1300" s="285" t="s">
        <v>10830</v>
      </c>
      <c r="J1300" s="229" t="s">
        <v>3531</v>
      </c>
      <c r="K1300" s="233">
        <v>1910</v>
      </c>
      <c r="L1300" s="303">
        <v>408</v>
      </c>
      <c r="M1300" s="244" t="s">
        <v>10831</v>
      </c>
      <c r="N1300" s="255" t="s">
        <v>6822</v>
      </c>
      <c r="O1300" s="255" t="s">
        <v>6823</v>
      </c>
      <c r="P1300" s="255" t="s">
        <v>10832</v>
      </c>
      <c r="Q1300" s="229" t="s">
        <v>10834</v>
      </c>
      <c r="R1300" s="255" t="s">
        <v>3213</v>
      </c>
      <c r="S1300" s="231" t="s">
        <v>3214</v>
      </c>
      <c r="T1300" s="311" t="s">
        <v>10835</v>
      </c>
      <c r="U1300" s="224" t="s">
        <v>6297</v>
      </c>
    </row>
    <row r="1301" spans="2:21" ht="25" x14ac:dyDescent="0.25">
      <c r="B1301" s="223" t="s">
        <v>6574</v>
      </c>
      <c r="D1301" s="223">
        <v>0</v>
      </c>
      <c r="G1301" s="285" t="s">
        <v>8705</v>
      </c>
      <c r="H1301" s="285" t="s">
        <v>11719</v>
      </c>
      <c r="I1301" s="285" t="s">
        <v>11720</v>
      </c>
      <c r="J1301" s="229" t="s">
        <v>5732</v>
      </c>
      <c r="K1301" s="233">
        <v>1938</v>
      </c>
      <c r="L1301" s="303">
        <v>228</v>
      </c>
      <c r="M1301" s="282" t="s">
        <v>11718</v>
      </c>
      <c r="N1301" s="277" t="s">
        <v>3213</v>
      </c>
      <c r="O1301" s="277" t="s">
        <v>3215</v>
      </c>
      <c r="P1301" s="277" t="s">
        <v>11850</v>
      </c>
      <c r="R1301" s="255"/>
      <c r="S1301" s="231"/>
      <c r="T1301" s="311"/>
      <c r="U1301" s="224" t="s">
        <v>6297</v>
      </c>
    </row>
    <row r="1302" spans="2:21" ht="37.5" x14ac:dyDescent="0.25">
      <c r="B1302" s="223" t="s">
        <v>6574</v>
      </c>
      <c r="D1302" s="223">
        <v>1</v>
      </c>
      <c r="E1302" s="223" t="s">
        <v>10471</v>
      </c>
      <c r="G1302" s="285" t="s">
        <v>3226</v>
      </c>
      <c r="H1302" s="285" t="s">
        <v>10670</v>
      </c>
      <c r="I1302" s="285" t="s">
        <v>10669</v>
      </c>
      <c r="J1302" s="229" t="s">
        <v>10668</v>
      </c>
      <c r="K1302" s="233">
        <v>1909</v>
      </c>
      <c r="L1302" s="303">
        <v>727</v>
      </c>
      <c r="M1302" s="244" t="s">
        <v>10667</v>
      </c>
      <c r="N1302" s="255" t="s">
        <v>3213</v>
      </c>
      <c r="O1302" s="255" t="s">
        <v>3214</v>
      </c>
      <c r="P1302" s="255" t="s">
        <v>10666</v>
      </c>
      <c r="R1302" s="255"/>
      <c r="S1302" s="231"/>
      <c r="T1302" s="311"/>
      <c r="U1302" s="224" t="s">
        <v>6298</v>
      </c>
    </row>
    <row r="1303" spans="2:21" ht="25" x14ac:dyDescent="0.25">
      <c r="B1303" s="235" t="s">
        <v>6574</v>
      </c>
      <c r="C1303" s="235"/>
      <c r="D1303" s="235">
        <v>0</v>
      </c>
      <c r="E1303" s="235"/>
      <c r="G1303" s="284" t="s">
        <v>8705</v>
      </c>
      <c r="H1303" s="284" t="s">
        <v>5011</v>
      </c>
      <c r="I1303" s="284" t="s">
        <v>5012</v>
      </c>
      <c r="J1303" s="229" t="s">
        <v>3835</v>
      </c>
      <c r="K1303" s="233">
        <v>1910</v>
      </c>
      <c r="L1303" s="303">
        <v>296</v>
      </c>
      <c r="M1303" s="279" t="s">
        <v>5013</v>
      </c>
      <c r="N1303" s="277" t="s">
        <v>3213</v>
      </c>
      <c r="O1303" s="278" t="s">
        <v>3215</v>
      </c>
      <c r="P1303" s="278" t="s">
        <v>5014</v>
      </c>
      <c r="Q1303" s="229"/>
      <c r="R1303" s="255"/>
      <c r="S1303" s="231"/>
      <c r="T1303" s="311"/>
      <c r="U1303" s="224" t="s">
        <v>6298</v>
      </c>
    </row>
    <row r="1304" spans="2:21" ht="62.5" x14ac:dyDescent="0.25">
      <c r="B1304" s="235" t="s">
        <v>6574</v>
      </c>
      <c r="C1304" s="235"/>
      <c r="D1304" s="235">
        <v>1</v>
      </c>
      <c r="E1304" s="235"/>
      <c r="G1304" s="284" t="s">
        <v>3226</v>
      </c>
      <c r="H1304" s="284" t="s">
        <v>3449</v>
      </c>
      <c r="I1304" s="284" t="s">
        <v>3451</v>
      </c>
      <c r="J1304" s="229" t="s">
        <v>3512</v>
      </c>
      <c r="K1304" s="233">
        <v>1905</v>
      </c>
      <c r="L1304" s="303">
        <v>20</v>
      </c>
      <c r="M1304" s="229" t="s">
        <v>3450</v>
      </c>
      <c r="N1304" s="255" t="s">
        <v>3213</v>
      </c>
      <c r="O1304" s="231" t="s">
        <v>3214</v>
      </c>
      <c r="P1304" s="231" t="s">
        <v>3452</v>
      </c>
      <c r="Q1304" s="229"/>
      <c r="R1304" s="255"/>
      <c r="S1304" s="231"/>
      <c r="T1304" s="311"/>
      <c r="U1304" s="224" t="s">
        <v>6297</v>
      </c>
    </row>
    <row r="1305" spans="2:21" ht="25" x14ac:dyDescent="0.25">
      <c r="B1305" s="235" t="s">
        <v>6574</v>
      </c>
      <c r="C1305" s="235"/>
      <c r="D1305" s="235">
        <v>1</v>
      </c>
      <c r="E1305" s="235"/>
      <c r="G1305" s="284" t="s">
        <v>3226</v>
      </c>
      <c r="H1305" s="284" t="s">
        <v>3668</v>
      </c>
      <c r="I1305" s="284" t="s">
        <v>3670</v>
      </c>
      <c r="J1305" s="229" t="s">
        <v>3490</v>
      </c>
      <c r="K1305" s="233">
        <v>1868</v>
      </c>
      <c r="L1305" s="303">
        <v>425</v>
      </c>
      <c r="M1305" s="229" t="s">
        <v>3669</v>
      </c>
      <c r="N1305" s="255" t="s">
        <v>3213</v>
      </c>
      <c r="O1305" s="231" t="s">
        <v>3214</v>
      </c>
      <c r="P1305" s="231" t="s">
        <v>3671</v>
      </c>
      <c r="Q1305" s="229"/>
      <c r="R1305" s="255"/>
      <c r="S1305" s="231"/>
      <c r="T1305" s="311"/>
      <c r="U1305" s="224" t="s">
        <v>6297</v>
      </c>
    </row>
    <row r="1306" spans="2:21" ht="25" x14ac:dyDescent="0.25">
      <c r="B1306" s="235" t="s">
        <v>6574</v>
      </c>
      <c r="C1306" s="235"/>
      <c r="D1306" s="235">
        <v>0</v>
      </c>
      <c r="E1306" s="235"/>
      <c r="G1306" s="284" t="s">
        <v>8705</v>
      </c>
      <c r="H1306" s="284" t="s">
        <v>4100</v>
      </c>
      <c r="I1306" s="284" t="s">
        <v>4104</v>
      </c>
      <c r="J1306" s="229" t="s">
        <v>4105</v>
      </c>
      <c r="K1306" s="233">
        <v>1911</v>
      </c>
      <c r="L1306" s="303">
        <v>220</v>
      </c>
      <c r="M1306" s="279" t="s">
        <v>4106</v>
      </c>
      <c r="N1306" s="277" t="s">
        <v>3213</v>
      </c>
      <c r="O1306" s="278" t="s">
        <v>4012</v>
      </c>
      <c r="P1306" s="278" t="s">
        <v>4107</v>
      </c>
      <c r="Q1306" s="229"/>
      <c r="R1306" s="255"/>
      <c r="S1306" s="231"/>
      <c r="T1306" s="311"/>
      <c r="U1306" s="224" t="s">
        <v>6297</v>
      </c>
    </row>
    <row r="1307" spans="2:21" ht="62.5" x14ac:dyDescent="0.25">
      <c r="B1307" s="235" t="s">
        <v>6574</v>
      </c>
      <c r="C1307" s="235"/>
      <c r="D1307" s="235">
        <v>0</v>
      </c>
      <c r="E1307" s="235"/>
      <c r="G1307" s="284" t="s">
        <v>8705</v>
      </c>
      <c r="H1307" s="284" t="s">
        <v>4100</v>
      </c>
      <c r="I1307" s="284" t="s">
        <v>4102</v>
      </c>
      <c r="J1307" s="229" t="s">
        <v>4112</v>
      </c>
      <c r="K1307" s="233">
        <v>1929</v>
      </c>
      <c r="L1307" s="303">
        <v>219</v>
      </c>
      <c r="M1307" s="279" t="s">
        <v>4101</v>
      </c>
      <c r="N1307" s="277" t="s">
        <v>3213</v>
      </c>
      <c r="O1307" s="278" t="s">
        <v>3214</v>
      </c>
      <c r="P1307" s="278" t="s">
        <v>4103</v>
      </c>
      <c r="Q1307" s="229"/>
      <c r="R1307" s="255"/>
      <c r="S1307" s="231"/>
      <c r="T1307" s="311"/>
      <c r="U1307" s="224" t="s">
        <v>6297</v>
      </c>
    </row>
    <row r="1308" spans="2:21" ht="87.5" x14ac:dyDescent="0.25">
      <c r="B1308" s="235" t="s">
        <v>6574</v>
      </c>
      <c r="C1308" s="235"/>
      <c r="D1308" s="235">
        <v>0</v>
      </c>
      <c r="E1308" s="235"/>
      <c r="G1308" s="284" t="s">
        <v>8705</v>
      </c>
      <c r="H1308" s="285" t="s">
        <v>7281</v>
      </c>
      <c r="I1308" s="285" t="s">
        <v>8116</v>
      </c>
      <c r="J1308" s="229" t="s">
        <v>3523</v>
      </c>
      <c r="K1308" s="233">
        <v>1895</v>
      </c>
      <c r="L1308" s="303">
        <v>322</v>
      </c>
      <c r="M1308" s="279" t="s">
        <v>8115</v>
      </c>
      <c r="N1308" s="277" t="s">
        <v>3213</v>
      </c>
      <c r="O1308" s="278" t="s">
        <v>8112</v>
      </c>
      <c r="P1308" s="278" t="s">
        <v>8114</v>
      </c>
      <c r="Q1308" s="229"/>
      <c r="R1308" s="255"/>
      <c r="S1308" s="231"/>
      <c r="T1308" s="311"/>
      <c r="U1308" s="224" t="s">
        <v>6298</v>
      </c>
    </row>
    <row r="1309" spans="2:21" ht="162.5" hidden="1" x14ac:dyDescent="0.25">
      <c r="B1309" s="235" t="s">
        <v>6572</v>
      </c>
      <c r="C1309" s="235" t="s">
        <v>8259</v>
      </c>
      <c r="D1309" s="235">
        <v>0</v>
      </c>
      <c r="E1309" s="235"/>
      <c r="F1309" s="286" t="s">
        <v>2110</v>
      </c>
      <c r="G1309" s="285" t="s">
        <v>8781</v>
      </c>
      <c r="H1309" s="285" t="s">
        <v>688</v>
      </c>
      <c r="I1309" s="285" t="s">
        <v>4452</v>
      </c>
      <c r="J1309" s="232" t="s">
        <v>3486</v>
      </c>
      <c r="K1309" s="236">
        <v>1892</v>
      </c>
      <c r="L1309" s="304">
        <v>375</v>
      </c>
      <c r="M1309" s="279" t="s">
        <v>6825</v>
      </c>
      <c r="N1309" s="277" t="s">
        <v>3213</v>
      </c>
      <c r="O1309" s="278" t="s">
        <v>3214</v>
      </c>
      <c r="P1309" s="383" t="s">
        <v>6824</v>
      </c>
      <c r="Q1309" s="230"/>
      <c r="R1309" s="255"/>
      <c r="S1309" s="231"/>
      <c r="T1309" s="311"/>
      <c r="U1309" s="224" t="s">
        <v>6297</v>
      </c>
    </row>
    <row r="1310" spans="2:21" ht="150" hidden="1" x14ac:dyDescent="0.25">
      <c r="B1310" s="235" t="s">
        <v>11154</v>
      </c>
      <c r="C1310" s="235"/>
      <c r="D1310" s="223">
        <v>1</v>
      </c>
      <c r="F1310" s="288" t="s">
        <v>2147</v>
      </c>
      <c r="G1310" s="285" t="s">
        <v>8846</v>
      </c>
      <c r="H1310" s="285" t="s">
        <v>688</v>
      </c>
      <c r="I1310" s="285" t="s">
        <v>2146</v>
      </c>
      <c r="J1310" s="232" t="s">
        <v>3486</v>
      </c>
      <c r="K1310" s="236">
        <v>1890</v>
      </c>
      <c r="L1310" s="304">
        <v>348</v>
      </c>
      <c r="M1310" s="279" t="s">
        <v>6826</v>
      </c>
      <c r="N1310" s="277" t="s">
        <v>3213</v>
      </c>
      <c r="O1310" s="278" t="s">
        <v>3214</v>
      </c>
      <c r="P1310" s="278" t="s">
        <v>6827</v>
      </c>
      <c r="Q1310" s="230" t="s">
        <v>6826</v>
      </c>
      <c r="R1310" s="255" t="s">
        <v>3213</v>
      </c>
      <c r="S1310" s="231" t="s">
        <v>3215</v>
      </c>
      <c r="T1310" s="311" t="s">
        <v>6828</v>
      </c>
      <c r="U1310" s="224" t="s">
        <v>6297</v>
      </c>
    </row>
    <row r="1311" spans="2:21" ht="162.5" hidden="1" x14ac:dyDescent="0.25">
      <c r="B1311" s="235" t="s">
        <v>6573</v>
      </c>
      <c r="C1311" s="235"/>
      <c r="D1311" s="235">
        <v>1</v>
      </c>
      <c r="E1311" s="235"/>
      <c r="F1311" s="286" t="s">
        <v>5389</v>
      </c>
      <c r="G1311" s="285" t="s">
        <v>6841</v>
      </c>
      <c r="H1311" s="285" t="s">
        <v>688</v>
      </c>
      <c r="I1311" s="301" t="s">
        <v>4454</v>
      </c>
      <c r="J1311" s="232" t="s">
        <v>3516</v>
      </c>
      <c r="K1311" s="236">
        <v>1874</v>
      </c>
      <c r="L1311" s="304">
        <v>386</v>
      </c>
      <c r="M1311" s="230" t="s">
        <v>6840</v>
      </c>
      <c r="N1311" s="255" t="s">
        <v>3213</v>
      </c>
      <c r="O1311" s="231" t="s">
        <v>3214</v>
      </c>
      <c r="P1311" s="231" t="s">
        <v>6842</v>
      </c>
      <c r="Q1311" s="230"/>
      <c r="R1311" s="255"/>
      <c r="S1311" s="231"/>
      <c r="T1311" s="311"/>
      <c r="U1311" s="224" t="s">
        <v>6297</v>
      </c>
    </row>
    <row r="1312" spans="2:21" ht="162.5" hidden="1" x14ac:dyDescent="0.25">
      <c r="B1312" s="235" t="s">
        <v>6573</v>
      </c>
      <c r="C1312" s="235"/>
      <c r="D1312" s="235">
        <v>1</v>
      </c>
      <c r="E1312" s="235"/>
      <c r="F1312" s="286" t="s">
        <v>5397</v>
      </c>
      <c r="G1312" s="285" t="s">
        <v>6862</v>
      </c>
      <c r="H1312" s="285" t="s">
        <v>688</v>
      </c>
      <c r="I1312" s="301" t="s">
        <v>4455</v>
      </c>
      <c r="J1312" s="232" t="s">
        <v>3516</v>
      </c>
      <c r="K1312" s="236">
        <v>1875</v>
      </c>
      <c r="L1312" s="304">
        <v>376</v>
      </c>
      <c r="M1312" s="230" t="s">
        <v>6861</v>
      </c>
      <c r="N1312" s="255" t="s">
        <v>3213</v>
      </c>
      <c r="O1312" s="231" t="s">
        <v>3214</v>
      </c>
      <c r="P1312" s="231" t="s">
        <v>6863</v>
      </c>
      <c r="Q1312" s="230"/>
      <c r="R1312" s="255"/>
      <c r="S1312" s="231"/>
      <c r="T1312" s="311"/>
      <c r="U1312" s="224" t="s">
        <v>6297</v>
      </c>
    </row>
    <row r="1313" spans="2:21" ht="162.5" hidden="1" x14ac:dyDescent="0.25">
      <c r="B1313" s="235" t="s">
        <v>6573</v>
      </c>
      <c r="C1313" s="235"/>
      <c r="D1313" s="235">
        <v>1</v>
      </c>
      <c r="E1313" s="235"/>
      <c r="F1313" s="286" t="s">
        <v>5399</v>
      </c>
      <c r="G1313" s="285" t="s">
        <v>6859</v>
      </c>
      <c r="H1313" s="285" t="s">
        <v>688</v>
      </c>
      <c r="I1313" s="301" t="s">
        <v>4456</v>
      </c>
      <c r="J1313" s="232" t="s">
        <v>3516</v>
      </c>
      <c r="K1313" s="236">
        <v>1875</v>
      </c>
      <c r="L1313" s="304">
        <v>372</v>
      </c>
      <c r="M1313" s="230" t="s">
        <v>6858</v>
      </c>
      <c r="N1313" s="255" t="s">
        <v>3213</v>
      </c>
      <c r="O1313" s="231" t="s">
        <v>3214</v>
      </c>
      <c r="P1313" s="231" t="s">
        <v>6860</v>
      </c>
      <c r="Q1313" s="230"/>
      <c r="R1313" s="255"/>
      <c r="S1313" s="231"/>
      <c r="T1313" s="311"/>
      <c r="U1313" s="224" t="s">
        <v>6297</v>
      </c>
    </row>
    <row r="1314" spans="2:21" ht="162.5" hidden="1" x14ac:dyDescent="0.25">
      <c r="B1314" s="235" t="s">
        <v>6573</v>
      </c>
      <c r="C1314" s="235"/>
      <c r="D1314" s="235">
        <v>1</v>
      </c>
      <c r="E1314" s="235"/>
      <c r="F1314" s="286" t="s">
        <v>5406</v>
      </c>
      <c r="G1314" s="285" t="s">
        <v>6856</v>
      </c>
      <c r="H1314" s="285" t="s">
        <v>688</v>
      </c>
      <c r="I1314" s="301" t="s">
        <v>4457</v>
      </c>
      <c r="J1314" s="232" t="s">
        <v>3486</v>
      </c>
      <c r="K1314" s="236">
        <v>1876</v>
      </c>
      <c r="L1314" s="304">
        <v>390</v>
      </c>
      <c r="M1314" s="230" t="s">
        <v>6855</v>
      </c>
      <c r="N1314" s="255" t="s">
        <v>3213</v>
      </c>
      <c r="O1314" s="231" t="s">
        <v>3214</v>
      </c>
      <c r="P1314" s="362" t="s">
        <v>6857</v>
      </c>
      <c r="Q1314" s="230"/>
      <c r="R1314" s="255"/>
      <c r="S1314" s="231"/>
      <c r="T1314" s="311"/>
      <c r="U1314" s="224" t="s">
        <v>6297</v>
      </c>
    </row>
    <row r="1315" spans="2:21" ht="162.5" hidden="1" x14ac:dyDescent="0.25">
      <c r="B1315" s="235" t="s">
        <v>6573</v>
      </c>
      <c r="C1315" s="235"/>
      <c r="D1315" s="235">
        <v>1</v>
      </c>
      <c r="E1315" s="235"/>
      <c r="F1315" s="286" t="s">
        <v>5400</v>
      </c>
      <c r="G1315" s="285" t="s">
        <v>6853</v>
      </c>
      <c r="H1315" s="285" t="s">
        <v>688</v>
      </c>
      <c r="I1315" s="301" t="s">
        <v>4458</v>
      </c>
      <c r="J1315" s="232" t="s">
        <v>3486</v>
      </c>
      <c r="K1315" s="236">
        <v>1877</v>
      </c>
      <c r="L1315" s="304">
        <v>392</v>
      </c>
      <c r="M1315" s="230" t="s">
        <v>6852</v>
      </c>
      <c r="N1315" s="255" t="s">
        <v>3213</v>
      </c>
      <c r="O1315" s="231" t="s">
        <v>3214</v>
      </c>
      <c r="P1315" s="362" t="s">
        <v>6854</v>
      </c>
      <c r="Q1315" s="230"/>
      <c r="R1315" s="255"/>
      <c r="S1315" s="231"/>
      <c r="T1315" s="311"/>
      <c r="U1315" s="224" t="s">
        <v>6297</v>
      </c>
    </row>
    <row r="1316" spans="2:21" ht="162.5" hidden="1" x14ac:dyDescent="0.25">
      <c r="B1316" s="235" t="s">
        <v>6573</v>
      </c>
      <c r="C1316" s="235"/>
      <c r="D1316" s="235">
        <v>1</v>
      </c>
      <c r="E1316" s="235"/>
      <c r="F1316" s="286" t="s">
        <v>5402</v>
      </c>
      <c r="G1316" s="285" t="s">
        <v>6851</v>
      </c>
      <c r="H1316" s="285" t="s">
        <v>688</v>
      </c>
      <c r="I1316" s="301" t="s">
        <v>4459</v>
      </c>
      <c r="J1316" s="232" t="s">
        <v>3486</v>
      </c>
      <c r="K1316" s="236">
        <v>1877</v>
      </c>
      <c r="L1316" s="304">
        <v>422</v>
      </c>
      <c r="M1316" s="230" t="s">
        <v>6849</v>
      </c>
      <c r="N1316" s="255" t="s">
        <v>3213</v>
      </c>
      <c r="O1316" s="231" t="s">
        <v>3214</v>
      </c>
      <c r="P1316" s="231" t="s">
        <v>6850</v>
      </c>
      <c r="Q1316" s="230"/>
      <c r="R1316" s="255"/>
      <c r="S1316" s="231"/>
      <c r="T1316" s="311"/>
      <c r="U1316" s="224" t="s">
        <v>6297</v>
      </c>
    </row>
    <row r="1317" spans="2:21" ht="162.5" hidden="1" x14ac:dyDescent="0.25">
      <c r="B1317" s="235" t="s">
        <v>6573</v>
      </c>
      <c r="C1317" s="235"/>
      <c r="D1317" s="235">
        <v>1</v>
      </c>
      <c r="E1317" s="235"/>
      <c r="F1317" s="286" t="s">
        <v>5394</v>
      </c>
      <c r="G1317" s="285" t="s">
        <v>6883</v>
      </c>
      <c r="H1317" s="285" t="s">
        <v>688</v>
      </c>
      <c r="I1317" s="301" t="s">
        <v>4460</v>
      </c>
      <c r="J1317" s="232" t="s">
        <v>3486</v>
      </c>
      <c r="K1317" s="236">
        <v>1878</v>
      </c>
      <c r="L1317" s="304">
        <v>380</v>
      </c>
      <c r="M1317" s="230" t="s">
        <v>6881</v>
      </c>
      <c r="N1317" s="255" t="s">
        <v>3213</v>
      </c>
      <c r="O1317" s="231" t="s">
        <v>3214</v>
      </c>
      <c r="P1317" s="231" t="s">
        <v>6882</v>
      </c>
      <c r="Q1317" s="230"/>
      <c r="R1317" s="255"/>
      <c r="S1317" s="231"/>
      <c r="T1317" s="311"/>
      <c r="U1317" s="224" t="s">
        <v>6297</v>
      </c>
    </row>
    <row r="1318" spans="2:21" ht="150" hidden="1" x14ac:dyDescent="0.25">
      <c r="B1318" s="235" t="s">
        <v>6573</v>
      </c>
      <c r="C1318" s="235"/>
      <c r="D1318" s="235">
        <v>1</v>
      </c>
      <c r="E1318" s="235"/>
      <c r="F1318" s="286" t="s">
        <v>5390</v>
      </c>
      <c r="G1318" s="285" t="s">
        <v>6839</v>
      </c>
      <c r="H1318" s="285" t="s">
        <v>688</v>
      </c>
      <c r="I1318" s="301" t="s">
        <v>4461</v>
      </c>
      <c r="J1318" s="232" t="s">
        <v>3486</v>
      </c>
      <c r="K1318" s="236">
        <v>1879</v>
      </c>
      <c r="L1318" s="304">
        <v>394</v>
      </c>
      <c r="M1318" s="230" t="s">
        <v>6838</v>
      </c>
      <c r="N1318" s="255" t="s">
        <v>3213</v>
      </c>
      <c r="O1318" s="231" t="s">
        <v>3214</v>
      </c>
      <c r="P1318" s="231" t="s">
        <v>6836</v>
      </c>
      <c r="Q1318" s="230"/>
      <c r="R1318" s="255"/>
      <c r="S1318" s="231"/>
      <c r="T1318" s="311"/>
      <c r="U1318" s="224" t="s">
        <v>6297</v>
      </c>
    </row>
    <row r="1319" spans="2:21" ht="162.5" hidden="1" x14ac:dyDescent="0.25">
      <c r="B1319" s="235" t="s">
        <v>6573</v>
      </c>
      <c r="C1319" s="235"/>
      <c r="D1319" s="235">
        <v>1</v>
      </c>
      <c r="E1319" s="235"/>
      <c r="F1319" s="286" t="s">
        <v>5391</v>
      </c>
      <c r="G1319" s="285" t="s">
        <v>6837</v>
      </c>
      <c r="H1319" s="285" t="s">
        <v>688</v>
      </c>
      <c r="I1319" s="301" t="s">
        <v>4462</v>
      </c>
      <c r="J1319" s="232" t="s">
        <v>3486</v>
      </c>
      <c r="K1319" s="236">
        <v>1880</v>
      </c>
      <c r="L1319" s="304">
        <v>378</v>
      </c>
      <c r="M1319" s="230" t="s">
        <v>6835</v>
      </c>
      <c r="N1319" s="255" t="s">
        <v>3213</v>
      </c>
      <c r="O1319" s="231" t="s">
        <v>3214</v>
      </c>
      <c r="P1319" s="362" t="s">
        <v>6836</v>
      </c>
      <c r="Q1319" s="230"/>
      <c r="R1319" s="255"/>
      <c r="S1319" s="231"/>
      <c r="T1319" s="311"/>
      <c r="U1319" s="224" t="s">
        <v>6297</v>
      </c>
    </row>
    <row r="1320" spans="2:21" ht="162.5" hidden="1" x14ac:dyDescent="0.25">
      <c r="B1320" s="235" t="s">
        <v>6573</v>
      </c>
      <c r="C1320" s="235"/>
      <c r="D1320" s="235">
        <v>1</v>
      </c>
      <c r="E1320" s="235"/>
      <c r="F1320" s="286" t="s">
        <v>5395</v>
      </c>
      <c r="G1320" s="285" t="s">
        <v>6848</v>
      </c>
      <c r="H1320" s="285" t="s">
        <v>688</v>
      </c>
      <c r="I1320" s="301" t="s">
        <v>4463</v>
      </c>
      <c r="J1320" s="232" t="s">
        <v>3486</v>
      </c>
      <c r="K1320" s="236">
        <v>1880</v>
      </c>
      <c r="L1320" s="304">
        <v>388</v>
      </c>
      <c r="M1320" s="230" t="s">
        <v>6846</v>
      </c>
      <c r="N1320" s="255" t="s">
        <v>3213</v>
      </c>
      <c r="O1320" s="231" t="s">
        <v>3214</v>
      </c>
      <c r="P1320" s="362" t="s">
        <v>6847</v>
      </c>
      <c r="Q1320" s="230"/>
      <c r="R1320" s="255"/>
      <c r="S1320" s="231"/>
      <c r="T1320" s="311"/>
      <c r="U1320" s="224" t="s">
        <v>6297</v>
      </c>
    </row>
    <row r="1321" spans="2:21" ht="162.5" hidden="1" x14ac:dyDescent="0.25">
      <c r="B1321" s="235" t="s">
        <v>6573</v>
      </c>
      <c r="C1321" s="235"/>
      <c r="D1321" s="235">
        <v>1</v>
      </c>
      <c r="E1321" s="235"/>
      <c r="F1321" s="286" t="s">
        <v>5398</v>
      </c>
      <c r="G1321" s="285" t="s">
        <v>6884</v>
      </c>
      <c r="H1321" s="285" t="s">
        <v>688</v>
      </c>
      <c r="I1321" s="285" t="s">
        <v>687</v>
      </c>
      <c r="J1321" s="232" t="s">
        <v>3516</v>
      </c>
      <c r="K1321" s="236">
        <v>1865</v>
      </c>
      <c r="L1321" s="304">
        <v>382</v>
      </c>
      <c r="M1321" s="230" t="s">
        <v>6873</v>
      </c>
      <c r="N1321" s="255" t="s">
        <v>3213</v>
      </c>
      <c r="O1321" s="231" t="s">
        <v>3214</v>
      </c>
      <c r="P1321" s="362" t="s">
        <v>6876</v>
      </c>
      <c r="Q1321" s="230"/>
      <c r="R1321" s="255"/>
      <c r="S1321" s="231"/>
      <c r="T1321" s="311"/>
      <c r="U1321" s="224" t="s">
        <v>6297</v>
      </c>
    </row>
    <row r="1322" spans="2:21" ht="162.5" hidden="1" x14ac:dyDescent="0.25">
      <c r="B1322" s="235" t="s">
        <v>6573</v>
      </c>
      <c r="C1322" s="235"/>
      <c r="D1322" s="235">
        <v>1</v>
      </c>
      <c r="E1322" s="235"/>
      <c r="F1322" s="286" t="s">
        <v>5403</v>
      </c>
      <c r="G1322" s="285" t="s">
        <v>6845</v>
      </c>
      <c r="H1322" s="285" t="s">
        <v>688</v>
      </c>
      <c r="I1322" s="301" t="s">
        <v>4464</v>
      </c>
      <c r="J1322" s="232" t="s">
        <v>3486</v>
      </c>
      <c r="K1322" s="236">
        <v>1881</v>
      </c>
      <c r="L1322" s="304">
        <v>416</v>
      </c>
      <c r="M1322" s="230" t="s">
        <v>6843</v>
      </c>
      <c r="N1322" s="255" t="s">
        <v>3213</v>
      </c>
      <c r="O1322" s="231" t="s">
        <v>3214</v>
      </c>
      <c r="P1322" s="362" t="s">
        <v>6844</v>
      </c>
      <c r="Q1322" s="230"/>
      <c r="R1322" s="255"/>
      <c r="S1322" s="231"/>
      <c r="T1322" s="311"/>
      <c r="U1322" s="224" t="s">
        <v>6297</v>
      </c>
    </row>
    <row r="1323" spans="2:21" ht="162.5" hidden="1" x14ac:dyDescent="0.25">
      <c r="B1323" s="235" t="s">
        <v>6573</v>
      </c>
      <c r="C1323" s="235"/>
      <c r="D1323" s="235">
        <v>1</v>
      </c>
      <c r="E1323" s="235"/>
      <c r="F1323" s="286" t="s">
        <v>5405</v>
      </c>
      <c r="G1323" s="285" t="s">
        <v>6885</v>
      </c>
      <c r="H1323" s="285" t="s">
        <v>688</v>
      </c>
      <c r="I1323" s="285" t="s">
        <v>996</v>
      </c>
      <c r="J1323" s="232" t="s">
        <v>3516</v>
      </c>
      <c r="K1323" s="236">
        <v>1866</v>
      </c>
      <c r="L1323" s="304">
        <v>370</v>
      </c>
      <c r="M1323" s="230" t="s">
        <v>6874</v>
      </c>
      <c r="N1323" s="255" t="s">
        <v>3213</v>
      </c>
      <c r="O1323" s="231" t="s">
        <v>3214</v>
      </c>
      <c r="P1323" s="362" t="s">
        <v>6877</v>
      </c>
      <c r="Q1323" s="230"/>
      <c r="R1323" s="255"/>
      <c r="S1323" s="231"/>
      <c r="T1323" s="311"/>
      <c r="U1323" s="224" t="s">
        <v>6297</v>
      </c>
    </row>
    <row r="1324" spans="2:21" ht="162.5" hidden="1" x14ac:dyDescent="0.25">
      <c r="B1324" s="235" t="s">
        <v>6573</v>
      </c>
      <c r="C1324" s="235"/>
      <c r="D1324" s="235">
        <v>1</v>
      </c>
      <c r="E1324" s="235"/>
      <c r="F1324" s="286" t="s">
        <v>5401</v>
      </c>
      <c r="G1324" s="285" t="s">
        <v>6886</v>
      </c>
      <c r="H1324" s="285" t="s">
        <v>688</v>
      </c>
      <c r="I1324" s="285" t="s">
        <v>997</v>
      </c>
      <c r="J1324" s="232" t="s">
        <v>3516</v>
      </c>
      <c r="K1324" s="236">
        <v>1867</v>
      </c>
      <c r="L1324" s="304">
        <v>364</v>
      </c>
      <c r="M1324" s="230" t="s">
        <v>6875</v>
      </c>
      <c r="N1324" s="255" t="s">
        <v>3213</v>
      </c>
      <c r="O1324" s="231" t="s">
        <v>3214</v>
      </c>
      <c r="P1324" s="362" t="s">
        <v>6878</v>
      </c>
      <c r="Q1324" s="230"/>
      <c r="R1324" s="255"/>
      <c r="S1324" s="231"/>
      <c r="T1324" s="311"/>
      <c r="U1324" s="224" t="s">
        <v>6297</v>
      </c>
    </row>
    <row r="1325" spans="2:21" ht="162.5" hidden="1" x14ac:dyDescent="0.25">
      <c r="B1325" s="235" t="s">
        <v>6572</v>
      </c>
      <c r="C1325" s="235"/>
      <c r="D1325" s="235">
        <v>1</v>
      </c>
      <c r="E1325" s="235"/>
      <c r="F1325" s="286" t="s">
        <v>5407</v>
      </c>
      <c r="G1325" s="285" t="s">
        <v>6880</v>
      </c>
      <c r="H1325" s="285" t="s">
        <v>688</v>
      </c>
      <c r="I1325" s="285" t="s">
        <v>998</v>
      </c>
      <c r="J1325" s="232" t="s">
        <v>3516</v>
      </c>
      <c r="K1325" s="236">
        <v>1867</v>
      </c>
      <c r="L1325" s="304">
        <v>366</v>
      </c>
      <c r="M1325" s="230" t="s">
        <v>6872</v>
      </c>
      <c r="N1325" s="255" t="s">
        <v>3213</v>
      </c>
      <c r="O1325" s="231" t="s">
        <v>3214</v>
      </c>
      <c r="P1325" s="362" t="s">
        <v>6879</v>
      </c>
      <c r="Q1325" s="230"/>
      <c r="R1325" s="255"/>
      <c r="S1325" s="231"/>
      <c r="T1325" s="311"/>
      <c r="U1325" s="224" t="s">
        <v>6297</v>
      </c>
    </row>
    <row r="1326" spans="2:21" ht="162.5" hidden="1" x14ac:dyDescent="0.25">
      <c r="B1326" s="235" t="s">
        <v>6573</v>
      </c>
      <c r="C1326" s="235"/>
      <c r="D1326" s="235">
        <v>1</v>
      </c>
      <c r="E1326" s="235"/>
      <c r="F1326" s="286" t="s">
        <v>5396</v>
      </c>
      <c r="G1326" s="285" t="s">
        <v>6856</v>
      </c>
      <c r="H1326" s="285" t="s">
        <v>688</v>
      </c>
      <c r="I1326" s="285" t="s">
        <v>999</v>
      </c>
      <c r="J1326" s="232" t="s">
        <v>3516</v>
      </c>
      <c r="K1326" s="236">
        <v>1868</v>
      </c>
      <c r="L1326" s="304">
        <v>364</v>
      </c>
      <c r="M1326" s="230" t="s">
        <v>6870</v>
      </c>
      <c r="N1326" s="255" t="s">
        <v>3213</v>
      </c>
      <c r="O1326" s="231" t="s">
        <v>3214</v>
      </c>
      <c r="P1326" s="362" t="s">
        <v>6871</v>
      </c>
      <c r="Q1326" s="230"/>
      <c r="R1326" s="255"/>
      <c r="S1326" s="231"/>
      <c r="T1326" s="311"/>
      <c r="U1326" s="224" t="s">
        <v>6297</v>
      </c>
    </row>
    <row r="1327" spans="2:21" ht="162.5" hidden="1" x14ac:dyDescent="0.25">
      <c r="B1327" s="235" t="s">
        <v>6573</v>
      </c>
      <c r="C1327" s="235"/>
      <c r="D1327" s="235">
        <v>1</v>
      </c>
      <c r="E1327" s="235"/>
      <c r="F1327" s="286" t="s">
        <v>5392</v>
      </c>
      <c r="G1327" s="285" t="s">
        <v>6834</v>
      </c>
      <c r="H1327" s="285" t="s">
        <v>688</v>
      </c>
      <c r="I1327" s="285" t="s">
        <v>1000</v>
      </c>
      <c r="J1327" s="232" t="s">
        <v>3516</v>
      </c>
      <c r="K1327" s="236">
        <v>1869</v>
      </c>
      <c r="L1327" s="304">
        <v>374</v>
      </c>
      <c r="M1327" s="230" t="s">
        <v>6832</v>
      </c>
      <c r="N1327" s="255" t="s">
        <v>3213</v>
      </c>
      <c r="O1327" s="231" t="s">
        <v>3214</v>
      </c>
      <c r="P1327" s="231" t="s">
        <v>6833</v>
      </c>
      <c r="Q1327" s="230"/>
      <c r="R1327" s="255"/>
      <c r="S1327" s="231"/>
      <c r="T1327" s="311"/>
      <c r="U1327" s="224" t="s">
        <v>6297</v>
      </c>
    </row>
    <row r="1328" spans="2:21" ht="162.5" hidden="1" x14ac:dyDescent="0.25">
      <c r="B1328" s="235" t="s">
        <v>6573</v>
      </c>
      <c r="C1328" s="235"/>
      <c r="D1328" s="235">
        <v>1</v>
      </c>
      <c r="E1328" s="235"/>
      <c r="F1328" s="286" t="s">
        <v>5393</v>
      </c>
      <c r="G1328" s="285" t="s">
        <v>6869</v>
      </c>
      <c r="H1328" s="285" t="s">
        <v>688</v>
      </c>
      <c r="I1328" s="285" t="s">
        <v>1001</v>
      </c>
      <c r="J1328" s="232" t="s">
        <v>3516</v>
      </c>
      <c r="K1328" s="236">
        <v>1870</v>
      </c>
      <c r="L1328" s="304">
        <v>354</v>
      </c>
      <c r="M1328" s="230" t="s">
        <v>6867</v>
      </c>
      <c r="N1328" s="255" t="s">
        <v>3213</v>
      </c>
      <c r="O1328" s="231" t="s">
        <v>3214</v>
      </c>
      <c r="P1328" s="231" t="s">
        <v>6868</v>
      </c>
      <c r="Q1328" s="230"/>
      <c r="R1328" s="255"/>
      <c r="S1328" s="231"/>
      <c r="T1328" s="311"/>
      <c r="U1328" s="224" t="s">
        <v>6297</v>
      </c>
    </row>
    <row r="1329" spans="2:21" ht="162.5" hidden="1" x14ac:dyDescent="0.25">
      <c r="B1329" s="235" t="s">
        <v>6573</v>
      </c>
      <c r="C1329" s="235"/>
      <c r="D1329" s="235">
        <v>1</v>
      </c>
      <c r="E1329" s="235"/>
      <c r="F1329" s="286" t="s">
        <v>5388</v>
      </c>
      <c r="G1329" s="285" t="s">
        <v>6831</v>
      </c>
      <c r="H1329" s="285" t="s">
        <v>688</v>
      </c>
      <c r="I1329" s="301" t="s">
        <v>1002</v>
      </c>
      <c r="J1329" s="232" t="s">
        <v>3516</v>
      </c>
      <c r="K1329" s="236">
        <v>1873</v>
      </c>
      <c r="L1329" s="304">
        <v>368</v>
      </c>
      <c r="M1329" s="230" t="s">
        <v>6829</v>
      </c>
      <c r="N1329" s="255" t="s">
        <v>3213</v>
      </c>
      <c r="O1329" s="231" t="s">
        <v>3214</v>
      </c>
      <c r="P1329" s="231" t="s">
        <v>6830</v>
      </c>
      <c r="Q1329" s="230"/>
      <c r="R1329" s="255"/>
      <c r="S1329" s="231"/>
      <c r="T1329" s="311"/>
      <c r="U1329" s="224" t="s">
        <v>6297</v>
      </c>
    </row>
    <row r="1330" spans="2:21" ht="162.5" hidden="1" x14ac:dyDescent="0.25">
      <c r="B1330" s="235" t="s">
        <v>6573</v>
      </c>
      <c r="C1330" s="235"/>
      <c r="D1330" s="235">
        <v>1</v>
      </c>
      <c r="E1330" s="235"/>
      <c r="F1330" s="286" t="s">
        <v>5404</v>
      </c>
      <c r="G1330" s="285" t="s">
        <v>6865</v>
      </c>
      <c r="H1330" s="285" t="s">
        <v>688</v>
      </c>
      <c r="I1330" s="285" t="s">
        <v>4453</v>
      </c>
      <c r="J1330" s="232" t="s">
        <v>3516</v>
      </c>
      <c r="K1330" s="236">
        <v>1873</v>
      </c>
      <c r="L1330" s="304">
        <v>382</v>
      </c>
      <c r="M1330" s="230" t="s">
        <v>6864</v>
      </c>
      <c r="N1330" s="255" t="s">
        <v>3213</v>
      </c>
      <c r="O1330" s="231" t="s">
        <v>3214</v>
      </c>
      <c r="P1330" s="231" t="s">
        <v>6866</v>
      </c>
      <c r="Q1330" s="230"/>
      <c r="R1330" s="255"/>
      <c r="S1330" s="231"/>
      <c r="T1330" s="311"/>
      <c r="U1330" s="224" t="s">
        <v>6297</v>
      </c>
    </row>
    <row r="1331" spans="2:21" ht="62.5" x14ac:dyDescent="0.25">
      <c r="B1331" s="235" t="s">
        <v>6574</v>
      </c>
      <c r="C1331" s="235"/>
      <c r="D1331" s="235">
        <v>1</v>
      </c>
      <c r="E1331" s="235" t="s">
        <v>10471</v>
      </c>
      <c r="G1331" s="284" t="s">
        <v>3226</v>
      </c>
      <c r="H1331" s="284" t="s">
        <v>4108</v>
      </c>
      <c r="I1331" s="284" t="s">
        <v>4109</v>
      </c>
      <c r="J1331" s="229" t="s">
        <v>4112</v>
      </c>
      <c r="K1331" s="233">
        <v>1929</v>
      </c>
      <c r="L1331" s="303">
        <v>240</v>
      </c>
      <c r="M1331" s="229" t="s">
        <v>4110</v>
      </c>
      <c r="N1331" s="255" t="s">
        <v>3213</v>
      </c>
      <c r="O1331" s="231" t="s">
        <v>3214</v>
      </c>
      <c r="P1331" s="231" t="s">
        <v>4111</v>
      </c>
      <c r="Q1331" s="229"/>
      <c r="R1331" s="255"/>
      <c r="S1331" s="231"/>
      <c r="T1331" s="311"/>
      <c r="U1331" s="224" t="s">
        <v>6298</v>
      </c>
    </row>
    <row r="1332" spans="2:21" ht="37.5" x14ac:dyDescent="0.25">
      <c r="B1332" s="223" t="s">
        <v>6574</v>
      </c>
      <c r="D1332" s="223">
        <v>0</v>
      </c>
      <c r="G1332" s="285" t="s">
        <v>3226</v>
      </c>
      <c r="H1332" s="285" t="s">
        <v>11466</v>
      </c>
      <c r="I1332" s="285" t="s">
        <v>11467</v>
      </c>
      <c r="J1332" s="229" t="s">
        <v>3486</v>
      </c>
      <c r="K1332" s="233">
        <v>1898</v>
      </c>
      <c r="L1332" s="303">
        <v>502</v>
      </c>
      <c r="M1332" s="282" t="s">
        <v>11468</v>
      </c>
      <c r="N1332" s="277" t="s">
        <v>3213</v>
      </c>
      <c r="O1332" s="277" t="s">
        <v>3214</v>
      </c>
      <c r="P1332" s="277" t="s">
        <v>11469</v>
      </c>
      <c r="R1332" s="255"/>
      <c r="S1332" s="231"/>
      <c r="T1332" s="311"/>
      <c r="U1332" s="224" t="s">
        <v>6298</v>
      </c>
    </row>
    <row r="1333" spans="2:21" ht="50" x14ac:dyDescent="0.25">
      <c r="B1333" s="235" t="s">
        <v>6574</v>
      </c>
      <c r="C1333" s="235"/>
      <c r="D1333" s="235">
        <v>1</v>
      </c>
      <c r="E1333" s="235" t="s">
        <v>11141</v>
      </c>
      <c r="G1333" s="284" t="s">
        <v>3226</v>
      </c>
      <c r="H1333" s="284" t="s">
        <v>3942</v>
      </c>
      <c r="I1333" s="284" t="s">
        <v>3943</v>
      </c>
      <c r="J1333" s="229" t="s">
        <v>3945</v>
      </c>
      <c r="K1333" s="233">
        <v>1872</v>
      </c>
      <c r="L1333" s="303">
        <v>487</v>
      </c>
      <c r="M1333" s="229" t="s">
        <v>3944</v>
      </c>
      <c r="N1333" s="255" t="s">
        <v>3213</v>
      </c>
      <c r="O1333" s="231" t="s">
        <v>3214</v>
      </c>
      <c r="P1333" s="231" t="s">
        <v>3946</v>
      </c>
      <c r="Q1333" s="229"/>
      <c r="R1333" s="255"/>
      <c r="S1333" s="231"/>
      <c r="T1333" s="311"/>
      <c r="U1333" s="224" t="s">
        <v>6298</v>
      </c>
    </row>
    <row r="1334" spans="2:21" ht="25" x14ac:dyDescent="0.25">
      <c r="B1334" s="235" t="s">
        <v>6574</v>
      </c>
      <c r="C1334" s="235"/>
      <c r="D1334" s="235">
        <v>1</v>
      </c>
      <c r="E1334" s="235"/>
      <c r="G1334" s="284" t="s">
        <v>3226</v>
      </c>
      <c r="H1334" s="284" t="s">
        <v>4482</v>
      </c>
      <c r="I1334" s="290" t="s">
        <v>4484</v>
      </c>
      <c r="J1334" s="229" t="s">
        <v>4485</v>
      </c>
      <c r="K1334" s="233">
        <v>1892</v>
      </c>
      <c r="L1334" s="303">
        <v>392</v>
      </c>
      <c r="M1334" s="229" t="s">
        <v>4483</v>
      </c>
      <c r="N1334" s="255" t="s">
        <v>3213</v>
      </c>
      <c r="O1334" s="231" t="s">
        <v>3214</v>
      </c>
      <c r="P1334" s="231" t="s">
        <v>4486</v>
      </c>
      <c r="Q1334" s="229"/>
      <c r="R1334" s="255"/>
      <c r="S1334" s="231"/>
      <c r="T1334" s="311"/>
      <c r="U1334" s="224" t="s">
        <v>6297</v>
      </c>
    </row>
    <row r="1335" spans="2:21" ht="25" x14ac:dyDescent="0.25">
      <c r="B1335" s="235" t="s">
        <v>6574</v>
      </c>
      <c r="C1335" s="235"/>
      <c r="D1335" s="235">
        <v>1</v>
      </c>
      <c r="E1335" s="235"/>
      <c r="G1335" s="284" t="s">
        <v>3226</v>
      </c>
      <c r="H1335" s="284" t="s">
        <v>4482</v>
      </c>
      <c r="I1335" s="284" t="s">
        <v>4488</v>
      </c>
      <c r="J1335" s="229" t="s">
        <v>4485</v>
      </c>
      <c r="K1335" s="233">
        <v>1892</v>
      </c>
      <c r="L1335" s="303">
        <v>157</v>
      </c>
      <c r="M1335" s="229" t="s">
        <v>4487</v>
      </c>
      <c r="N1335" s="255" t="s">
        <v>3213</v>
      </c>
      <c r="O1335" s="231" t="s">
        <v>3214</v>
      </c>
      <c r="P1335" s="231" t="s">
        <v>4489</v>
      </c>
      <c r="Q1335" s="229"/>
      <c r="R1335" s="255"/>
      <c r="S1335" s="231"/>
      <c r="T1335" s="311"/>
      <c r="U1335" s="224" t="s">
        <v>6297</v>
      </c>
    </row>
    <row r="1336" spans="2:21" ht="100" x14ac:dyDescent="0.25">
      <c r="B1336" s="235" t="s">
        <v>6574</v>
      </c>
      <c r="C1336" s="235"/>
      <c r="D1336" s="235">
        <v>1</v>
      </c>
      <c r="E1336" s="235" t="s">
        <v>10471</v>
      </c>
      <c r="G1336" s="284" t="s">
        <v>3226</v>
      </c>
      <c r="H1336" s="284" t="s">
        <v>4128</v>
      </c>
      <c r="I1336" s="284" t="s">
        <v>4127</v>
      </c>
      <c r="J1336" s="229" t="s">
        <v>3548</v>
      </c>
      <c r="K1336" s="233">
        <v>1927</v>
      </c>
      <c r="L1336" s="303">
        <v>255</v>
      </c>
      <c r="M1336" s="229" t="s">
        <v>4129</v>
      </c>
      <c r="N1336" s="255" t="s">
        <v>3213</v>
      </c>
      <c r="O1336" s="231" t="s">
        <v>3215</v>
      </c>
      <c r="P1336" s="231" t="s">
        <v>4130</v>
      </c>
      <c r="Q1336" s="229"/>
      <c r="R1336" s="255"/>
      <c r="S1336" s="231"/>
      <c r="T1336" s="311"/>
      <c r="U1336" s="224" t="s">
        <v>6298</v>
      </c>
    </row>
    <row r="1337" spans="2:21" ht="37.5" x14ac:dyDescent="0.25">
      <c r="B1337" s="235" t="s">
        <v>6574</v>
      </c>
      <c r="C1337" s="235"/>
      <c r="D1337" s="235">
        <v>0</v>
      </c>
      <c r="E1337" s="235"/>
      <c r="G1337" s="284" t="s">
        <v>8705</v>
      </c>
      <c r="H1337" s="284" t="s">
        <v>4128</v>
      </c>
      <c r="I1337" s="284" t="s">
        <v>4320</v>
      </c>
      <c r="J1337" s="229" t="s">
        <v>3795</v>
      </c>
      <c r="K1337" s="233">
        <v>1923</v>
      </c>
      <c r="L1337" s="303">
        <v>195</v>
      </c>
      <c r="M1337" s="279" t="s">
        <v>4319</v>
      </c>
      <c r="N1337" s="277" t="s">
        <v>3213</v>
      </c>
      <c r="O1337" s="278" t="s">
        <v>3214</v>
      </c>
      <c r="P1337" s="278" t="s">
        <v>4321</v>
      </c>
      <c r="Q1337" s="229"/>
      <c r="R1337" s="255"/>
      <c r="S1337" s="231"/>
      <c r="T1337" s="311"/>
      <c r="U1337" s="224" t="s">
        <v>6298</v>
      </c>
    </row>
    <row r="1338" spans="2:21" ht="62.5" x14ac:dyDescent="0.25">
      <c r="B1338" s="235" t="s">
        <v>6574</v>
      </c>
      <c r="C1338" s="235"/>
      <c r="D1338" s="235">
        <v>1</v>
      </c>
      <c r="E1338" s="235" t="s">
        <v>11156</v>
      </c>
      <c r="G1338" s="284" t="s">
        <v>3226</v>
      </c>
      <c r="H1338" s="284" t="s">
        <v>3637</v>
      </c>
      <c r="I1338" s="284" t="s">
        <v>3639</v>
      </c>
      <c r="J1338" s="229" t="s">
        <v>3641</v>
      </c>
      <c r="K1338" s="233">
        <v>1943</v>
      </c>
      <c r="L1338" s="303">
        <v>414</v>
      </c>
      <c r="M1338" s="229" t="s">
        <v>3638</v>
      </c>
      <c r="N1338" s="255" t="s">
        <v>3213</v>
      </c>
      <c r="O1338" s="231" t="s">
        <v>3214</v>
      </c>
      <c r="P1338" s="231" t="s">
        <v>3642</v>
      </c>
      <c r="Q1338" s="229"/>
      <c r="R1338" s="255"/>
      <c r="S1338" s="231"/>
      <c r="T1338" s="311"/>
      <c r="U1338" s="224" t="s">
        <v>6298</v>
      </c>
    </row>
    <row r="1339" spans="2:21" ht="62.5" x14ac:dyDescent="0.25">
      <c r="B1339" s="235" t="s">
        <v>6574</v>
      </c>
      <c r="C1339" s="235"/>
      <c r="D1339" s="235">
        <v>1</v>
      </c>
      <c r="E1339" s="235" t="s">
        <v>11156</v>
      </c>
      <c r="G1339" s="284" t="s">
        <v>3226</v>
      </c>
      <c r="H1339" s="284" t="s">
        <v>3637</v>
      </c>
      <c r="I1339" s="284" t="s">
        <v>3640</v>
      </c>
      <c r="J1339" s="229" t="s">
        <v>3641</v>
      </c>
      <c r="K1339" s="233">
        <v>1943</v>
      </c>
      <c r="L1339" s="303">
        <v>398</v>
      </c>
      <c r="M1339" s="229" t="s">
        <v>3638</v>
      </c>
      <c r="N1339" s="255" t="s">
        <v>3213</v>
      </c>
      <c r="O1339" s="231" t="s">
        <v>3214</v>
      </c>
      <c r="P1339" s="231" t="s">
        <v>3643</v>
      </c>
      <c r="Q1339" s="229"/>
      <c r="R1339" s="255"/>
      <c r="S1339" s="231"/>
      <c r="T1339" s="311"/>
      <c r="U1339" s="224" t="s">
        <v>6298</v>
      </c>
    </row>
    <row r="1340" spans="2:21" ht="150" x14ac:dyDescent="0.25">
      <c r="B1340" s="235" t="s">
        <v>6570</v>
      </c>
      <c r="C1340" s="235"/>
      <c r="D1340" s="235">
        <v>2</v>
      </c>
      <c r="E1340" s="235" t="s">
        <v>11156</v>
      </c>
      <c r="F1340" s="286" t="s">
        <v>6889</v>
      </c>
      <c r="G1340" s="285" t="s">
        <v>8858</v>
      </c>
      <c r="H1340" s="285" t="s">
        <v>677</v>
      </c>
      <c r="I1340" s="285" t="s">
        <v>6892</v>
      </c>
      <c r="J1340" s="232" t="s">
        <v>3516</v>
      </c>
      <c r="K1340" s="236">
        <v>1865</v>
      </c>
      <c r="L1340" s="304">
        <v>436</v>
      </c>
      <c r="M1340" s="230" t="s">
        <v>6890</v>
      </c>
      <c r="N1340" s="255" t="s">
        <v>3213</v>
      </c>
      <c r="O1340" s="231" t="s">
        <v>3216</v>
      </c>
      <c r="P1340" s="231" t="s">
        <v>6899</v>
      </c>
      <c r="Q1340" s="230" t="s">
        <v>6890</v>
      </c>
      <c r="R1340" s="255" t="s">
        <v>3213</v>
      </c>
      <c r="S1340" s="231" t="s">
        <v>3214</v>
      </c>
      <c r="T1340" s="311" t="s">
        <v>6891</v>
      </c>
      <c r="U1340" s="224" t="s">
        <v>6298</v>
      </c>
    </row>
    <row r="1341" spans="2:21" ht="62.5" x14ac:dyDescent="0.25">
      <c r="B1341" s="235" t="s">
        <v>6574</v>
      </c>
      <c r="C1341" s="235"/>
      <c r="D1341" s="235">
        <v>2</v>
      </c>
      <c r="E1341" s="235" t="s">
        <v>11141</v>
      </c>
      <c r="F1341" s="286"/>
      <c r="G1341" s="285" t="s">
        <v>8859</v>
      </c>
      <c r="H1341" s="285" t="s">
        <v>677</v>
      </c>
      <c r="I1341" s="285" t="s">
        <v>6897</v>
      </c>
      <c r="J1341" s="232" t="s">
        <v>3516</v>
      </c>
      <c r="K1341" s="236">
        <v>1863</v>
      </c>
      <c r="L1341" s="304">
        <v>419</v>
      </c>
      <c r="M1341" s="230" t="s">
        <v>6898</v>
      </c>
      <c r="N1341" s="255" t="s">
        <v>3213</v>
      </c>
      <c r="O1341" s="231" t="s">
        <v>3216</v>
      </c>
      <c r="P1341" s="231" t="s">
        <v>6900</v>
      </c>
      <c r="Q1341" s="230" t="s">
        <v>6898</v>
      </c>
      <c r="R1341" s="255" t="s">
        <v>3213</v>
      </c>
      <c r="S1341" s="231" t="s">
        <v>3214</v>
      </c>
      <c r="T1341" s="311" t="s">
        <v>6896</v>
      </c>
      <c r="U1341" s="224" t="s">
        <v>6298</v>
      </c>
    </row>
    <row r="1342" spans="2:21" ht="50" x14ac:dyDescent="0.25">
      <c r="B1342" s="235" t="s">
        <v>6574</v>
      </c>
      <c r="C1342" s="235"/>
      <c r="D1342" s="235">
        <v>2</v>
      </c>
      <c r="E1342" s="235" t="s">
        <v>11141</v>
      </c>
      <c r="F1342" s="286"/>
      <c r="G1342" s="285" t="s">
        <v>8860</v>
      </c>
      <c r="H1342" s="285" t="s">
        <v>677</v>
      </c>
      <c r="I1342" s="285" t="s">
        <v>6893</v>
      </c>
      <c r="J1342" s="232" t="s">
        <v>3516</v>
      </c>
      <c r="K1342" s="236">
        <v>1865</v>
      </c>
      <c r="L1342" s="309">
        <v>452</v>
      </c>
      <c r="M1342" s="230" t="s">
        <v>6895</v>
      </c>
      <c r="N1342" s="255" t="s">
        <v>3213</v>
      </c>
      <c r="O1342" s="231" t="s">
        <v>3216</v>
      </c>
      <c r="P1342" s="231" t="s">
        <v>6901</v>
      </c>
      <c r="Q1342" s="230" t="s">
        <v>6895</v>
      </c>
      <c r="R1342" s="255" t="s">
        <v>3213</v>
      </c>
      <c r="S1342" s="231" t="s">
        <v>3214</v>
      </c>
      <c r="T1342" s="311" t="s">
        <v>6894</v>
      </c>
      <c r="U1342" s="224" t="s">
        <v>6298</v>
      </c>
    </row>
    <row r="1343" spans="2:21" ht="150" x14ac:dyDescent="0.25">
      <c r="B1343" s="235" t="s">
        <v>6570</v>
      </c>
      <c r="C1343" s="235"/>
      <c r="D1343" s="235">
        <v>0</v>
      </c>
      <c r="E1343" s="235"/>
      <c r="F1343" s="284" t="s">
        <v>4960</v>
      </c>
      <c r="G1343" s="284" t="s">
        <v>8883</v>
      </c>
      <c r="H1343" s="284" t="s">
        <v>4788</v>
      </c>
      <c r="I1343" s="284" t="s">
        <v>4959</v>
      </c>
      <c r="J1343" s="229" t="s">
        <v>3675</v>
      </c>
      <c r="K1343" s="233">
        <v>1912</v>
      </c>
      <c r="L1343" s="303">
        <v>108</v>
      </c>
      <c r="M1343" s="279" t="s">
        <v>4958</v>
      </c>
      <c r="N1343" s="277" t="s">
        <v>3213</v>
      </c>
      <c r="O1343" s="278" t="s">
        <v>3214</v>
      </c>
      <c r="P1343" s="278" t="s">
        <v>4961</v>
      </c>
      <c r="Q1343" s="279" t="s">
        <v>4958</v>
      </c>
      <c r="R1343" s="277" t="s">
        <v>3213</v>
      </c>
      <c r="S1343" s="278" t="s">
        <v>3214</v>
      </c>
      <c r="T1343" s="312" t="s">
        <v>4962</v>
      </c>
      <c r="U1343" s="224" t="s">
        <v>6298</v>
      </c>
    </row>
    <row r="1344" spans="2:21" ht="37.5" x14ac:dyDescent="0.25">
      <c r="B1344" s="223" t="s">
        <v>6574</v>
      </c>
      <c r="D1344" s="223">
        <v>0</v>
      </c>
      <c r="G1344" s="285" t="s">
        <v>8705</v>
      </c>
      <c r="H1344" s="285" t="s">
        <v>10836</v>
      </c>
      <c r="I1344" s="285" t="s">
        <v>10837</v>
      </c>
      <c r="J1344" s="229" t="s">
        <v>3513</v>
      </c>
      <c r="K1344" s="233">
        <v>1898</v>
      </c>
      <c r="L1344" s="303">
        <v>315</v>
      </c>
      <c r="M1344" s="282" t="s">
        <v>10838</v>
      </c>
      <c r="N1344" s="277" t="s">
        <v>3213</v>
      </c>
      <c r="O1344" s="277" t="s">
        <v>3214</v>
      </c>
      <c r="P1344" s="383" t="s">
        <v>10839</v>
      </c>
      <c r="R1344" s="255"/>
      <c r="S1344" s="231"/>
      <c r="T1344" s="311"/>
      <c r="U1344" s="224" t="s">
        <v>6297</v>
      </c>
    </row>
    <row r="1345" spans="2:21" ht="62.5" x14ac:dyDescent="0.25">
      <c r="B1345" s="235" t="s">
        <v>6574</v>
      </c>
      <c r="C1345" s="235"/>
      <c r="D1345" s="235">
        <v>0</v>
      </c>
      <c r="E1345" s="235"/>
      <c r="G1345" s="284" t="s">
        <v>8867</v>
      </c>
      <c r="H1345" s="284" t="s">
        <v>4523</v>
      </c>
      <c r="I1345" s="284" t="s">
        <v>4525</v>
      </c>
      <c r="J1345" s="229" t="s">
        <v>4475</v>
      </c>
      <c r="K1345" s="233">
        <v>1890</v>
      </c>
      <c r="L1345" s="303">
        <v>360</v>
      </c>
      <c r="M1345" s="279" t="s">
        <v>4531</v>
      </c>
      <c r="N1345" s="277" t="s">
        <v>3213</v>
      </c>
      <c r="O1345" s="278" t="s">
        <v>3214</v>
      </c>
      <c r="P1345" s="278" t="s">
        <v>4530</v>
      </c>
      <c r="Q1345" s="279" t="s">
        <v>8693</v>
      </c>
      <c r="R1345" s="277" t="s">
        <v>3213</v>
      </c>
      <c r="S1345" s="278" t="s">
        <v>3214</v>
      </c>
      <c r="T1345" s="312" t="s">
        <v>4527</v>
      </c>
      <c r="U1345" s="224" t="s">
        <v>6296</v>
      </c>
    </row>
    <row r="1346" spans="2:21" ht="62.5" x14ac:dyDescent="0.25">
      <c r="B1346" s="235" t="s">
        <v>6574</v>
      </c>
      <c r="C1346" s="235"/>
      <c r="D1346" s="235">
        <v>0</v>
      </c>
      <c r="E1346" s="235"/>
      <c r="G1346" s="284" t="s">
        <v>8867</v>
      </c>
      <c r="H1346" s="284" t="s">
        <v>4523</v>
      </c>
      <c r="I1346" s="284" t="s">
        <v>4524</v>
      </c>
      <c r="J1346" s="229" t="s">
        <v>4475</v>
      </c>
      <c r="K1346" s="233">
        <v>1888</v>
      </c>
      <c r="L1346" s="303">
        <v>360</v>
      </c>
      <c r="M1346" s="279" t="s">
        <v>4529</v>
      </c>
      <c r="N1346" s="277" t="s">
        <v>3213</v>
      </c>
      <c r="O1346" s="278" t="s">
        <v>3214</v>
      </c>
      <c r="P1346" s="278" t="s">
        <v>4528</v>
      </c>
      <c r="Q1346" s="279" t="s">
        <v>8693</v>
      </c>
      <c r="R1346" s="277" t="s">
        <v>3213</v>
      </c>
      <c r="S1346" s="278" t="s">
        <v>3214</v>
      </c>
      <c r="T1346" s="312" t="s">
        <v>4526</v>
      </c>
      <c r="U1346" s="224" t="s">
        <v>6296</v>
      </c>
    </row>
    <row r="1347" spans="2:21" ht="150" hidden="1" x14ac:dyDescent="0.25">
      <c r="B1347" s="235" t="s">
        <v>6573</v>
      </c>
      <c r="C1347" s="235"/>
      <c r="D1347" s="223">
        <v>1</v>
      </c>
      <c r="F1347" s="286" t="s">
        <v>4668</v>
      </c>
      <c r="G1347" s="285" t="s">
        <v>8861</v>
      </c>
      <c r="H1347" s="285" t="s">
        <v>4670</v>
      </c>
      <c r="I1347" s="285" t="s">
        <v>4671</v>
      </c>
      <c r="J1347" s="232" t="s">
        <v>3513</v>
      </c>
      <c r="K1347" s="231">
        <v>1856</v>
      </c>
      <c r="L1347" s="304">
        <v>573</v>
      </c>
      <c r="M1347" s="279" t="s">
        <v>4669</v>
      </c>
      <c r="N1347" s="277" t="s">
        <v>3213</v>
      </c>
      <c r="O1347" s="278" t="s">
        <v>3214</v>
      </c>
      <c r="P1347" s="278" t="s">
        <v>4672</v>
      </c>
      <c r="Q1347" s="230" t="s">
        <v>8694</v>
      </c>
      <c r="R1347" s="255" t="s">
        <v>3213</v>
      </c>
      <c r="S1347" s="231" t="s">
        <v>3214</v>
      </c>
      <c r="T1347" s="311" t="s">
        <v>4673</v>
      </c>
      <c r="U1347" s="224" t="s">
        <v>6298</v>
      </c>
    </row>
    <row r="1348" spans="2:21" ht="187.5" x14ac:dyDescent="0.25">
      <c r="B1348" s="223" t="s">
        <v>6570</v>
      </c>
      <c r="D1348" s="235">
        <v>2</v>
      </c>
      <c r="E1348" s="235" t="s">
        <v>11156</v>
      </c>
      <c r="F1348" s="284" t="s">
        <v>9076</v>
      </c>
      <c r="G1348" s="285" t="s">
        <v>3247</v>
      </c>
      <c r="H1348" s="285" t="s">
        <v>9073</v>
      </c>
      <c r="I1348" s="285" t="s">
        <v>9074</v>
      </c>
      <c r="J1348" s="229" t="s">
        <v>9075</v>
      </c>
      <c r="K1348" s="233">
        <v>1865</v>
      </c>
      <c r="L1348" s="303">
        <v>634</v>
      </c>
      <c r="M1348" s="244" t="s">
        <v>9078</v>
      </c>
      <c r="N1348" s="255" t="s">
        <v>3213</v>
      </c>
      <c r="O1348" s="255" t="s">
        <v>3214</v>
      </c>
      <c r="P1348" s="231" t="s">
        <v>9080</v>
      </c>
      <c r="Q1348" s="244" t="s">
        <v>9078</v>
      </c>
      <c r="R1348" s="255" t="s">
        <v>3213</v>
      </c>
      <c r="S1348" s="255" t="s">
        <v>3214</v>
      </c>
      <c r="T1348" s="311" t="s">
        <v>9082</v>
      </c>
      <c r="U1348" s="224" t="s">
        <v>6298</v>
      </c>
    </row>
    <row r="1349" spans="2:21" ht="287.5" x14ac:dyDescent="0.25">
      <c r="B1349" s="223" t="s">
        <v>6570</v>
      </c>
      <c r="D1349" s="235">
        <v>2</v>
      </c>
      <c r="E1349" s="235" t="s">
        <v>11156</v>
      </c>
      <c r="F1349" s="284" t="s">
        <v>9079</v>
      </c>
      <c r="G1349" s="285" t="s">
        <v>3247</v>
      </c>
      <c r="H1349" s="285" t="s">
        <v>9073</v>
      </c>
      <c r="I1349" s="285" t="s">
        <v>9077</v>
      </c>
      <c r="J1349" s="229" t="s">
        <v>3513</v>
      </c>
      <c r="K1349" s="233">
        <v>1929</v>
      </c>
      <c r="L1349" s="303">
        <v>772</v>
      </c>
      <c r="M1349" s="244" t="s">
        <v>9078</v>
      </c>
      <c r="N1349" s="255" t="s">
        <v>3213</v>
      </c>
      <c r="O1349" s="255" t="s">
        <v>3214</v>
      </c>
      <c r="P1349" s="231" t="s">
        <v>9081</v>
      </c>
      <c r="Q1349" s="244" t="s">
        <v>9078</v>
      </c>
      <c r="R1349" s="255" t="s">
        <v>3213</v>
      </c>
      <c r="S1349" s="255" t="s">
        <v>3214</v>
      </c>
      <c r="T1349" s="311" t="s">
        <v>9083</v>
      </c>
      <c r="U1349" s="224" t="s">
        <v>6298</v>
      </c>
    </row>
    <row r="1350" spans="2:21" ht="150" x14ac:dyDescent="0.25">
      <c r="B1350" s="235" t="s">
        <v>6571</v>
      </c>
      <c r="C1350" s="235"/>
      <c r="D1350" s="235">
        <v>0</v>
      </c>
      <c r="E1350" s="235"/>
      <c r="F1350" s="284" t="s">
        <v>7038</v>
      </c>
      <c r="G1350" s="284" t="s">
        <v>8782</v>
      </c>
      <c r="H1350" s="285" t="s">
        <v>7035</v>
      </c>
      <c r="I1350" s="285" t="s">
        <v>7037</v>
      </c>
      <c r="J1350" s="229" t="s">
        <v>6393</v>
      </c>
      <c r="K1350" s="233">
        <v>1887</v>
      </c>
      <c r="L1350" s="303">
        <v>318</v>
      </c>
      <c r="M1350" s="279" t="s">
        <v>7428</v>
      </c>
      <c r="N1350" s="277" t="s">
        <v>3213</v>
      </c>
      <c r="O1350" s="278" t="s">
        <v>3215</v>
      </c>
      <c r="P1350" s="393" t="s">
        <v>7429</v>
      </c>
      <c r="Q1350" s="229"/>
      <c r="R1350" s="255"/>
      <c r="S1350" s="231"/>
      <c r="T1350" s="311"/>
      <c r="U1350" s="224" t="s">
        <v>6297</v>
      </c>
    </row>
    <row r="1351" spans="2:21" ht="150" x14ac:dyDescent="0.25">
      <c r="B1351" s="235" t="s">
        <v>6571</v>
      </c>
      <c r="C1351" s="235"/>
      <c r="D1351" s="235">
        <v>0</v>
      </c>
      <c r="E1351" s="235"/>
      <c r="F1351" s="284" t="s">
        <v>7039</v>
      </c>
      <c r="G1351" s="284" t="s">
        <v>8783</v>
      </c>
      <c r="H1351" s="285" t="s">
        <v>7035</v>
      </c>
      <c r="I1351" s="285" t="s">
        <v>7036</v>
      </c>
      <c r="J1351" s="229" t="s">
        <v>6393</v>
      </c>
      <c r="K1351" s="233">
        <v>1887</v>
      </c>
      <c r="L1351" s="303">
        <v>343</v>
      </c>
      <c r="M1351" s="279" t="s">
        <v>7426</v>
      </c>
      <c r="N1351" s="277" t="s">
        <v>3213</v>
      </c>
      <c r="O1351" s="278" t="s">
        <v>3215</v>
      </c>
      <c r="P1351" s="278" t="s">
        <v>7427</v>
      </c>
      <c r="Q1351" s="229"/>
      <c r="R1351" s="255"/>
      <c r="S1351" s="231"/>
      <c r="T1351" s="311"/>
      <c r="U1351" s="224" t="s">
        <v>6297</v>
      </c>
    </row>
    <row r="1352" spans="2:21" ht="150" x14ac:dyDescent="0.25">
      <c r="B1352" s="235" t="s">
        <v>6570</v>
      </c>
      <c r="C1352" s="235"/>
      <c r="D1352" s="235">
        <v>0</v>
      </c>
      <c r="E1352" s="235"/>
      <c r="F1352" s="284" t="s">
        <v>5415</v>
      </c>
      <c r="G1352" s="284" t="s">
        <v>8868</v>
      </c>
      <c r="H1352" s="284" t="s">
        <v>4152</v>
      </c>
      <c r="I1352" s="284" t="s">
        <v>5416</v>
      </c>
      <c r="J1352" s="229" t="s">
        <v>3533</v>
      </c>
      <c r="K1352" s="233">
        <v>1906</v>
      </c>
      <c r="L1352" s="303">
        <v>235</v>
      </c>
      <c r="M1352" s="279" t="s">
        <v>5418</v>
      </c>
      <c r="N1352" s="277" t="s">
        <v>3213</v>
      </c>
      <c r="O1352" s="278" t="s">
        <v>3214</v>
      </c>
      <c r="P1352" s="278" t="s">
        <v>5417</v>
      </c>
      <c r="Q1352" s="279" t="s">
        <v>5418</v>
      </c>
      <c r="R1352" s="277" t="s">
        <v>3213</v>
      </c>
      <c r="S1352" s="278" t="s">
        <v>3214</v>
      </c>
      <c r="T1352" s="312" t="s">
        <v>5419</v>
      </c>
      <c r="U1352" s="224" t="s">
        <v>6297</v>
      </c>
    </row>
    <row r="1353" spans="2:21" ht="62.5" x14ac:dyDescent="0.25">
      <c r="B1353" s="337" t="s">
        <v>6574</v>
      </c>
      <c r="C1353" s="337" t="s">
        <v>8259</v>
      </c>
      <c r="D1353" s="235">
        <v>1</v>
      </c>
      <c r="E1353" s="235"/>
      <c r="F1353" s="338"/>
      <c r="G1353" s="338" t="s">
        <v>3226</v>
      </c>
      <c r="H1353" s="338" t="s">
        <v>4152</v>
      </c>
      <c r="I1353" s="338" t="s">
        <v>4153</v>
      </c>
      <c r="J1353" s="339" t="s">
        <v>4112</v>
      </c>
      <c r="K1353" s="340">
        <v>1928</v>
      </c>
      <c r="L1353" s="341">
        <v>220</v>
      </c>
      <c r="M1353" s="339" t="s">
        <v>4151</v>
      </c>
      <c r="N1353" s="352" t="s">
        <v>3213</v>
      </c>
      <c r="O1353" s="342" t="s">
        <v>3214</v>
      </c>
      <c r="P1353" s="411" t="s">
        <v>4154</v>
      </c>
      <c r="Q1353" s="339"/>
      <c r="R1353" s="352"/>
      <c r="S1353" s="342"/>
      <c r="T1353" s="343"/>
      <c r="U1353" s="224" t="s">
        <v>6298</v>
      </c>
    </row>
    <row r="1354" spans="2:21" ht="25" x14ac:dyDescent="0.25">
      <c r="B1354" s="337" t="s">
        <v>6574</v>
      </c>
      <c r="C1354" s="337" t="s">
        <v>8259</v>
      </c>
      <c r="D1354" s="235">
        <v>0</v>
      </c>
      <c r="E1354" s="235"/>
      <c r="F1354" s="338"/>
      <c r="G1354" s="338" t="s">
        <v>8705</v>
      </c>
      <c r="H1354" s="338" t="s">
        <v>4152</v>
      </c>
      <c r="I1354" s="338" t="s">
        <v>4288</v>
      </c>
      <c r="J1354" s="339" t="s">
        <v>3838</v>
      </c>
      <c r="K1354" s="340">
        <v>1926</v>
      </c>
      <c r="L1354" s="341">
        <v>261</v>
      </c>
      <c r="M1354" s="348" t="s">
        <v>4287</v>
      </c>
      <c r="N1354" s="351" t="s">
        <v>3213</v>
      </c>
      <c r="O1354" s="349" t="s">
        <v>3214</v>
      </c>
      <c r="P1354" s="349" t="s">
        <v>4289</v>
      </c>
      <c r="Q1354" s="339"/>
      <c r="R1354" s="352"/>
      <c r="S1354" s="342"/>
      <c r="T1354" s="343"/>
      <c r="U1354" s="224" t="s">
        <v>6298</v>
      </c>
    </row>
    <row r="1355" spans="2:21" ht="150" x14ac:dyDescent="0.25">
      <c r="B1355" s="223" t="s">
        <v>6570</v>
      </c>
      <c r="D1355" s="223">
        <v>0</v>
      </c>
      <c r="F1355" s="284" t="s">
        <v>10496</v>
      </c>
      <c r="G1355" s="285" t="s">
        <v>8700</v>
      </c>
      <c r="H1355" s="285" t="s">
        <v>9709</v>
      </c>
      <c r="I1355" s="285" t="s">
        <v>10457</v>
      </c>
      <c r="J1355" s="229" t="s">
        <v>10495</v>
      </c>
      <c r="K1355" s="233">
        <v>1829</v>
      </c>
      <c r="L1355" s="303">
        <v>262</v>
      </c>
      <c r="M1355" s="282" t="s">
        <v>10497</v>
      </c>
      <c r="N1355" s="277" t="s">
        <v>3213</v>
      </c>
      <c r="O1355" s="277" t="s">
        <v>3214</v>
      </c>
      <c r="P1355" s="383" t="s">
        <v>10498</v>
      </c>
      <c r="R1355" s="255"/>
      <c r="S1355" s="231"/>
      <c r="T1355" s="311"/>
      <c r="U1355" s="224" t="s">
        <v>6296</v>
      </c>
    </row>
    <row r="1356" spans="2:21" ht="162.5" hidden="1" x14ac:dyDescent="0.25">
      <c r="B1356" s="235" t="s">
        <v>6572</v>
      </c>
      <c r="C1356" s="235"/>
      <c r="D1356" s="235">
        <v>1</v>
      </c>
      <c r="E1356" s="235"/>
      <c r="F1356" s="284" t="s">
        <v>7280</v>
      </c>
      <c r="G1356" s="284" t="s">
        <v>8110</v>
      </c>
      <c r="H1356" s="285" t="s">
        <v>5299</v>
      </c>
      <c r="I1356" s="285" t="s">
        <v>6807</v>
      </c>
      <c r="J1356" s="229" t="s">
        <v>3523</v>
      </c>
      <c r="K1356" s="233">
        <v>1918</v>
      </c>
      <c r="L1356" s="303">
        <v>89</v>
      </c>
      <c r="M1356" s="229" t="s">
        <v>8113</v>
      </c>
      <c r="N1356" s="255" t="s">
        <v>3213</v>
      </c>
      <c r="O1356" s="231" t="s">
        <v>3214</v>
      </c>
      <c r="P1356" s="231" t="s">
        <v>8111</v>
      </c>
      <c r="Q1356" s="229"/>
      <c r="R1356" s="255"/>
      <c r="S1356" s="231"/>
      <c r="T1356" s="311"/>
      <c r="U1356" s="224" t="s">
        <v>6298</v>
      </c>
    </row>
    <row r="1357" spans="2:21" ht="150" hidden="1" x14ac:dyDescent="0.25">
      <c r="B1357" s="235" t="s">
        <v>6572</v>
      </c>
      <c r="C1357" s="235"/>
      <c r="D1357" s="235">
        <v>0</v>
      </c>
      <c r="E1357" s="235"/>
      <c r="F1357" s="284" t="s">
        <v>5301</v>
      </c>
      <c r="G1357" s="284" t="s">
        <v>8784</v>
      </c>
      <c r="H1357" s="284" t="s">
        <v>5299</v>
      </c>
      <c r="I1357" s="284" t="s">
        <v>5302</v>
      </c>
      <c r="J1357" s="229" t="s">
        <v>3795</v>
      </c>
      <c r="K1357" s="233">
        <v>1920</v>
      </c>
      <c r="L1357" s="303">
        <v>204</v>
      </c>
      <c r="M1357" s="279" t="s">
        <v>5300</v>
      </c>
      <c r="N1357" s="277" t="s">
        <v>3213</v>
      </c>
      <c r="O1357" s="278" t="s">
        <v>3214</v>
      </c>
      <c r="P1357" s="278" t="s">
        <v>5303</v>
      </c>
      <c r="Q1357" s="229"/>
      <c r="R1357" s="255"/>
      <c r="S1357" s="231"/>
      <c r="T1357" s="311"/>
      <c r="U1357" s="224" t="s">
        <v>6298</v>
      </c>
    </row>
    <row r="1358" spans="2:21" ht="162.5" hidden="1" x14ac:dyDescent="0.25">
      <c r="B1358" s="235" t="s">
        <v>6572</v>
      </c>
      <c r="C1358" s="235"/>
      <c r="D1358" s="235">
        <v>1</v>
      </c>
      <c r="E1358" s="235"/>
      <c r="F1358" s="286" t="s">
        <v>564</v>
      </c>
      <c r="G1358" s="285" t="s">
        <v>4787</v>
      </c>
      <c r="H1358" s="285" t="s">
        <v>562</v>
      </c>
      <c r="I1358" s="285" t="s">
        <v>6771</v>
      </c>
      <c r="J1358" s="232" t="s">
        <v>3522</v>
      </c>
      <c r="K1358" s="236">
        <v>1817</v>
      </c>
      <c r="L1358" s="304">
        <v>514</v>
      </c>
      <c r="M1358" s="230" t="s">
        <v>6769</v>
      </c>
      <c r="N1358" s="255" t="s">
        <v>3213</v>
      </c>
      <c r="O1358" s="231" t="s">
        <v>3214</v>
      </c>
      <c r="P1358" s="231" t="s">
        <v>6770</v>
      </c>
      <c r="Q1358" s="230"/>
      <c r="R1358" s="255"/>
      <c r="S1358" s="231"/>
      <c r="T1358" s="311"/>
      <c r="U1358" s="224" t="s">
        <v>6298</v>
      </c>
    </row>
    <row r="1359" spans="2:21" ht="37.5" x14ac:dyDescent="0.25">
      <c r="B1359" s="235" t="s">
        <v>6574</v>
      </c>
      <c r="C1359" s="235"/>
      <c r="D1359" s="235">
        <v>1</v>
      </c>
      <c r="E1359" s="235"/>
      <c r="G1359" s="284" t="s">
        <v>3226</v>
      </c>
      <c r="H1359" s="284" t="s">
        <v>5794</v>
      </c>
      <c r="I1359" s="284" t="s">
        <v>6148</v>
      </c>
      <c r="J1359" s="229" t="s">
        <v>3561</v>
      </c>
      <c r="K1359" s="233">
        <v>1904</v>
      </c>
      <c r="L1359" s="303">
        <v>313</v>
      </c>
      <c r="M1359" s="229" t="s">
        <v>6147</v>
      </c>
      <c r="N1359" s="255" t="s">
        <v>3213</v>
      </c>
      <c r="O1359" s="231" t="s">
        <v>3214</v>
      </c>
      <c r="P1359" s="231" t="s">
        <v>6149</v>
      </c>
      <c r="Q1359" s="229"/>
      <c r="R1359" s="255"/>
      <c r="S1359" s="231"/>
      <c r="T1359" s="311"/>
      <c r="U1359" s="224" t="s">
        <v>6296</v>
      </c>
    </row>
    <row r="1360" spans="2:21" ht="75" x14ac:dyDescent="0.25">
      <c r="B1360" s="235" t="s">
        <v>6574</v>
      </c>
      <c r="C1360" s="235"/>
      <c r="D1360" s="235">
        <v>1</v>
      </c>
      <c r="E1360" s="235"/>
      <c r="G1360" s="284" t="s">
        <v>3226</v>
      </c>
      <c r="H1360" s="284" t="s">
        <v>5794</v>
      </c>
      <c r="I1360" s="284" t="s">
        <v>5798</v>
      </c>
      <c r="J1360" s="229" t="s">
        <v>3561</v>
      </c>
      <c r="K1360" s="233">
        <v>1907</v>
      </c>
      <c r="L1360" s="303">
        <v>309</v>
      </c>
      <c r="M1360" s="229" t="s">
        <v>5797</v>
      </c>
      <c r="N1360" s="255" t="s">
        <v>3213</v>
      </c>
      <c r="O1360" s="231" t="s">
        <v>3214</v>
      </c>
      <c r="P1360" s="231" t="s">
        <v>5799</v>
      </c>
      <c r="Q1360" s="229"/>
      <c r="R1360" s="255"/>
      <c r="S1360" s="231"/>
      <c r="T1360" s="311"/>
      <c r="U1360" s="224" t="s">
        <v>6296</v>
      </c>
    </row>
    <row r="1361" spans="2:21" ht="25" x14ac:dyDescent="0.25">
      <c r="B1361" s="235" t="s">
        <v>6574</v>
      </c>
      <c r="C1361" s="235"/>
      <c r="D1361" s="235">
        <v>0</v>
      </c>
      <c r="E1361" s="235"/>
      <c r="G1361" s="284" t="s">
        <v>8705</v>
      </c>
      <c r="H1361" s="284" t="s">
        <v>5794</v>
      </c>
      <c r="I1361" s="284" t="s">
        <v>5795</v>
      </c>
      <c r="J1361" s="229" t="s">
        <v>3561</v>
      </c>
      <c r="K1361" s="233">
        <v>1911</v>
      </c>
      <c r="L1361" s="303">
        <v>347</v>
      </c>
      <c r="M1361" s="279" t="s">
        <v>5793</v>
      </c>
      <c r="N1361" s="277" t="s">
        <v>3213</v>
      </c>
      <c r="O1361" s="278" t="s">
        <v>3214</v>
      </c>
      <c r="P1361" s="278" t="s">
        <v>5796</v>
      </c>
      <c r="Q1361" s="229"/>
      <c r="R1361" s="255"/>
      <c r="S1361" s="231"/>
      <c r="T1361" s="311"/>
      <c r="U1361" s="224" t="s">
        <v>6296</v>
      </c>
    </row>
    <row r="1362" spans="2:21" ht="62.5" x14ac:dyDescent="0.25">
      <c r="B1362" s="235" t="s">
        <v>6574</v>
      </c>
      <c r="C1362" s="235"/>
      <c r="D1362" s="235">
        <v>1</v>
      </c>
      <c r="E1362" s="235"/>
      <c r="G1362" s="284" t="s">
        <v>3226</v>
      </c>
      <c r="H1362" s="285" t="s">
        <v>980</v>
      </c>
      <c r="I1362" s="285" t="s">
        <v>7275</v>
      </c>
      <c r="J1362" s="229" t="s">
        <v>7276</v>
      </c>
      <c r="K1362" s="233">
        <v>1814</v>
      </c>
      <c r="L1362" s="303">
        <v>62</v>
      </c>
      <c r="M1362" s="229" t="s">
        <v>7487</v>
      </c>
      <c r="N1362" s="255" t="s">
        <v>3213</v>
      </c>
      <c r="O1362" s="231" t="s">
        <v>3214</v>
      </c>
      <c r="P1362" s="231" t="s">
        <v>8553</v>
      </c>
      <c r="Q1362" s="229"/>
      <c r="R1362" s="255"/>
      <c r="S1362" s="231"/>
      <c r="T1362" s="311"/>
      <c r="U1362" s="224" t="s">
        <v>6297</v>
      </c>
    </row>
    <row r="1363" spans="2:21" ht="150" x14ac:dyDescent="0.25">
      <c r="B1363" s="235" t="s">
        <v>6570</v>
      </c>
      <c r="C1363" s="235"/>
      <c r="D1363" s="223">
        <v>1</v>
      </c>
      <c r="F1363" s="284" t="s">
        <v>7935</v>
      </c>
      <c r="G1363" s="284" t="s">
        <v>8807</v>
      </c>
      <c r="H1363" s="284" t="s">
        <v>7936</v>
      </c>
      <c r="I1363" s="284" t="s">
        <v>6525</v>
      </c>
      <c r="J1363" s="229" t="s">
        <v>3532</v>
      </c>
      <c r="K1363" s="233">
        <v>1887</v>
      </c>
      <c r="L1363" s="303">
        <v>355</v>
      </c>
      <c r="M1363" s="279" t="s">
        <v>7934</v>
      </c>
      <c r="N1363" s="277" t="s">
        <v>3213</v>
      </c>
      <c r="O1363" s="278" t="s">
        <v>3214</v>
      </c>
      <c r="P1363" s="278" t="s">
        <v>7937</v>
      </c>
      <c r="Q1363" s="229" t="s">
        <v>7934</v>
      </c>
      <c r="R1363" s="255" t="s">
        <v>3213</v>
      </c>
      <c r="S1363" s="231" t="s">
        <v>3215</v>
      </c>
      <c r="T1363" s="311" t="s">
        <v>7938</v>
      </c>
      <c r="U1363" s="224" t="s">
        <v>6297</v>
      </c>
    </row>
    <row r="1364" spans="2:21" ht="50" x14ac:dyDescent="0.25">
      <c r="B1364" s="235" t="s">
        <v>6574</v>
      </c>
      <c r="C1364" s="235"/>
      <c r="D1364" s="235">
        <v>1</v>
      </c>
      <c r="E1364" s="235" t="s">
        <v>11156</v>
      </c>
      <c r="G1364" s="284" t="s">
        <v>3226</v>
      </c>
      <c r="H1364" s="284" t="s">
        <v>4983</v>
      </c>
      <c r="I1364" s="284" t="s">
        <v>4985</v>
      </c>
      <c r="J1364" s="229" t="s">
        <v>4986</v>
      </c>
      <c r="K1364" s="233">
        <v>1931</v>
      </c>
      <c r="L1364" s="303">
        <v>89</v>
      </c>
      <c r="M1364" s="229" t="s">
        <v>4987</v>
      </c>
      <c r="N1364" s="255" t="s">
        <v>3213</v>
      </c>
      <c r="O1364" s="231" t="s">
        <v>3215</v>
      </c>
      <c r="P1364" s="231" t="s">
        <v>4984</v>
      </c>
      <c r="Q1364" s="229"/>
      <c r="R1364" s="255"/>
      <c r="S1364" s="231"/>
      <c r="T1364" s="311"/>
      <c r="U1364" s="224" t="s">
        <v>6298</v>
      </c>
    </row>
    <row r="1365" spans="2:21" ht="112.5" x14ac:dyDescent="0.25">
      <c r="B1365" s="235" t="s">
        <v>6574</v>
      </c>
      <c r="C1365" s="235"/>
      <c r="D1365" s="235">
        <v>0</v>
      </c>
      <c r="E1365" s="235"/>
      <c r="G1365" s="284" t="s">
        <v>8705</v>
      </c>
      <c r="H1365" s="284" t="s">
        <v>4479</v>
      </c>
      <c r="I1365" s="284" t="s">
        <v>4480</v>
      </c>
      <c r="J1365" s="229" t="s">
        <v>3513</v>
      </c>
      <c r="K1365" s="233">
        <v>1889</v>
      </c>
      <c r="L1365" s="303">
        <v>409</v>
      </c>
      <c r="M1365" s="279" t="s">
        <v>4478</v>
      </c>
      <c r="N1365" s="277" t="s">
        <v>3213</v>
      </c>
      <c r="O1365" s="278" t="s">
        <v>3214</v>
      </c>
      <c r="P1365" s="278" t="s">
        <v>4481</v>
      </c>
      <c r="Q1365" s="229"/>
      <c r="R1365" s="255"/>
      <c r="S1365" s="231"/>
      <c r="T1365" s="311"/>
      <c r="U1365" s="224" t="s">
        <v>6298</v>
      </c>
    </row>
    <row r="1366" spans="2:21" ht="25" x14ac:dyDescent="0.25">
      <c r="B1366" s="235" t="s">
        <v>6574</v>
      </c>
      <c r="C1366" s="235"/>
      <c r="D1366" s="235">
        <v>1</v>
      </c>
      <c r="E1366" s="235"/>
      <c r="G1366" s="284" t="s">
        <v>3226</v>
      </c>
      <c r="H1366" s="284" t="s">
        <v>5273</v>
      </c>
      <c r="I1366" s="284" t="s">
        <v>5274</v>
      </c>
      <c r="J1366" s="229" t="s">
        <v>5275</v>
      </c>
      <c r="K1366" s="233">
        <v>1836</v>
      </c>
      <c r="L1366" s="303">
        <v>47</v>
      </c>
      <c r="M1366" s="256" t="s">
        <v>11272</v>
      </c>
      <c r="N1366" s="255" t="s">
        <v>3213</v>
      </c>
      <c r="O1366" s="231" t="s">
        <v>3215</v>
      </c>
      <c r="P1366" s="231" t="s">
        <v>5272</v>
      </c>
      <c r="Q1366" s="229"/>
      <c r="R1366" s="255"/>
      <c r="S1366" s="231"/>
      <c r="T1366" s="311"/>
      <c r="U1366" s="224" t="s">
        <v>6296</v>
      </c>
    </row>
    <row r="1367" spans="2:21" ht="25" x14ac:dyDescent="0.25">
      <c r="B1367" s="223" t="s">
        <v>6574</v>
      </c>
      <c r="D1367" s="223">
        <v>1</v>
      </c>
      <c r="G1367" s="285" t="s">
        <v>3226</v>
      </c>
      <c r="H1367" s="285" t="s">
        <v>10671</v>
      </c>
      <c r="I1367" s="285" t="s">
        <v>9774</v>
      </c>
      <c r="J1367" s="229" t="s">
        <v>10672</v>
      </c>
      <c r="K1367" s="233">
        <v>1811</v>
      </c>
      <c r="L1367" s="303">
        <v>170</v>
      </c>
      <c r="M1367" s="244" t="s">
        <v>10673</v>
      </c>
      <c r="N1367" s="255" t="s">
        <v>3213</v>
      </c>
      <c r="O1367" s="255" t="s">
        <v>3216</v>
      </c>
      <c r="P1367" s="255" t="s">
        <v>10674</v>
      </c>
      <c r="R1367" s="255"/>
      <c r="S1367" s="231"/>
      <c r="T1367" s="311"/>
      <c r="U1367" s="224" t="s">
        <v>6297</v>
      </c>
    </row>
    <row r="1368" spans="2:21" ht="150" hidden="1" x14ac:dyDescent="0.25">
      <c r="B1368" s="235" t="s">
        <v>6572</v>
      </c>
      <c r="C1368" s="235"/>
      <c r="D1368" s="235">
        <v>1</v>
      </c>
      <c r="E1368" s="235"/>
      <c r="F1368" s="286" t="s">
        <v>5409</v>
      </c>
      <c r="G1368" s="285" t="s">
        <v>5032</v>
      </c>
      <c r="H1368" s="293" t="s">
        <v>683</v>
      </c>
      <c r="I1368" s="285" t="s">
        <v>6904</v>
      </c>
      <c r="J1368" s="232" t="s">
        <v>3502</v>
      </c>
      <c r="K1368" s="236">
        <v>1859</v>
      </c>
      <c r="L1368" s="304">
        <v>440</v>
      </c>
      <c r="M1368" s="230" t="s">
        <v>6906</v>
      </c>
      <c r="N1368" s="255" t="s">
        <v>3213</v>
      </c>
      <c r="O1368" s="231" t="s">
        <v>3214</v>
      </c>
      <c r="P1368" s="231" t="s">
        <v>6907</v>
      </c>
      <c r="Q1368" s="230"/>
      <c r="R1368" s="255"/>
      <c r="S1368" s="231"/>
      <c r="T1368" s="311"/>
      <c r="U1368" s="224" t="s">
        <v>6298</v>
      </c>
    </row>
    <row r="1369" spans="2:21" ht="150" hidden="1" x14ac:dyDescent="0.25">
      <c r="B1369" s="235" t="s">
        <v>6572</v>
      </c>
      <c r="C1369" s="235"/>
      <c r="D1369" s="235">
        <v>1</v>
      </c>
      <c r="E1369" s="235"/>
      <c r="F1369" s="286" t="s">
        <v>5410</v>
      </c>
      <c r="G1369" s="285" t="s">
        <v>6909</v>
      </c>
      <c r="H1369" s="285" t="s">
        <v>683</v>
      </c>
      <c r="I1369" s="285" t="s">
        <v>6905</v>
      </c>
      <c r="J1369" s="232" t="s">
        <v>3502</v>
      </c>
      <c r="K1369" s="236">
        <v>1859</v>
      </c>
      <c r="L1369" s="304">
        <v>526</v>
      </c>
      <c r="M1369" s="230" t="s">
        <v>6906</v>
      </c>
      <c r="N1369" s="255" t="s">
        <v>3213</v>
      </c>
      <c r="O1369" s="231" t="s">
        <v>3214</v>
      </c>
      <c r="P1369" s="231" t="s">
        <v>6908</v>
      </c>
      <c r="Q1369" s="230"/>
      <c r="R1369" s="255"/>
      <c r="S1369" s="231"/>
      <c r="T1369" s="311"/>
      <c r="U1369" s="224" t="s">
        <v>6298</v>
      </c>
    </row>
    <row r="1370" spans="2:21" ht="37.5" x14ac:dyDescent="0.25">
      <c r="B1370" s="235" t="s">
        <v>6574</v>
      </c>
      <c r="C1370" s="235"/>
      <c r="D1370" s="235">
        <v>1</v>
      </c>
      <c r="E1370" s="235"/>
      <c r="G1370" s="284" t="s">
        <v>3226</v>
      </c>
      <c r="H1370" s="284" t="s">
        <v>4545</v>
      </c>
      <c r="I1370" s="284" t="s">
        <v>4546</v>
      </c>
      <c r="J1370" s="229" t="s">
        <v>4547</v>
      </c>
      <c r="K1370" s="233">
        <v>1858</v>
      </c>
      <c r="L1370" s="303">
        <v>143</v>
      </c>
      <c r="M1370" s="229" t="s">
        <v>4544</v>
      </c>
      <c r="N1370" s="255" t="s">
        <v>3213</v>
      </c>
      <c r="O1370" s="231" t="s">
        <v>3214</v>
      </c>
      <c r="P1370" s="231" t="s">
        <v>4543</v>
      </c>
      <c r="Q1370" s="229"/>
      <c r="R1370" s="255"/>
      <c r="S1370" s="231"/>
      <c r="T1370" s="311"/>
      <c r="U1370" s="224" t="s">
        <v>6296</v>
      </c>
    </row>
    <row r="1371" spans="2:21" ht="50" x14ac:dyDescent="0.25">
      <c r="B1371" s="337" t="s">
        <v>6574</v>
      </c>
      <c r="C1371" s="337" t="s">
        <v>8259</v>
      </c>
      <c r="D1371" s="223">
        <v>1</v>
      </c>
      <c r="F1371" s="338"/>
      <c r="G1371" s="338" t="s">
        <v>8819</v>
      </c>
      <c r="H1371" s="338" t="s">
        <v>4207</v>
      </c>
      <c r="I1371" s="338" t="s">
        <v>4208</v>
      </c>
      <c r="J1371" s="339" t="s">
        <v>4210</v>
      </c>
      <c r="K1371" s="340" t="s">
        <v>4206</v>
      </c>
      <c r="L1371" s="341">
        <v>395</v>
      </c>
      <c r="M1371" s="348" t="s">
        <v>4211</v>
      </c>
      <c r="N1371" s="351" t="s">
        <v>3213</v>
      </c>
      <c r="O1371" s="349" t="s">
        <v>3214</v>
      </c>
      <c r="P1371" s="349" t="s">
        <v>4212</v>
      </c>
      <c r="Q1371" s="339" t="s">
        <v>8695</v>
      </c>
      <c r="R1371" s="352" t="s">
        <v>3213</v>
      </c>
      <c r="S1371" s="342" t="s">
        <v>3214</v>
      </c>
      <c r="T1371" s="343" t="s">
        <v>4213</v>
      </c>
      <c r="U1371" s="224" t="s">
        <v>6298</v>
      </c>
    </row>
    <row r="1372" spans="2:21" ht="62.5" x14ac:dyDescent="0.25">
      <c r="B1372" s="337" t="s">
        <v>6574</v>
      </c>
      <c r="C1372" s="337" t="s">
        <v>8259</v>
      </c>
      <c r="D1372" s="235">
        <v>0</v>
      </c>
      <c r="E1372" s="235"/>
      <c r="F1372" s="338"/>
      <c r="G1372" s="338" t="s">
        <v>8705</v>
      </c>
      <c r="H1372" s="338" t="s">
        <v>4207</v>
      </c>
      <c r="I1372" s="338" t="s">
        <v>4209</v>
      </c>
      <c r="J1372" s="354" t="s">
        <v>4215</v>
      </c>
      <c r="K1372" s="340">
        <v>1897</v>
      </c>
      <c r="L1372" s="341">
        <v>303</v>
      </c>
      <c r="M1372" s="348" t="s">
        <v>4214</v>
      </c>
      <c r="N1372" s="351" t="s">
        <v>3213</v>
      </c>
      <c r="O1372" s="349" t="s">
        <v>3214</v>
      </c>
      <c r="P1372" s="349" t="s">
        <v>4216</v>
      </c>
      <c r="Q1372" s="339"/>
      <c r="R1372" s="352"/>
      <c r="S1372" s="342"/>
      <c r="T1372" s="343"/>
      <c r="U1372" s="224" t="s">
        <v>6298</v>
      </c>
    </row>
    <row r="1373" spans="2:21" ht="162.5" hidden="1" x14ac:dyDescent="0.25">
      <c r="B1373" s="223" t="s">
        <v>6572</v>
      </c>
      <c r="D1373" s="235">
        <v>0</v>
      </c>
      <c r="E1373" s="235"/>
      <c r="F1373" s="284" t="s">
        <v>10036</v>
      </c>
      <c r="G1373" s="285" t="s">
        <v>10044</v>
      </c>
      <c r="H1373" s="285" t="s">
        <v>10037</v>
      </c>
      <c r="I1373" s="285" t="s">
        <v>10038</v>
      </c>
      <c r="J1373" s="229" t="s">
        <v>10595</v>
      </c>
      <c r="K1373" s="233">
        <v>1838</v>
      </c>
      <c r="L1373" s="303">
        <v>490</v>
      </c>
      <c r="M1373" s="282" t="s">
        <v>10040</v>
      </c>
      <c r="N1373" s="277" t="s">
        <v>3213</v>
      </c>
      <c r="O1373" s="277" t="s">
        <v>3589</v>
      </c>
      <c r="P1373" s="277" t="s">
        <v>10041</v>
      </c>
      <c r="R1373" s="255"/>
      <c r="S1373" s="231"/>
      <c r="T1373" s="311"/>
      <c r="U1373" s="224" t="s">
        <v>6298</v>
      </c>
    </row>
    <row r="1374" spans="2:21" ht="162.5" hidden="1" x14ac:dyDescent="0.25">
      <c r="B1374" s="223" t="s">
        <v>6572</v>
      </c>
      <c r="D1374" s="235">
        <v>0</v>
      </c>
      <c r="E1374" s="235"/>
      <c r="F1374" s="284" t="s">
        <v>10043</v>
      </c>
      <c r="G1374" s="285" t="s">
        <v>8738</v>
      </c>
      <c r="H1374" s="285" t="s">
        <v>10037</v>
      </c>
      <c r="I1374" s="285" t="s">
        <v>10039</v>
      </c>
      <c r="J1374" s="229" t="s">
        <v>10595</v>
      </c>
      <c r="K1374" s="233">
        <v>1839</v>
      </c>
      <c r="L1374" s="303">
        <v>508</v>
      </c>
      <c r="M1374" s="282" t="s">
        <v>10040</v>
      </c>
      <c r="N1374" s="277" t="s">
        <v>3213</v>
      </c>
      <c r="O1374" s="277" t="s">
        <v>3589</v>
      </c>
      <c r="P1374" s="277" t="s">
        <v>10042</v>
      </c>
      <c r="R1374" s="255"/>
      <c r="S1374" s="231"/>
      <c r="T1374" s="311"/>
      <c r="U1374" s="224" t="s">
        <v>6298</v>
      </c>
    </row>
    <row r="1375" spans="2:21" ht="162.5" hidden="1" x14ac:dyDescent="0.25">
      <c r="B1375" s="235" t="s">
        <v>6573</v>
      </c>
      <c r="C1375" s="235"/>
      <c r="D1375" s="235">
        <v>0</v>
      </c>
      <c r="E1375" s="235"/>
      <c r="F1375" s="284" t="s">
        <v>5210</v>
      </c>
      <c r="G1375" s="284" t="s">
        <v>8785</v>
      </c>
      <c r="H1375" s="284" t="s">
        <v>946</v>
      </c>
      <c r="I1375" s="284" t="s">
        <v>5208</v>
      </c>
      <c r="J1375" s="229" t="s">
        <v>5211</v>
      </c>
      <c r="K1375" s="233">
        <v>1875</v>
      </c>
      <c r="L1375" s="303">
        <v>427</v>
      </c>
      <c r="M1375" s="279" t="s">
        <v>5209</v>
      </c>
      <c r="N1375" s="277" t="s">
        <v>3213</v>
      </c>
      <c r="O1375" s="278" t="s">
        <v>3215</v>
      </c>
      <c r="P1375" s="278" t="s">
        <v>5205</v>
      </c>
      <c r="Q1375" s="229"/>
      <c r="R1375" s="255"/>
      <c r="S1375" s="231"/>
      <c r="T1375" s="311"/>
      <c r="U1375" s="224" t="s">
        <v>6298</v>
      </c>
    </row>
    <row r="1376" spans="2:21" ht="62.5" x14ac:dyDescent="0.25">
      <c r="B1376" s="235" t="s">
        <v>6574</v>
      </c>
      <c r="C1376" s="235"/>
      <c r="D1376" s="235">
        <v>0</v>
      </c>
      <c r="E1376" s="235"/>
      <c r="G1376" s="284" t="s">
        <v>8705</v>
      </c>
      <c r="H1376" s="284" t="s">
        <v>946</v>
      </c>
      <c r="I1376" s="284" t="s">
        <v>9381</v>
      </c>
      <c r="J1376" s="229" t="s">
        <v>5211</v>
      </c>
      <c r="K1376" s="233">
        <v>1875</v>
      </c>
      <c r="L1376" s="303">
        <v>422</v>
      </c>
      <c r="M1376" s="279" t="s">
        <v>5209</v>
      </c>
      <c r="N1376" s="277" t="s">
        <v>3213</v>
      </c>
      <c r="O1376" s="278" t="s">
        <v>3215</v>
      </c>
      <c r="P1376" s="278" t="s">
        <v>5206</v>
      </c>
      <c r="Q1376" s="229"/>
      <c r="R1376" s="255"/>
      <c r="S1376" s="231"/>
      <c r="T1376" s="311"/>
      <c r="U1376" s="224" t="s">
        <v>6297</v>
      </c>
    </row>
    <row r="1377" spans="2:21" ht="62.5" x14ac:dyDescent="0.25">
      <c r="B1377" s="235" t="s">
        <v>6574</v>
      </c>
      <c r="C1377" s="235"/>
      <c r="D1377" s="235">
        <v>0</v>
      </c>
      <c r="E1377" s="235"/>
      <c r="G1377" s="284" t="s">
        <v>8705</v>
      </c>
      <c r="H1377" s="284" t="s">
        <v>946</v>
      </c>
      <c r="I1377" s="284" t="s">
        <v>9382</v>
      </c>
      <c r="J1377" s="229" t="s">
        <v>5211</v>
      </c>
      <c r="K1377" s="233">
        <v>1875</v>
      </c>
      <c r="L1377" s="303">
        <v>374</v>
      </c>
      <c r="M1377" s="279" t="s">
        <v>5209</v>
      </c>
      <c r="N1377" s="277" t="s">
        <v>3213</v>
      </c>
      <c r="O1377" s="278" t="s">
        <v>3215</v>
      </c>
      <c r="P1377" s="278" t="s">
        <v>5207</v>
      </c>
      <c r="Q1377" s="229"/>
      <c r="R1377" s="255"/>
      <c r="S1377" s="231"/>
      <c r="T1377" s="311"/>
      <c r="U1377" s="224" t="s">
        <v>6297</v>
      </c>
    </row>
    <row r="1378" spans="2:21" ht="150" x14ac:dyDescent="0.25">
      <c r="B1378" s="235" t="s">
        <v>6570</v>
      </c>
      <c r="C1378" s="235"/>
      <c r="D1378" s="235">
        <v>0</v>
      </c>
      <c r="E1378" s="235"/>
      <c r="F1378" s="286" t="s">
        <v>5412</v>
      </c>
      <c r="G1378" s="285" t="s">
        <v>8700</v>
      </c>
      <c r="H1378" s="285" t="s">
        <v>946</v>
      </c>
      <c r="I1378" s="285" t="s">
        <v>682</v>
      </c>
      <c r="J1378" s="232" t="s">
        <v>3483</v>
      </c>
      <c r="K1378" s="236">
        <v>1900</v>
      </c>
      <c r="L1378" s="304">
        <v>384</v>
      </c>
      <c r="M1378" s="279" t="s">
        <v>6911</v>
      </c>
      <c r="N1378" s="277" t="s">
        <v>3213</v>
      </c>
      <c r="O1378" s="278" t="s">
        <v>3215</v>
      </c>
      <c r="P1378" s="278" t="s">
        <v>6910</v>
      </c>
      <c r="Q1378" s="230"/>
      <c r="R1378" s="255"/>
      <c r="S1378" s="231"/>
      <c r="T1378" s="311"/>
      <c r="U1378" s="224" t="s">
        <v>6298</v>
      </c>
    </row>
    <row r="1379" spans="2:21" ht="150" x14ac:dyDescent="0.25">
      <c r="B1379" s="235" t="s">
        <v>6571</v>
      </c>
      <c r="C1379" s="235"/>
      <c r="D1379" s="235">
        <v>1</v>
      </c>
      <c r="E1379" s="235" t="s">
        <v>11156</v>
      </c>
      <c r="F1379" s="286" t="s">
        <v>5414</v>
      </c>
      <c r="G1379" s="285" t="s">
        <v>6914</v>
      </c>
      <c r="H1379" s="285" t="s">
        <v>723</v>
      </c>
      <c r="I1379" s="285" t="s">
        <v>778</v>
      </c>
      <c r="J1379" s="232" t="s">
        <v>3492</v>
      </c>
      <c r="K1379" s="231">
        <v>1897</v>
      </c>
      <c r="L1379" s="304">
        <v>225</v>
      </c>
      <c r="M1379" s="230" t="s">
        <v>6912</v>
      </c>
      <c r="N1379" s="255" t="s">
        <v>3213</v>
      </c>
      <c r="O1379" s="231" t="s">
        <v>3214</v>
      </c>
      <c r="P1379" s="231" t="s">
        <v>6913</v>
      </c>
      <c r="Q1379" s="230"/>
      <c r="R1379" s="255"/>
      <c r="S1379" s="231"/>
      <c r="T1379" s="311"/>
      <c r="U1379" s="224" t="s">
        <v>6298</v>
      </c>
    </row>
    <row r="1380" spans="2:21" ht="150" x14ac:dyDescent="0.25">
      <c r="B1380" s="223" t="s">
        <v>9120</v>
      </c>
      <c r="C1380" s="235"/>
      <c r="D1380" s="223">
        <v>1</v>
      </c>
      <c r="F1380" s="286" t="s">
        <v>6915</v>
      </c>
      <c r="G1380" s="285" t="s">
        <v>8862</v>
      </c>
      <c r="H1380" s="285" t="s">
        <v>723</v>
      </c>
      <c r="I1380" s="285" t="s">
        <v>722</v>
      </c>
      <c r="J1380" s="232" t="s">
        <v>3556</v>
      </c>
      <c r="K1380" s="231">
        <v>1903</v>
      </c>
      <c r="L1380" s="304">
        <v>287</v>
      </c>
      <c r="M1380" s="279" t="s">
        <v>6917</v>
      </c>
      <c r="N1380" s="277" t="s">
        <v>3213</v>
      </c>
      <c r="O1380" s="278" t="s">
        <v>3214</v>
      </c>
      <c r="P1380" s="278" t="s">
        <v>6916</v>
      </c>
      <c r="Q1380" s="230" t="s">
        <v>8696</v>
      </c>
      <c r="R1380" s="255" t="s">
        <v>3213</v>
      </c>
      <c r="S1380" s="231" t="s">
        <v>3214</v>
      </c>
      <c r="T1380" s="311" t="s">
        <v>6918</v>
      </c>
      <c r="U1380" s="224" t="s">
        <v>6298</v>
      </c>
    </row>
    <row r="1381" spans="2:21" ht="25" x14ac:dyDescent="0.25">
      <c r="B1381" s="223" t="s">
        <v>6574</v>
      </c>
      <c r="D1381" s="223">
        <v>0</v>
      </c>
      <c r="G1381" s="285" t="s">
        <v>8705</v>
      </c>
      <c r="H1381" s="285" t="s">
        <v>11479</v>
      </c>
      <c r="I1381" s="285" t="s">
        <v>11480</v>
      </c>
      <c r="J1381" s="229" t="s">
        <v>3517</v>
      </c>
      <c r="K1381" s="233">
        <v>1910</v>
      </c>
      <c r="L1381" s="303">
        <v>405</v>
      </c>
      <c r="M1381" s="282" t="s">
        <v>11482</v>
      </c>
      <c r="N1381" s="277" t="s">
        <v>3213</v>
      </c>
      <c r="O1381" s="277" t="s">
        <v>3215</v>
      </c>
      <c r="P1381" s="277" t="s">
        <v>11481</v>
      </c>
      <c r="R1381" s="255"/>
      <c r="S1381" s="231"/>
      <c r="T1381" s="311"/>
      <c r="U1381" s="224" t="s">
        <v>6298</v>
      </c>
    </row>
    <row r="1382" spans="2:21" ht="150" hidden="1" x14ac:dyDescent="0.25">
      <c r="B1382" s="235" t="s">
        <v>6572</v>
      </c>
      <c r="C1382" s="235"/>
      <c r="D1382" s="235">
        <v>1</v>
      </c>
      <c r="E1382" s="235"/>
      <c r="F1382" s="284" t="s">
        <v>6280</v>
      </c>
      <c r="G1382" s="284" t="s">
        <v>6281</v>
      </c>
      <c r="H1382" s="284" t="s">
        <v>6277</v>
      </c>
      <c r="I1382" s="284" t="s">
        <v>6279</v>
      </c>
      <c r="J1382" s="229" t="s">
        <v>6278</v>
      </c>
      <c r="K1382" s="233">
        <v>1803</v>
      </c>
      <c r="L1382" s="303">
        <v>232</v>
      </c>
      <c r="M1382" s="229" t="s">
        <v>6282</v>
      </c>
      <c r="N1382" s="255" t="s">
        <v>3213</v>
      </c>
      <c r="O1382" s="231" t="s">
        <v>3214</v>
      </c>
      <c r="P1382" s="231" t="s">
        <v>6283</v>
      </c>
      <c r="Q1382" s="229"/>
      <c r="R1382" s="255"/>
      <c r="S1382" s="231"/>
      <c r="T1382" s="311"/>
      <c r="U1382" s="224" t="s">
        <v>6297</v>
      </c>
    </row>
    <row r="1383" spans="2:21" ht="37.5" x14ac:dyDescent="0.25">
      <c r="B1383" s="235" t="s">
        <v>6574</v>
      </c>
      <c r="C1383" s="235"/>
      <c r="D1383" s="235">
        <v>0</v>
      </c>
      <c r="E1383" s="235"/>
      <c r="G1383" s="284" t="s">
        <v>8705</v>
      </c>
      <c r="H1383" s="284" t="s">
        <v>5890</v>
      </c>
      <c r="I1383" s="284" t="s">
        <v>5891</v>
      </c>
      <c r="J1383" s="284" t="s">
        <v>3513</v>
      </c>
      <c r="K1383" s="233">
        <v>1929</v>
      </c>
      <c r="L1383" s="303">
        <v>256</v>
      </c>
      <c r="M1383" s="279" t="s">
        <v>5893</v>
      </c>
      <c r="N1383" s="277" t="s">
        <v>3213</v>
      </c>
      <c r="O1383" s="278" t="s">
        <v>3214</v>
      </c>
      <c r="P1383" s="278" t="s">
        <v>5892</v>
      </c>
      <c r="Q1383" s="229"/>
      <c r="R1383" s="255"/>
      <c r="S1383" s="231"/>
      <c r="T1383" s="311"/>
      <c r="U1383" s="224" t="s">
        <v>6298</v>
      </c>
    </row>
    <row r="1384" spans="2:21" ht="50" x14ac:dyDescent="0.25">
      <c r="B1384" s="223" t="s">
        <v>6574</v>
      </c>
      <c r="D1384" s="223">
        <v>1</v>
      </c>
      <c r="G1384" s="285" t="s">
        <v>3226</v>
      </c>
      <c r="H1384" s="285" t="s">
        <v>10675</v>
      </c>
      <c r="I1384" s="285" t="s">
        <v>10676</v>
      </c>
      <c r="J1384" s="284" t="s">
        <v>3513</v>
      </c>
      <c r="K1384" s="233">
        <v>1892</v>
      </c>
      <c r="L1384" s="303">
        <v>386</v>
      </c>
      <c r="M1384" s="244" t="s">
        <v>10678</v>
      </c>
      <c r="N1384" s="255" t="s">
        <v>3213</v>
      </c>
      <c r="O1384" s="255" t="s">
        <v>3215</v>
      </c>
      <c r="P1384" s="255" t="s">
        <v>10677</v>
      </c>
      <c r="Q1384" s="229"/>
      <c r="R1384" s="255"/>
      <c r="S1384" s="231"/>
      <c r="T1384" s="311"/>
      <c r="U1384" s="224" t="s">
        <v>6297</v>
      </c>
    </row>
    <row r="1385" spans="2:21" ht="150" hidden="1" x14ac:dyDescent="0.25">
      <c r="B1385" s="223" t="s">
        <v>6572</v>
      </c>
      <c r="D1385" s="235">
        <v>0</v>
      </c>
      <c r="E1385" s="235"/>
      <c r="F1385" s="284" t="s">
        <v>9232</v>
      </c>
      <c r="G1385" s="285" t="s">
        <v>9237</v>
      </c>
      <c r="H1385" s="285" t="s">
        <v>9233</v>
      </c>
      <c r="I1385" s="285" t="s">
        <v>9234</v>
      </c>
      <c r="J1385" s="284" t="s">
        <v>3513</v>
      </c>
      <c r="K1385" s="233">
        <v>1892</v>
      </c>
      <c r="L1385" s="303">
        <v>398</v>
      </c>
      <c r="M1385" s="282" t="s">
        <v>9235</v>
      </c>
      <c r="N1385" s="277" t="s">
        <v>3213</v>
      </c>
      <c r="O1385" s="277" t="s">
        <v>3215</v>
      </c>
      <c r="P1385" s="277" t="s">
        <v>9236</v>
      </c>
      <c r="Q1385" s="229"/>
      <c r="R1385" s="255"/>
      <c r="S1385" s="231"/>
      <c r="T1385" s="311"/>
      <c r="U1385" s="224" t="s">
        <v>6296</v>
      </c>
    </row>
    <row r="1386" spans="2:21" ht="150" x14ac:dyDescent="0.25">
      <c r="B1386" s="235" t="s">
        <v>6570</v>
      </c>
      <c r="C1386" s="235"/>
      <c r="D1386" s="235">
        <v>1</v>
      </c>
      <c r="E1386" s="235"/>
      <c r="F1386" s="284" t="s">
        <v>5791</v>
      </c>
      <c r="G1386" s="284" t="s">
        <v>3247</v>
      </c>
      <c r="H1386" s="284" t="s">
        <v>5790</v>
      </c>
      <c r="I1386" s="284" t="s">
        <v>5792</v>
      </c>
      <c r="J1386" s="229" t="s">
        <v>3514</v>
      </c>
      <c r="K1386" s="233">
        <v>1896</v>
      </c>
      <c r="L1386" s="303">
        <v>298</v>
      </c>
      <c r="M1386" s="229" t="s">
        <v>5789</v>
      </c>
      <c r="N1386" s="255" t="s">
        <v>3213</v>
      </c>
      <c r="O1386" s="231" t="s">
        <v>3214</v>
      </c>
      <c r="P1386" s="231" t="s">
        <v>5788</v>
      </c>
      <c r="Q1386" s="229"/>
      <c r="R1386" s="255"/>
      <c r="S1386" s="231"/>
      <c r="T1386" s="311"/>
      <c r="U1386" s="224" t="s">
        <v>6296</v>
      </c>
    </row>
    <row r="1387" spans="2:21" ht="150" hidden="1" x14ac:dyDescent="0.25">
      <c r="B1387" s="235" t="s">
        <v>6572</v>
      </c>
      <c r="C1387" s="235"/>
      <c r="D1387" s="235">
        <v>0</v>
      </c>
      <c r="E1387" s="235"/>
      <c r="F1387" s="284" t="s">
        <v>8232</v>
      </c>
      <c r="G1387" s="284" t="s">
        <v>8786</v>
      </c>
      <c r="H1387" s="297" t="s">
        <v>8233</v>
      </c>
      <c r="I1387" s="371" t="s">
        <v>8234</v>
      </c>
      <c r="J1387" s="229" t="s">
        <v>8235</v>
      </c>
      <c r="K1387" s="233">
        <v>1872</v>
      </c>
      <c r="L1387" s="303">
        <v>94</v>
      </c>
      <c r="M1387" s="279" t="s">
        <v>8231</v>
      </c>
      <c r="N1387" s="277" t="s">
        <v>3213</v>
      </c>
      <c r="O1387" s="278" t="s">
        <v>3215</v>
      </c>
      <c r="P1387" s="278" t="s">
        <v>8473</v>
      </c>
      <c r="Q1387" s="229"/>
      <c r="R1387" s="255"/>
      <c r="S1387" s="231"/>
      <c r="T1387" s="311"/>
      <c r="U1387" s="224" t="s">
        <v>6298</v>
      </c>
    </row>
    <row r="1388" spans="2:21" ht="50" x14ac:dyDescent="0.25">
      <c r="B1388" s="223" t="s">
        <v>6574</v>
      </c>
      <c r="D1388" s="235">
        <v>1</v>
      </c>
      <c r="E1388" s="235" t="s">
        <v>11141</v>
      </c>
      <c r="G1388" s="285" t="s">
        <v>3226</v>
      </c>
      <c r="H1388" s="285" t="s">
        <v>9032</v>
      </c>
      <c r="I1388" s="371" t="s">
        <v>9033</v>
      </c>
      <c r="J1388" s="229" t="s">
        <v>9034</v>
      </c>
      <c r="K1388" s="233">
        <v>1850</v>
      </c>
      <c r="L1388" s="303">
        <v>36</v>
      </c>
      <c r="M1388" s="244" t="s">
        <v>9036</v>
      </c>
      <c r="N1388" s="255" t="s">
        <v>3213</v>
      </c>
      <c r="O1388" s="255" t="s">
        <v>3214</v>
      </c>
      <c r="P1388" s="231" t="s">
        <v>9035</v>
      </c>
      <c r="Q1388" s="229"/>
      <c r="R1388" s="255"/>
      <c r="S1388" s="231"/>
      <c r="T1388" s="311"/>
      <c r="U1388" s="224" t="s">
        <v>6298</v>
      </c>
    </row>
    <row r="1389" spans="2:21" ht="50" x14ac:dyDescent="0.25">
      <c r="B1389" s="223" t="s">
        <v>6574</v>
      </c>
      <c r="D1389" s="223">
        <v>1</v>
      </c>
      <c r="G1389" s="285" t="s">
        <v>3226</v>
      </c>
      <c r="H1389" s="285" t="s">
        <v>9335</v>
      </c>
      <c r="I1389" s="285" t="s">
        <v>10679</v>
      </c>
      <c r="J1389" s="229" t="s">
        <v>10680</v>
      </c>
      <c r="K1389" s="233">
        <v>1836</v>
      </c>
      <c r="L1389" s="303">
        <v>548</v>
      </c>
      <c r="M1389" s="244" t="s">
        <v>10681</v>
      </c>
      <c r="N1389" s="255" t="s">
        <v>3213</v>
      </c>
      <c r="O1389" s="255" t="s">
        <v>3214</v>
      </c>
      <c r="P1389" s="255" t="s">
        <v>10682</v>
      </c>
      <c r="R1389" s="255"/>
      <c r="S1389" s="231"/>
      <c r="T1389" s="311"/>
      <c r="U1389" s="224" t="s">
        <v>6297</v>
      </c>
    </row>
    <row r="1390" spans="2:21" ht="25" x14ac:dyDescent="0.25">
      <c r="B1390" s="223" t="s">
        <v>6574</v>
      </c>
      <c r="D1390" s="223">
        <v>1</v>
      </c>
      <c r="G1390" s="285" t="s">
        <v>3226</v>
      </c>
      <c r="H1390" s="285" t="s">
        <v>9335</v>
      </c>
      <c r="I1390" s="285" t="s">
        <v>9336</v>
      </c>
      <c r="J1390" s="229" t="s">
        <v>5173</v>
      </c>
      <c r="K1390" s="233">
        <v>1864</v>
      </c>
      <c r="L1390" s="303">
        <v>354</v>
      </c>
      <c r="M1390" s="244" t="s">
        <v>10841</v>
      </c>
      <c r="N1390" s="255" t="s">
        <v>3213</v>
      </c>
      <c r="O1390" s="255" t="s">
        <v>3215</v>
      </c>
      <c r="P1390" s="382" t="s">
        <v>10840</v>
      </c>
      <c r="R1390" s="255"/>
      <c r="S1390" s="231"/>
      <c r="T1390" s="311"/>
      <c r="U1390" s="224" t="s">
        <v>6297</v>
      </c>
    </row>
    <row r="1391" spans="2:21" ht="150" x14ac:dyDescent="0.25">
      <c r="B1391" s="223" t="s">
        <v>6570</v>
      </c>
      <c r="D1391" s="223">
        <v>1</v>
      </c>
      <c r="F1391" s="284" t="s">
        <v>10500</v>
      </c>
      <c r="G1391" s="285" t="s">
        <v>3247</v>
      </c>
      <c r="H1391" s="285" t="s">
        <v>9701</v>
      </c>
      <c r="I1391" s="285" t="s">
        <v>10458</v>
      </c>
      <c r="J1391" s="229" t="s">
        <v>10499</v>
      </c>
      <c r="K1391" s="233">
        <v>1892</v>
      </c>
      <c r="L1391" s="303">
        <v>174</v>
      </c>
      <c r="M1391" s="244" t="s">
        <v>10501</v>
      </c>
      <c r="N1391" s="255" t="s">
        <v>3213</v>
      </c>
      <c r="O1391" s="255" t="s">
        <v>3215</v>
      </c>
      <c r="P1391" s="255" t="s">
        <v>10502</v>
      </c>
      <c r="R1391" s="255"/>
      <c r="S1391" s="231"/>
      <c r="T1391" s="311"/>
      <c r="U1391" s="224" t="s">
        <v>6296</v>
      </c>
    </row>
    <row r="1392" spans="2:21" ht="25" x14ac:dyDescent="0.25">
      <c r="B1392" s="235" t="s">
        <v>6574</v>
      </c>
      <c r="C1392" s="235"/>
      <c r="D1392" s="235">
        <v>1</v>
      </c>
      <c r="E1392" s="235"/>
      <c r="G1392" s="284" t="s">
        <v>3226</v>
      </c>
      <c r="H1392" s="284" t="s">
        <v>5062</v>
      </c>
      <c r="I1392" s="284" t="s">
        <v>5084</v>
      </c>
      <c r="J1392" s="229" t="s">
        <v>3961</v>
      </c>
      <c r="K1392" s="233">
        <v>1933</v>
      </c>
      <c r="L1392" s="303">
        <v>125</v>
      </c>
      <c r="M1392" s="229" t="s">
        <v>5085</v>
      </c>
      <c r="N1392" s="255" t="s">
        <v>3213</v>
      </c>
      <c r="O1392" s="231" t="s">
        <v>3215</v>
      </c>
      <c r="P1392" s="231" t="s">
        <v>5086</v>
      </c>
      <c r="Q1392" s="229"/>
      <c r="R1392" s="255"/>
      <c r="S1392" s="231"/>
      <c r="T1392" s="311"/>
      <c r="U1392" s="224" t="s">
        <v>6297</v>
      </c>
    </row>
    <row r="1393" spans="2:21" ht="25" x14ac:dyDescent="0.25">
      <c r="B1393" s="235" t="s">
        <v>6574</v>
      </c>
      <c r="C1393" s="235"/>
      <c r="D1393" s="235">
        <v>1</v>
      </c>
      <c r="E1393" s="235"/>
      <c r="G1393" s="284" t="s">
        <v>3226</v>
      </c>
      <c r="H1393" s="284" t="s">
        <v>5062</v>
      </c>
      <c r="I1393" s="284" t="s">
        <v>5068</v>
      </c>
      <c r="J1393" s="229" t="s">
        <v>5065</v>
      </c>
      <c r="K1393" s="233">
        <v>1901</v>
      </c>
      <c r="L1393" s="303">
        <v>509</v>
      </c>
      <c r="M1393" s="229" t="s">
        <v>5069</v>
      </c>
      <c r="N1393" s="255" t="s">
        <v>3213</v>
      </c>
      <c r="O1393" s="231" t="s">
        <v>3214</v>
      </c>
      <c r="P1393" s="362" t="s">
        <v>5070</v>
      </c>
      <c r="Q1393" s="229"/>
      <c r="R1393" s="255"/>
      <c r="S1393" s="231"/>
      <c r="T1393" s="311"/>
      <c r="U1393" s="224" t="s">
        <v>6297</v>
      </c>
    </row>
    <row r="1394" spans="2:21" ht="25" x14ac:dyDescent="0.25">
      <c r="B1394" s="235" t="s">
        <v>6574</v>
      </c>
      <c r="C1394" s="235"/>
      <c r="D1394" s="235">
        <v>2</v>
      </c>
      <c r="E1394" s="235"/>
      <c r="G1394" s="284" t="s">
        <v>3226</v>
      </c>
      <c r="H1394" s="284" t="s">
        <v>5062</v>
      </c>
      <c r="I1394" s="284" t="s">
        <v>5064</v>
      </c>
      <c r="J1394" s="229" t="s">
        <v>5065</v>
      </c>
      <c r="K1394" s="233">
        <v>1903</v>
      </c>
      <c r="L1394" s="303">
        <v>507</v>
      </c>
      <c r="M1394" s="229" t="s">
        <v>5063</v>
      </c>
      <c r="N1394" s="255" t="s">
        <v>3213</v>
      </c>
      <c r="O1394" s="231" t="s">
        <v>3214</v>
      </c>
      <c r="P1394" s="231" t="s">
        <v>5066</v>
      </c>
      <c r="Q1394" s="229" t="s">
        <v>5063</v>
      </c>
      <c r="R1394" s="255" t="s">
        <v>3213</v>
      </c>
      <c r="S1394" s="231" t="s">
        <v>3214</v>
      </c>
      <c r="T1394" s="311" t="s">
        <v>5067</v>
      </c>
      <c r="U1394" s="224" t="s">
        <v>6297</v>
      </c>
    </row>
    <row r="1395" spans="2:21" ht="37.5" x14ac:dyDescent="0.25">
      <c r="B1395" s="235" t="s">
        <v>6574</v>
      </c>
      <c r="C1395" s="235"/>
      <c r="D1395" s="235">
        <v>1</v>
      </c>
      <c r="E1395" s="235"/>
      <c r="G1395" s="284" t="s">
        <v>3226</v>
      </c>
      <c r="H1395" s="284" t="s">
        <v>5062</v>
      </c>
      <c r="I1395" s="285" t="s">
        <v>6818</v>
      </c>
      <c r="J1395" s="229" t="s">
        <v>8554</v>
      </c>
      <c r="K1395" s="233">
        <v>1895</v>
      </c>
      <c r="L1395" s="303">
        <v>74</v>
      </c>
      <c r="M1395" s="229" t="s">
        <v>8524</v>
      </c>
      <c r="N1395" s="255" t="s">
        <v>3213</v>
      </c>
      <c r="O1395" s="231" t="s">
        <v>3214</v>
      </c>
      <c r="P1395" s="231" t="s">
        <v>8555</v>
      </c>
      <c r="Q1395" s="229"/>
      <c r="R1395" s="255"/>
      <c r="S1395" s="231"/>
      <c r="T1395" s="311"/>
      <c r="U1395" s="224" t="s">
        <v>6297</v>
      </c>
    </row>
    <row r="1396" spans="2:21" ht="62.5" x14ac:dyDescent="0.25">
      <c r="B1396" s="235" t="s">
        <v>6574</v>
      </c>
      <c r="C1396" s="235"/>
      <c r="D1396" s="235">
        <v>1</v>
      </c>
      <c r="E1396" s="235" t="s">
        <v>10471</v>
      </c>
      <c r="G1396" s="284" t="s">
        <v>3226</v>
      </c>
      <c r="H1396" s="285" t="s">
        <v>8467</v>
      </c>
      <c r="I1396" s="285" t="s">
        <v>8469</v>
      </c>
      <c r="J1396" s="229" t="s">
        <v>8466</v>
      </c>
      <c r="K1396" s="233">
        <v>1918</v>
      </c>
      <c r="L1396" s="303">
        <v>550</v>
      </c>
      <c r="M1396" s="229" t="s">
        <v>8470</v>
      </c>
      <c r="N1396" s="255" t="s">
        <v>3213</v>
      </c>
      <c r="O1396" s="231" t="s">
        <v>3214</v>
      </c>
      <c r="P1396" s="231" t="s">
        <v>8468</v>
      </c>
      <c r="Q1396" s="229"/>
      <c r="R1396" s="255"/>
      <c r="S1396" s="231"/>
      <c r="T1396" s="311"/>
      <c r="U1396" s="224" t="s">
        <v>6298</v>
      </c>
    </row>
    <row r="1397" spans="2:21" ht="25" x14ac:dyDescent="0.25">
      <c r="B1397" s="235" t="s">
        <v>6574</v>
      </c>
      <c r="C1397" s="235"/>
      <c r="D1397" s="235">
        <v>1</v>
      </c>
      <c r="E1397" s="235" t="s">
        <v>10471</v>
      </c>
      <c r="G1397" s="284" t="s">
        <v>3226</v>
      </c>
      <c r="H1397" s="285" t="s">
        <v>8467</v>
      </c>
      <c r="I1397" s="285" t="s">
        <v>8155</v>
      </c>
      <c r="J1397" s="229" t="s">
        <v>3482</v>
      </c>
      <c r="K1397" s="233">
        <v>1924</v>
      </c>
      <c r="L1397" s="303">
        <v>199</v>
      </c>
      <c r="M1397" s="229" t="s">
        <v>8471</v>
      </c>
      <c r="N1397" s="255" t="s">
        <v>3213</v>
      </c>
      <c r="O1397" s="231" t="s">
        <v>3214</v>
      </c>
      <c r="P1397" s="231" t="s">
        <v>8472</v>
      </c>
      <c r="Q1397" s="229"/>
      <c r="R1397" s="255"/>
      <c r="S1397" s="231"/>
      <c r="T1397" s="311"/>
      <c r="U1397" s="224" t="s">
        <v>6298</v>
      </c>
    </row>
    <row r="1398" spans="2:21" ht="37.5" x14ac:dyDescent="0.25">
      <c r="B1398" s="337" t="s">
        <v>6574</v>
      </c>
      <c r="C1398" s="337" t="s">
        <v>8259</v>
      </c>
      <c r="D1398" s="235">
        <v>0</v>
      </c>
      <c r="E1398" s="235"/>
      <c r="F1398" s="338"/>
      <c r="G1398" s="338" t="s">
        <v>8705</v>
      </c>
      <c r="H1398" s="338" t="s">
        <v>8106</v>
      </c>
      <c r="I1398" s="345" t="s">
        <v>8109</v>
      </c>
      <c r="J1398" s="339" t="s">
        <v>8108</v>
      </c>
      <c r="K1398" s="340">
        <v>1932</v>
      </c>
      <c r="L1398" s="341">
        <v>205</v>
      </c>
      <c r="M1398" s="348" t="s">
        <v>8107</v>
      </c>
      <c r="N1398" s="351" t="s">
        <v>3213</v>
      </c>
      <c r="O1398" s="349" t="s">
        <v>3215</v>
      </c>
      <c r="P1398" s="349" t="s">
        <v>8105</v>
      </c>
      <c r="Q1398" s="339"/>
      <c r="R1398" s="352"/>
      <c r="S1398" s="342"/>
      <c r="T1398" s="343"/>
      <c r="U1398" s="224" t="s">
        <v>6298</v>
      </c>
    </row>
    <row r="1399" spans="2:21" ht="25" x14ac:dyDescent="0.25">
      <c r="B1399" s="235" t="s">
        <v>6574</v>
      </c>
      <c r="C1399" s="235"/>
      <c r="D1399" s="235">
        <v>0</v>
      </c>
      <c r="E1399" s="235"/>
      <c r="G1399" s="284" t="s">
        <v>8705</v>
      </c>
      <c r="H1399" s="284" t="s">
        <v>4992</v>
      </c>
      <c r="I1399" s="284" t="s">
        <v>4993</v>
      </c>
      <c r="J1399" s="229" t="s">
        <v>3835</v>
      </c>
      <c r="K1399" s="233">
        <v>1928</v>
      </c>
      <c r="L1399" s="303">
        <v>249</v>
      </c>
      <c r="M1399" s="279" t="s">
        <v>4994</v>
      </c>
      <c r="N1399" s="277" t="s">
        <v>3213</v>
      </c>
      <c r="O1399" s="278" t="s">
        <v>3215</v>
      </c>
      <c r="P1399" s="278" t="s">
        <v>4995</v>
      </c>
      <c r="Q1399" s="229"/>
      <c r="R1399" s="255"/>
      <c r="S1399" s="231"/>
      <c r="T1399" s="311"/>
      <c r="U1399" s="224" t="s">
        <v>6297</v>
      </c>
    </row>
    <row r="1400" spans="2:21" ht="50" x14ac:dyDescent="0.25">
      <c r="B1400" s="235" t="s">
        <v>6574</v>
      </c>
      <c r="C1400" s="235"/>
      <c r="D1400" s="235">
        <v>1</v>
      </c>
      <c r="E1400" s="235"/>
      <c r="G1400" s="284" t="s">
        <v>8760</v>
      </c>
      <c r="H1400" s="284" t="s">
        <v>5170</v>
      </c>
      <c r="I1400" s="284" t="s">
        <v>5172</v>
      </c>
      <c r="J1400" s="229" t="s">
        <v>5173</v>
      </c>
      <c r="K1400" s="233">
        <v>1858</v>
      </c>
      <c r="L1400" s="303">
        <v>687</v>
      </c>
      <c r="M1400" s="229" t="s">
        <v>5171</v>
      </c>
      <c r="N1400" s="255" t="s">
        <v>3213</v>
      </c>
      <c r="O1400" s="231" t="s">
        <v>3214</v>
      </c>
      <c r="P1400" s="362" t="s">
        <v>5174</v>
      </c>
      <c r="Q1400" s="229"/>
      <c r="R1400" s="255"/>
      <c r="S1400" s="231"/>
      <c r="T1400" s="311"/>
      <c r="U1400" s="224" t="s">
        <v>6297</v>
      </c>
    </row>
    <row r="1401" spans="2:21" ht="75" x14ac:dyDescent="0.25">
      <c r="B1401" s="235" t="s">
        <v>6574</v>
      </c>
      <c r="C1401" s="235"/>
      <c r="D1401" s="235">
        <v>1</v>
      </c>
      <c r="E1401" s="235"/>
      <c r="G1401" s="284" t="s">
        <v>3226</v>
      </c>
      <c r="H1401" s="284" t="s">
        <v>4172</v>
      </c>
      <c r="I1401" s="284" t="s">
        <v>9387</v>
      </c>
      <c r="J1401" s="229" t="s">
        <v>3485</v>
      </c>
      <c r="K1401" s="233">
        <v>1893</v>
      </c>
      <c r="L1401" s="303" t="s">
        <v>11149</v>
      </c>
      <c r="M1401" s="229" t="s">
        <v>4173</v>
      </c>
      <c r="N1401" s="255" t="s">
        <v>3213</v>
      </c>
      <c r="O1401" s="231" t="s">
        <v>3214</v>
      </c>
      <c r="P1401" s="231" t="s">
        <v>4174</v>
      </c>
      <c r="Q1401" s="229"/>
      <c r="R1401" s="255"/>
      <c r="S1401" s="231"/>
      <c r="T1401" s="311"/>
      <c r="U1401" s="224" t="s">
        <v>6296</v>
      </c>
    </row>
    <row r="1402" spans="2:21" ht="75" x14ac:dyDescent="0.25">
      <c r="B1402" s="235" t="s">
        <v>6574</v>
      </c>
      <c r="C1402" s="235"/>
      <c r="D1402" s="235">
        <v>1</v>
      </c>
      <c r="E1402" s="235"/>
      <c r="G1402" s="284" t="s">
        <v>3226</v>
      </c>
      <c r="H1402" s="284" t="s">
        <v>4172</v>
      </c>
      <c r="I1402" s="284" t="s">
        <v>9388</v>
      </c>
      <c r="J1402" s="229" t="s">
        <v>3485</v>
      </c>
      <c r="K1402" s="233">
        <v>1893</v>
      </c>
      <c r="L1402" s="303" t="s">
        <v>11149</v>
      </c>
      <c r="M1402" s="229" t="s">
        <v>4173</v>
      </c>
      <c r="N1402" s="255" t="s">
        <v>3213</v>
      </c>
      <c r="O1402" s="231" t="s">
        <v>3214</v>
      </c>
      <c r="P1402" s="231" t="s">
        <v>4175</v>
      </c>
      <c r="Q1402" s="229"/>
      <c r="R1402" s="255"/>
      <c r="S1402" s="231"/>
      <c r="T1402" s="311"/>
      <c r="U1402" s="224" t="s">
        <v>6296</v>
      </c>
    </row>
    <row r="1403" spans="2:21" ht="25" x14ac:dyDescent="0.25">
      <c r="B1403" s="223" t="s">
        <v>6574</v>
      </c>
      <c r="D1403" s="223">
        <v>0</v>
      </c>
      <c r="G1403" s="285" t="s">
        <v>8705</v>
      </c>
      <c r="H1403" s="285" t="s">
        <v>10842</v>
      </c>
      <c r="I1403" s="285" t="s">
        <v>10843</v>
      </c>
      <c r="J1403" s="229" t="s">
        <v>3517</v>
      </c>
      <c r="K1403" s="233">
        <v>1913</v>
      </c>
      <c r="L1403" s="303">
        <v>412</v>
      </c>
      <c r="M1403" s="282" t="s">
        <v>10844</v>
      </c>
      <c r="N1403" s="277" t="s">
        <v>3213</v>
      </c>
      <c r="O1403" s="277" t="s">
        <v>3215</v>
      </c>
      <c r="P1403" s="277" t="s">
        <v>10845</v>
      </c>
      <c r="R1403" s="255"/>
      <c r="S1403" s="231"/>
      <c r="T1403" s="311"/>
      <c r="U1403" s="224" t="s">
        <v>6297</v>
      </c>
    </row>
    <row r="1404" spans="2:21" ht="37.5" x14ac:dyDescent="0.25">
      <c r="B1404" s="223" t="s">
        <v>6574</v>
      </c>
      <c r="D1404" s="223">
        <v>1</v>
      </c>
      <c r="G1404" s="285" t="s">
        <v>3226</v>
      </c>
      <c r="H1404" s="285" t="s">
        <v>11828</v>
      </c>
      <c r="I1404" s="285" t="s">
        <v>11451</v>
      </c>
      <c r="J1404" s="229" t="s">
        <v>11827</v>
      </c>
      <c r="K1404" s="233">
        <v>1863</v>
      </c>
      <c r="L1404" s="303">
        <v>248</v>
      </c>
      <c r="M1404" s="244" t="s">
        <v>11826</v>
      </c>
      <c r="N1404" s="255" t="s">
        <v>3213</v>
      </c>
      <c r="O1404" s="255" t="s">
        <v>3215</v>
      </c>
      <c r="P1404" s="255" t="s">
        <v>11825</v>
      </c>
      <c r="R1404" s="255"/>
      <c r="S1404" s="231"/>
      <c r="T1404" s="311"/>
      <c r="U1404" s="224" t="s">
        <v>6297</v>
      </c>
    </row>
    <row r="1405" spans="2:21" ht="200" hidden="1" x14ac:dyDescent="0.25">
      <c r="B1405" s="235" t="s">
        <v>11154</v>
      </c>
      <c r="C1405" s="235" t="s">
        <v>8259</v>
      </c>
      <c r="D1405" s="235">
        <v>0</v>
      </c>
      <c r="E1405" s="235"/>
      <c r="F1405" s="284" t="s">
        <v>7274</v>
      </c>
      <c r="G1405" s="284" t="s">
        <v>8787</v>
      </c>
      <c r="H1405" s="285" t="s">
        <v>8557</v>
      </c>
      <c r="I1405" s="285" t="s">
        <v>6795</v>
      </c>
      <c r="J1405" s="229" t="s">
        <v>3561</v>
      </c>
      <c r="K1405" s="233">
        <v>1899</v>
      </c>
      <c r="L1405" s="303">
        <v>363</v>
      </c>
      <c r="M1405" s="279" t="s">
        <v>7488</v>
      </c>
      <c r="N1405" s="277" t="s">
        <v>3213</v>
      </c>
      <c r="O1405" s="278" t="s">
        <v>3214</v>
      </c>
      <c r="P1405" s="278" t="s">
        <v>8556</v>
      </c>
      <c r="Q1405" s="229"/>
      <c r="R1405" s="255"/>
      <c r="S1405" s="231"/>
      <c r="T1405" s="311"/>
      <c r="U1405" s="224" t="s">
        <v>6298</v>
      </c>
    </row>
    <row r="1406" spans="2:21" ht="150" hidden="1" x14ac:dyDescent="0.25">
      <c r="B1406" s="223" t="s">
        <v>6572</v>
      </c>
      <c r="D1406" s="235">
        <v>0</v>
      </c>
      <c r="E1406" s="235"/>
      <c r="F1406" s="284" t="s">
        <v>10045</v>
      </c>
      <c r="G1406" s="285" t="s">
        <v>10050</v>
      </c>
      <c r="H1406" s="285" t="s">
        <v>10046</v>
      </c>
      <c r="I1406" s="285" t="s">
        <v>10047</v>
      </c>
      <c r="J1406" s="229" t="s">
        <v>4007</v>
      </c>
      <c r="K1406" s="233">
        <v>1899</v>
      </c>
      <c r="L1406" s="303">
        <v>302</v>
      </c>
      <c r="M1406" s="282" t="s">
        <v>10048</v>
      </c>
      <c r="N1406" s="277" t="s">
        <v>3213</v>
      </c>
      <c r="O1406" s="277" t="s">
        <v>3214</v>
      </c>
      <c r="P1406" s="212" t="s">
        <v>10049</v>
      </c>
      <c r="R1406" s="255"/>
      <c r="S1406" s="231"/>
      <c r="T1406" s="311"/>
      <c r="U1406" s="224" t="s">
        <v>6298</v>
      </c>
    </row>
    <row r="1407" spans="2:21" ht="150" x14ac:dyDescent="0.25">
      <c r="B1407" s="235" t="s">
        <v>6570</v>
      </c>
      <c r="C1407" s="235"/>
      <c r="D1407" s="235">
        <v>2</v>
      </c>
      <c r="E1407" s="235" t="s">
        <v>11156</v>
      </c>
      <c r="F1407" s="286" t="s">
        <v>6924</v>
      </c>
      <c r="G1407" s="285" t="s">
        <v>8885</v>
      </c>
      <c r="H1407" s="285" t="s">
        <v>948</v>
      </c>
      <c r="I1407" s="285" t="s">
        <v>970</v>
      </c>
      <c r="J1407" s="232" t="s">
        <v>3534</v>
      </c>
      <c r="K1407" s="231">
        <v>1913</v>
      </c>
      <c r="L1407" s="304">
        <v>558</v>
      </c>
      <c r="M1407" s="230" t="s">
        <v>6923</v>
      </c>
      <c r="N1407" s="255" t="s">
        <v>3213</v>
      </c>
      <c r="O1407" s="231" t="s">
        <v>3215</v>
      </c>
      <c r="P1407" s="231" t="s">
        <v>6927</v>
      </c>
      <c r="Q1407" s="230" t="s">
        <v>8697</v>
      </c>
      <c r="R1407" s="255" t="s">
        <v>3213</v>
      </c>
      <c r="S1407" s="231" t="s">
        <v>4012</v>
      </c>
      <c r="T1407" s="311" t="s">
        <v>6925</v>
      </c>
      <c r="U1407" s="224" t="s">
        <v>6298</v>
      </c>
    </row>
    <row r="1408" spans="2:21" ht="150" x14ac:dyDescent="0.25">
      <c r="B1408" s="235" t="s">
        <v>6570</v>
      </c>
      <c r="C1408" s="235"/>
      <c r="D1408" s="235">
        <v>2</v>
      </c>
      <c r="E1408" s="235" t="s">
        <v>11156</v>
      </c>
      <c r="F1408" s="286" t="s">
        <v>6924</v>
      </c>
      <c r="G1408" s="285" t="s">
        <v>8885</v>
      </c>
      <c r="H1408" s="285" t="s">
        <v>948</v>
      </c>
      <c r="I1408" s="285" t="s">
        <v>971</v>
      </c>
      <c r="J1408" s="232" t="s">
        <v>3534</v>
      </c>
      <c r="K1408" s="231">
        <v>1915</v>
      </c>
      <c r="L1408" s="304">
        <v>591</v>
      </c>
      <c r="M1408" s="230" t="s">
        <v>6923</v>
      </c>
      <c r="N1408" s="255" t="s">
        <v>3213</v>
      </c>
      <c r="O1408" s="231" t="s">
        <v>3215</v>
      </c>
      <c r="P1408" s="231" t="s">
        <v>6928</v>
      </c>
      <c r="Q1408" s="230" t="s">
        <v>8697</v>
      </c>
      <c r="R1408" s="255" t="s">
        <v>3213</v>
      </c>
      <c r="S1408" s="231" t="s">
        <v>4012</v>
      </c>
      <c r="T1408" s="311" t="s">
        <v>6926</v>
      </c>
      <c r="U1408" s="224" t="s">
        <v>6298</v>
      </c>
    </row>
    <row r="1409" spans="2:21" ht="150" x14ac:dyDescent="0.25">
      <c r="B1409" s="235" t="s">
        <v>6570</v>
      </c>
      <c r="C1409" s="235"/>
      <c r="D1409" s="235">
        <v>1</v>
      </c>
      <c r="E1409" s="235" t="s">
        <v>11156</v>
      </c>
      <c r="F1409" s="286" t="s">
        <v>6920</v>
      </c>
      <c r="G1409" s="285" t="s">
        <v>8788</v>
      </c>
      <c r="H1409" s="285" t="s">
        <v>948</v>
      </c>
      <c r="I1409" s="285" t="s">
        <v>947</v>
      </c>
      <c r="J1409" s="232" t="s">
        <v>3534</v>
      </c>
      <c r="K1409" s="231">
        <v>1900</v>
      </c>
      <c r="L1409" s="304">
        <v>720</v>
      </c>
      <c r="M1409" s="230" t="s">
        <v>6919</v>
      </c>
      <c r="N1409" s="255" t="s">
        <v>3213</v>
      </c>
      <c r="O1409" s="231" t="s">
        <v>3215</v>
      </c>
      <c r="P1409" s="231" t="s">
        <v>6921</v>
      </c>
      <c r="Q1409" s="230"/>
      <c r="R1409" s="255"/>
      <c r="S1409" s="231"/>
      <c r="T1409" s="311"/>
      <c r="U1409" s="224" t="s">
        <v>6298</v>
      </c>
    </row>
    <row r="1410" spans="2:21" ht="150" x14ac:dyDescent="0.25">
      <c r="B1410" s="235" t="s">
        <v>6570</v>
      </c>
      <c r="C1410" s="235"/>
      <c r="D1410" s="235">
        <v>1</v>
      </c>
      <c r="E1410" s="235" t="s">
        <v>11156</v>
      </c>
      <c r="F1410" s="286" t="s">
        <v>6920</v>
      </c>
      <c r="G1410" s="285" t="s">
        <v>8788</v>
      </c>
      <c r="H1410" s="285" t="s">
        <v>948</v>
      </c>
      <c r="I1410" s="285" t="s">
        <v>949</v>
      </c>
      <c r="J1410" s="232" t="s">
        <v>3534</v>
      </c>
      <c r="K1410" s="231">
        <v>1902</v>
      </c>
      <c r="L1410" s="304">
        <v>829</v>
      </c>
      <c r="M1410" s="230" t="s">
        <v>6919</v>
      </c>
      <c r="N1410" s="255" t="s">
        <v>3213</v>
      </c>
      <c r="O1410" s="231" t="s">
        <v>3215</v>
      </c>
      <c r="P1410" s="231" t="s">
        <v>6922</v>
      </c>
      <c r="Q1410" s="230"/>
      <c r="R1410" s="255"/>
      <c r="S1410" s="231"/>
      <c r="T1410" s="311"/>
      <c r="U1410" s="224" t="s">
        <v>6298</v>
      </c>
    </row>
    <row r="1411" spans="2:21" ht="87.5" x14ac:dyDescent="0.25">
      <c r="B1411" s="235" t="s">
        <v>6574</v>
      </c>
      <c r="C1411" s="235"/>
      <c r="D1411" s="235">
        <v>1</v>
      </c>
      <c r="E1411" s="235" t="s">
        <v>11141</v>
      </c>
      <c r="G1411" s="284" t="s">
        <v>3226</v>
      </c>
      <c r="H1411" s="285" t="s">
        <v>7259</v>
      </c>
      <c r="I1411" s="285" t="s">
        <v>7258</v>
      </c>
      <c r="J1411" s="229" t="s">
        <v>7260</v>
      </c>
      <c r="K1411" s="233">
        <v>1776</v>
      </c>
      <c r="L1411" s="303">
        <v>31</v>
      </c>
      <c r="M1411" s="229" t="s">
        <v>7489</v>
      </c>
      <c r="N1411" s="255" t="s">
        <v>3213</v>
      </c>
      <c r="O1411" s="231" t="s">
        <v>3214</v>
      </c>
      <c r="P1411" s="231" t="s">
        <v>8104</v>
      </c>
      <c r="Q1411" s="229"/>
      <c r="R1411" s="255"/>
      <c r="S1411" s="231"/>
      <c r="T1411" s="311"/>
      <c r="U1411" s="224" t="s">
        <v>6298</v>
      </c>
    </row>
    <row r="1412" spans="2:21" ht="150" hidden="1" x14ac:dyDescent="0.25">
      <c r="B1412" s="223" t="s">
        <v>6572</v>
      </c>
      <c r="D1412" s="223">
        <v>1</v>
      </c>
      <c r="F1412" s="284" t="s">
        <v>11915</v>
      </c>
      <c r="G1412" s="285" t="s">
        <v>11721</v>
      </c>
      <c r="H1412" s="285" t="s">
        <v>11723</v>
      </c>
      <c r="I1412" s="285" t="s">
        <v>11722</v>
      </c>
      <c r="J1412" s="229" t="s">
        <v>11724</v>
      </c>
      <c r="K1412" s="233">
        <v>1857</v>
      </c>
      <c r="L1412" s="303">
        <v>376</v>
      </c>
      <c r="M1412" s="244" t="s">
        <v>11725</v>
      </c>
      <c r="N1412" s="255" t="s">
        <v>3213</v>
      </c>
      <c r="O1412" s="255" t="s">
        <v>3214</v>
      </c>
      <c r="P1412" s="255" t="s">
        <v>11916</v>
      </c>
      <c r="R1412" s="255"/>
      <c r="S1412" s="231"/>
      <c r="T1412" s="311"/>
      <c r="U1412" s="224" t="s">
        <v>6297</v>
      </c>
    </row>
    <row r="1413" spans="2:21" ht="62.5" x14ac:dyDescent="0.25">
      <c r="B1413" s="223" t="s">
        <v>6574</v>
      </c>
      <c r="D1413" s="223">
        <v>1</v>
      </c>
      <c r="G1413" s="285" t="s">
        <v>3226</v>
      </c>
      <c r="H1413" s="285" t="s">
        <v>11012</v>
      </c>
      <c r="I1413" s="285" t="s">
        <v>11013</v>
      </c>
      <c r="J1413" s="229" t="s">
        <v>11014</v>
      </c>
      <c r="K1413" s="233">
        <v>1892</v>
      </c>
      <c r="L1413" s="303">
        <v>558</v>
      </c>
      <c r="M1413" s="244" t="s">
        <v>11016</v>
      </c>
      <c r="N1413" s="375" t="s">
        <v>3213</v>
      </c>
      <c r="O1413" s="255" t="s">
        <v>3214</v>
      </c>
      <c r="P1413" s="255" t="s">
        <v>11015</v>
      </c>
      <c r="R1413" s="255"/>
      <c r="S1413" s="231"/>
      <c r="T1413" s="311"/>
      <c r="U1413" s="224" t="s">
        <v>6296</v>
      </c>
    </row>
    <row r="1414" spans="2:21" ht="50" x14ac:dyDescent="0.25">
      <c r="B1414" s="235" t="s">
        <v>6574</v>
      </c>
      <c r="C1414" s="235"/>
      <c r="D1414" s="235">
        <v>1</v>
      </c>
      <c r="E1414" s="235"/>
      <c r="G1414" s="284" t="s">
        <v>3226</v>
      </c>
      <c r="H1414" s="284" t="s">
        <v>4470</v>
      </c>
      <c r="I1414" s="284" t="s">
        <v>4471</v>
      </c>
      <c r="J1414" s="229" t="s">
        <v>4472</v>
      </c>
      <c r="K1414" s="233">
        <v>1815</v>
      </c>
      <c r="L1414" s="303">
        <v>492</v>
      </c>
      <c r="M1414" s="229" t="s">
        <v>4469</v>
      </c>
      <c r="N1414" s="255" t="s">
        <v>3213</v>
      </c>
      <c r="O1414" s="231" t="s">
        <v>3214</v>
      </c>
      <c r="P1414" s="231" t="s">
        <v>4468</v>
      </c>
      <c r="Q1414" s="229"/>
      <c r="R1414" s="255"/>
      <c r="S1414" s="231"/>
      <c r="T1414" s="311"/>
      <c r="U1414" s="224" t="s">
        <v>6296</v>
      </c>
    </row>
    <row r="1415" spans="2:21" ht="25" x14ac:dyDescent="0.25">
      <c r="B1415" s="235" t="s">
        <v>6574</v>
      </c>
      <c r="C1415" s="235"/>
      <c r="D1415" s="235">
        <v>0</v>
      </c>
      <c r="E1415" s="235"/>
      <c r="G1415" s="284" t="s">
        <v>8705</v>
      </c>
      <c r="H1415" s="284" t="s">
        <v>3977</v>
      </c>
      <c r="I1415" s="284" t="s">
        <v>3979</v>
      </c>
      <c r="J1415" s="229" t="s">
        <v>3980</v>
      </c>
      <c r="K1415" s="233">
        <v>1896</v>
      </c>
      <c r="L1415" s="303">
        <v>407</v>
      </c>
      <c r="M1415" s="279" t="s">
        <v>3978</v>
      </c>
      <c r="N1415" s="277" t="s">
        <v>3213</v>
      </c>
      <c r="O1415" s="278" t="s">
        <v>3214</v>
      </c>
      <c r="P1415" s="278" t="s">
        <v>3981</v>
      </c>
      <c r="Q1415" s="229"/>
      <c r="R1415" s="255"/>
      <c r="S1415" s="231"/>
      <c r="T1415" s="311"/>
      <c r="U1415" s="224" t="s">
        <v>6296</v>
      </c>
    </row>
    <row r="1416" spans="2:21" ht="37.5" x14ac:dyDescent="0.25">
      <c r="B1416" s="235" t="s">
        <v>6574</v>
      </c>
      <c r="C1416" s="235"/>
      <c r="D1416" s="223">
        <v>1</v>
      </c>
      <c r="E1416" s="223" t="s">
        <v>10471</v>
      </c>
      <c r="G1416" s="284" t="s">
        <v>8819</v>
      </c>
      <c r="H1416" s="284" t="s">
        <v>4196</v>
      </c>
      <c r="I1416" s="284" t="s">
        <v>6103</v>
      </c>
      <c r="J1416" s="229" t="s">
        <v>5544</v>
      </c>
      <c r="K1416" s="233">
        <v>1927</v>
      </c>
      <c r="L1416" s="303">
        <v>243</v>
      </c>
      <c r="M1416" s="279" t="s">
        <v>6104</v>
      </c>
      <c r="N1416" s="277" t="s">
        <v>3213</v>
      </c>
      <c r="O1416" s="278" t="s">
        <v>3214</v>
      </c>
      <c r="P1416" s="278" t="s">
        <v>6101</v>
      </c>
      <c r="Q1416" s="229" t="s">
        <v>6104</v>
      </c>
      <c r="R1416" s="255" t="s">
        <v>3213</v>
      </c>
      <c r="S1416" s="231" t="s">
        <v>3214</v>
      </c>
      <c r="T1416" s="311" t="s">
        <v>6102</v>
      </c>
      <c r="U1416" s="224" t="s">
        <v>6298</v>
      </c>
    </row>
    <row r="1417" spans="2:21" ht="37.5" x14ac:dyDescent="0.25">
      <c r="B1417" s="235" t="s">
        <v>6574</v>
      </c>
      <c r="C1417" s="235"/>
      <c r="D1417" s="235">
        <v>1</v>
      </c>
      <c r="E1417" s="235" t="s">
        <v>10471</v>
      </c>
      <c r="G1417" s="284" t="s">
        <v>3226</v>
      </c>
      <c r="H1417" s="284" t="s">
        <v>4196</v>
      </c>
      <c r="I1417" s="284" t="s">
        <v>4198</v>
      </c>
      <c r="J1417" s="229" t="s">
        <v>4199</v>
      </c>
      <c r="K1417" s="233">
        <v>1921</v>
      </c>
      <c r="L1417" s="303">
        <v>287</v>
      </c>
      <c r="M1417" s="229" t="s">
        <v>4197</v>
      </c>
      <c r="N1417" s="255" t="s">
        <v>3213</v>
      </c>
      <c r="O1417" s="231" t="s">
        <v>3215</v>
      </c>
      <c r="P1417" s="231" t="s">
        <v>4200</v>
      </c>
      <c r="Q1417" s="229"/>
      <c r="R1417" s="255"/>
      <c r="S1417" s="231"/>
      <c r="T1417" s="311"/>
      <c r="U1417" s="224" t="s">
        <v>6298</v>
      </c>
    </row>
    <row r="1418" spans="2:21" ht="150" x14ac:dyDescent="0.25">
      <c r="B1418" s="235" t="s">
        <v>6570</v>
      </c>
      <c r="C1418" s="235"/>
      <c r="D1418" s="235">
        <v>0</v>
      </c>
      <c r="E1418" s="235"/>
      <c r="F1418" s="284" t="s">
        <v>4793</v>
      </c>
      <c r="G1418" s="284" t="s">
        <v>8700</v>
      </c>
      <c r="H1418" s="284" t="s">
        <v>4794</v>
      </c>
      <c r="I1418" s="284" t="s">
        <v>4795</v>
      </c>
      <c r="J1418" s="229" t="s">
        <v>4796</v>
      </c>
      <c r="K1418" s="233">
        <v>1895</v>
      </c>
      <c r="L1418" s="303">
        <v>546</v>
      </c>
      <c r="M1418" s="279" t="s">
        <v>4792</v>
      </c>
      <c r="N1418" s="277" t="s">
        <v>3213</v>
      </c>
      <c r="O1418" s="278" t="s">
        <v>3214</v>
      </c>
      <c r="P1418" s="278" t="s">
        <v>4797</v>
      </c>
      <c r="Q1418" s="229"/>
      <c r="R1418" s="255"/>
      <c r="S1418" s="231"/>
      <c r="T1418" s="311"/>
      <c r="U1418" s="224" t="s">
        <v>6298</v>
      </c>
    </row>
    <row r="1419" spans="2:21" ht="25" x14ac:dyDescent="0.25">
      <c r="B1419" s="223" t="s">
        <v>6574</v>
      </c>
      <c r="D1419" s="223">
        <v>1</v>
      </c>
      <c r="G1419" s="285" t="s">
        <v>3226</v>
      </c>
      <c r="H1419" s="285" t="s">
        <v>11017</v>
      </c>
      <c r="I1419" s="285" t="s">
        <v>9754</v>
      </c>
      <c r="J1419" s="229" t="s">
        <v>5776</v>
      </c>
      <c r="K1419" s="233">
        <v>1895</v>
      </c>
      <c r="L1419" s="303">
        <v>304</v>
      </c>
      <c r="M1419" s="244" t="s">
        <v>11018</v>
      </c>
      <c r="N1419" s="375" t="s">
        <v>3213</v>
      </c>
      <c r="O1419" s="255" t="s">
        <v>3214</v>
      </c>
      <c r="P1419" s="255" t="s">
        <v>11019</v>
      </c>
      <c r="R1419" s="255"/>
      <c r="S1419" s="231"/>
      <c r="T1419" s="311"/>
      <c r="U1419" s="224" t="s">
        <v>6296</v>
      </c>
    </row>
    <row r="1420" spans="2:21" ht="25" x14ac:dyDescent="0.25">
      <c r="B1420" s="223" t="s">
        <v>6574</v>
      </c>
      <c r="D1420" s="223">
        <v>0</v>
      </c>
      <c r="G1420" s="285" t="s">
        <v>8705</v>
      </c>
      <c r="H1420" s="285" t="s">
        <v>9481</v>
      </c>
      <c r="I1420" s="285" t="s">
        <v>9919</v>
      </c>
      <c r="J1420" s="229" t="s">
        <v>7505</v>
      </c>
      <c r="K1420" s="396">
        <v>1902</v>
      </c>
      <c r="L1420" s="303">
        <v>120</v>
      </c>
      <c r="M1420" s="282" t="s">
        <v>9920</v>
      </c>
      <c r="N1420" s="277" t="s">
        <v>3213</v>
      </c>
      <c r="O1420" s="277" t="s">
        <v>3214</v>
      </c>
      <c r="P1420" s="277" t="s">
        <v>11020</v>
      </c>
      <c r="R1420" s="255"/>
      <c r="S1420" s="231"/>
      <c r="T1420" s="311"/>
      <c r="U1420" s="224" t="s">
        <v>6296</v>
      </c>
    </row>
    <row r="1421" spans="2:21" ht="25" x14ac:dyDescent="0.25">
      <c r="B1421" s="223" t="s">
        <v>6574</v>
      </c>
      <c r="D1421" s="223">
        <v>0</v>
      </c>
      <c r="G1421" s="285" t="s">
        <v>8705</v>
      </c>
      <c r="H1421" s="285" t="s">
        <v>9481</v>
      </c>
      <c r="I1421" s="285" t="s">
        <v>9911</v>
      </c>
      <c r="J1421" s="229" t="s">
        <v>7505</v>
      </c>
      <c r="K1421" s="396">
        <v>1902</v>
      </c>
      <c r="L1421" s="303">
        <v>111</v>
      </c>
      <c r="M1421" s="282" t="s">
        <v>9912</v>
      </c>
      <c r="N1421" s="277" t="s">
        <v>3213</v>
      </c>
      <c r="O1421" s="277" t="s">
        <v>3214</v>
      </c>
      <c r="P1421" s="397" t="s">
        <v>10974</v>
      </c>
      <c r="R1421" s="255"/>
      <c r="S1421" s="231"/>
      <c r="T1421" s="311"/>
      <c r="U1421" s="224" t="s">
        <v>6296</v>
      </c>
    </row>
    <row r="1422" spans="2:21" ht="62.5" x14ac:dyDescent="0.25">
      <c r="B1422" s="223" t="s">
        <v>6574</v>
      </c>
      <c r="D1422" s="223">
        <v>1</v>
      </c>
      <c r="E1422" s="223" t="s">
        <v>10471</v>
      </c>
      <c r="G1422" s="285" t="s">
        <v>3226</v>
      </c>
      <c r="H1422" s="285" t="s">
        <v>9481</v>
      </c>
      <c r="I1422" s="285" t="s">
        <v>9482</v>
      </c>
      <c r="J1422" s="229" t="s">
        <v>9483</v>
      </c>
      <c r="K1422" s="233">
        <v>1906</v>
      </c>
      <c r="L1422" s="303">
        <v>455</v>
      </c>
      <c r="M1422" s="244" t="s">
        <v>10683</v>
      </c>
      <c r="N1422" s="255" t="s">
        <v>3213</v>
      </c>
      <c r="O1422" s="255" t="s">
        <v>3214</v>
      </c>
      <c r="P1422" s="255" t="s">
        <v>10684</v>
      </c>
      <c r="R1422" s="255"/>
      <c r="S1422" s="231"/>
      <c r="T1422" s="311"/>
      <c r="U1422" s="224" t="s">
        <v>6298</v>
      </c>
    </row>
    <row r="1423" spans="2:21" ht="162.5" hidden="1" x14ac:dyDescent="0.25">
      <c r="B1423" s="235" t="s">
        <v>11154</v>
      </c>
      <c r="C1423" s="235"/>
      <c r="D1423" s="235">
        <v>1</v>
      </c>
      <c r="E1423" s="235"/>
      <c r="F1423" s="284" t="s">
        <v>5520</v>
      </c>
      <c r="G1423" s="284" t="s">
        <v>4828</v>
      </c>
      <c r="H1423" s="284" t="s">
        <v>5517</v>
      </c>
      <c r="I1423" s="284" t="s">
        <v>5516</v>
      </c>
      <c r="J1423" s="229" t="s">
        <v>3495</v>
      </c>
      <c r="K1423" s="233">
        <v>1904</v>
      </c>
      <c r="L1423" s="303">
        <v>172</v>
      </c>
      <c r="M1423" s="229" t="s">
        <v>5521</v>
      </c>
      <c r="N1423" s="255" t="s">
        <v>3213</v>
      </c>
      <c r="O1423" s="231" t="s">
        <v>5518</v>
      </c>
      <c r="P1423" s="231" t="s">
        <v>5519</v>
      </c>
      <c r="Q1423" s="229"/>
      <c r="R1423" s="255"/>
      <c r="S1423" s="231"/>
      <c r="T1423" s="311"/>
      <c r="U1423" s="224" t="s">
        <v>6296</v>
      </c>
    </row>
    <row r="1424" spans="2:21" ht="150" x14ac:dyDescent="0.25">
      <c r="B1424" s="235" t="s">
        <v>6571</v>
      </c>
      <c r="C1424" s="235"/>
      <c r="D1424" s="235">
        <v>0</v>
      </c>
      <c r="E1424" s="235"/>
      <c r="F1424" s="284" t="s">
        <v>8560</v>
      </c>
      <c r="G1424" s="284" t="s">
        <v>8789</v>
      </c>
      <c r="H1424" s="285" t="s">
        <v>8561</v>
      </c>
      <c r="I1424" s="285" t="s">
        <v>8559</v>
      </c>
      <c r="J1424" s="229" t="s">
        <v>7806</v>
      </c>
      <c r="K1424" s="233">
        <v>1913</v>
      </c>
      <c r="L1424" s="303">
        <v>476</v>
      </c>
      <c r="M1424" s="279" t="s">
        <v>8516</v>
      </c>
      <c r="N1424" s="277" t="s">
        <v>3213</v>
      </c>
      <c r="O1424" s="278" t="s">
        <v>3215</v>
      </c>
      <c r="P1424" s="278" t="s">
        <v>8558</v>
      </c>
      <c r="Q1424" s="229"/>
      <c r="R1424" s="255"/>
      <c r="S1424" s="231"/>
      <c r="T1424" s="311"/>
      <c r="U1424" s="224" t="s">
        <v>6298</v>
      </c>
    </row>
    <row r="1425" spans="2:21" ht="50" x14ac:dyDescent="0.25">
      <c r="B1425" s="235" t="s">
        <v>6574</v>
      </c>
      <c r="C1425" s="235"/>
      <c r="D1425" s="235">
        <v>1</v>
      </c>
      <c r="E1425" s="235"/>
      <c r="G1425" s="284" t="s">
        <v>3226</v>
      </c>
      <c r="H1425" s="284" t="s">
        <v>3913</v>
      </c>
      <c r="I1425" s="284" t="s">
        <v>3915</v>
      </c>
      <c r="J1425" s="229" t="s">
        <v>3916</v>
      </c>
      <c r="K1425" s="233">
        <v>1802</v>
      </c>
      <c r="L1425" s="303">
        <v>35</v>
      </c>
      <c r="M1425" s="229" t="s">
        <v>3914</v>
      </c>
      <c r="N1425" s="255" t="s">
        <v>3213</v>
      </c>
      <c r="O1425" s="231" t="s">
        <v>3214</v>
      </c>
      <c r="P1425" s="231" t="s">
        <v>3917</v>
      </c>
      <c r="Q1425" s="229"/>
      <c r="R1425" s="255"/>
      <c r="S1425" s="231"/>
      <c r="T1425" s="311"/>
      <c r="U1425" s="224" t="s">
        <v>6296</v>
      </c>
    </row>
    <row r="1426" spans="2:21" ht="62.5" hidden="1" x14ac:dyDescent="0.25">
      <c r="B1426" s="223" t="s">
        <v>6572</v>
      </c>
      <c r="D1426" s="223">
        <v>2</v>
      </c>
      <c r="G1426" s="285" t="s">
        <v>10139</v>
      </c>
      <c r="H1426" s="285" t="s">
        <v>3913</v>
      </c>
      <c r="I1426" s="285" t="s">
        <v>11026</v>
      </c>
      <c r="J1426" s="229" t="s">
        <v>11027</v>
      </c>
      <c r="K1426" s="233">
        <v>1809</v>
      </c>
      <c r="L1426" s="303">
        <v>118</v>
      </c>
      <c r="M1426" s="244" t="s">
        <v>11028</v>
      </c>
      <c r="N1426" s="375" t="s">
        <v>3213</v>
      </c>
      <c r="O1426" s="255" t="s">
        <v>3214</v>
      </c>
      <c r="P1426" s="176" t="s">
        <v>11029</v>
      </c>
      <c r="Q1426" s="244" t="s">
        <v>11021</v>
      </c>
      <c r="R1426" s="375" t="s">
        <v>3213</v>
      </c>
      <c r="S1426" s="255" t="s">
        <v>3214</v>
      </c>
      <c r="T1426" s="319" t="s">
        <v>11022</v>
      </c>
      <c r="U1426" s="224" t="s">
        <v>6296</v>
      </c>
    </row>
    <row r="1427" spans="2:21" ht="62.5" x14ac:dyDescent="0.25">
      <c r="B1427" s="223" t="s">
        <v>6574</v>
      </c>
      <c r="D1427" s="223">
        <v>1</v>
      </c>
      <c r="G1427" s="285" t="s">
        <v>3226</v>
      </c>
      <c r="H1427" s="285" t="s">
        <v>3913</v>
      </c>
      <c r="I1427" s="285" t="s">
        <v>11025</v>
      </c>
      <c r="J1427" s="229" t="s">
        <v>11024</v>
      </c>
      <c r="K1427" s="233">
        <v>1809</v>
      </c>
      <c r="L1427" s="303">
        <v>94</v>
      </c>
      <c r="M1427" s="244" t="s">
        <v>11021</v>
      </c>
      <c r="N1427" s="375" t="s">
        <v>3213</v>
      </c>
      <c r="O1427" s="255" t="s">
        <v>3214</v>
      </c>
      <c r="P1427" s="255" t="s">
        <v>11023</v>
      </c>
      <c r="R1427" s="255"/>
      <c r="S1427" s="231"/>
      <c r="T1427" s="311"/>
      <c r="U1427" s="224" t="s">
        <v>6296</v>
      </c>
    </row>
    <row r="1428" spans="2:21" ht="150" x14ac:dyDescent="0.25">
      <c r="B1428" s="235" t="s">
        <v>6570</v>
      </c>
      <c r="C1428" s="235"/>
      <c r="D1428" s="235">
        <v>0</v>
      </c>
      <c r="E1428" s="235"/>
      <c r="F1428" s="284" t="s">
        <v>7257</v>
      </c>
      <c r="G1428" s="284" t="s">
        <v>8700</v>
      </c>
      <c r="H1428" s="285" t="s">
        <v>6463</v>
      </c>
      <c r="I1428" s="285" t="s">
        <v>6464</v>
      </c>
      <c r="J1428" s="229" t="s">
        <v>7256</v>
      </c>
      <c r="K1428" s="233">
        <v>1923</v>
      </c>
      <c r="L1428" s="303">
        <v>21</v>
      </c>
      <c r="M1428" s="279" t="s">
        <v>8523</v>
      </c>
      <c r="N1428" s="277" t="s">
        <v>3213</v>
      </c>
      <c r="O1428" s="278" t="s">
        <v>3215</v>
      </c>
      <c r="P1428" s="278" t="s">
        <v>8562</v>
      </c>
      <c r="Q1428" s="229"/>
      <c r="R1428" s="255"/>
      <c r="S1428" s="231"/>
      <c r="T1428" s="311"/>
      <c r="U1428" s="224" t="s">
        <v>6298</v>
      </c>
    </row>
    <row r="1429" spans="2:21" ht="162.5" hidden="1" x14ac:dyDescent="0.25">
      <c r="B1429" s="223" t="s">
        <v>6572</v>
      </c>
      <c r="D1429" s="223">
        <v>0</v>
      </c>
      <c r="F1429" s="284" t="s">
        <v>11778</v>
      </c>
      <c r="G1429" s="284" t="s">
        <v>11919</v>
      </c>
      <c r="H1429" s="285" t="s">
        <v>11779</v>
      </c>
      <c r="I1429" s="285" t="s">
        <v>11780</v>
      </c>
      <c r="J1429" s="229" t="s">
        <v>3835</v>
      </c>
      <c r="K1429" s="233">
        <v>1920</v>
      </c>
      <c r="L1429" s="303">
        <v>194</v>
      </c>
      <c r="M1429" s="282" t="s">
        <v>11781</v>
      </c>
      <c r="N1429" s="277" t="s">
        <v>3213</v>
      </c>
      <c r="O1429" s="277" t="s">
        <v>3215</v>
      </c>
      <c r="P1429" s="277" t="s">
        <v>11918</v>
      </c>
      <c r="R1429" s="255"/>
      <c r="S1429" s="231"/>
      <c r="T1429" s="311"/>
      <c r="U1429" s="224" t="s">
        <v>6297</v>
      </c>
    </row>
    <row r="1430" spans="2:21" ht="150" x14ac:dyDescent="0.25">
      <c r="B1430" s="223" t="s">
        <v>6570</v>
      </c>
      <c r="D1430" s="235">
        <v>1</v>
      </c>
      <c r="E1430" s="235"/>
      <c r="F1430" s="284" t="s">
        <v>7224</v>
      </c>
      <c r="G1430" s="284" t="s">
        <v>3247</v>
      </c>
      <c r="H1430" s="285" t="s">
        <v>693</v>
      </c>
      <c r="I1430" s="285" t="s">
        <v>7223</v>
      </c>
      <c r="J1430" s="244" t="s">
        <v>3486</v>
      </c>
      <c r="K1430" s="233">
        <v>1880</v>
      </c>
      <c r="L1430" s="303">
        <v>365</v>
      </c>
      <c r="M1430" s="244" t="s">
        <v>8482</v>
      </c>
      <c r="N1430" s="255" t="s">
        <v>3213</v>
      </c>
      <c r="O1430" s="255" t="s">
        <v>3215</v>
      </c>
      <c r="P1430" s="382" t="s">
        <v>8481</v>
      </c>
      <c r="R1430" s="255"/>
      <c r="S1430" s="255"/>
      <c r="T1430" s="319"/>
      <c r="U1430" s="224" t="s">
        <v>6297</v>
      </c>
    </row>
    <row r="1431" spans="2:21" ht="25" x14ac:dyDescent="0.25">
      <c r="B1431" s="235" t="s">
        <v>6574</v>
      </c>
      <c r="C1431" s="235"/>
      <c r="D1431" s="235">
        <v>1</v>
      </c>
      <c r="E1431" s="235" t="s">
        <v>11156</v>
      </c>
      <c r="G1431" s="284" t="s">
        <v>3226</v>
      </c>
      <c r="H1431" s="284" t="s">
        <v>3634</v>
      </c>
      <c r="I1431" s="284" t="s">
        <v>3633</v>
      </c>
      <c r="J1431" s="229" t="s">
        <v>3635</v>
      </c>
      <c r="K1431" s="233">
        <v>1946</v>
      </c>
      <c r="L1431" s="303">
        <v>359</v>
      </c>
      <c r="M1431" s="229" t="s">
        <v>3632</v>
      </c>
      <c r="N1431" s="255" t="s">
        <v>3213</v>
      </c>
      <c r="O1431" s="231" t="s">
        <v>3215</v>
      </c>
      <c r="P1431" s="231" t="s">
        <v>3636</v>
      </c>
      <c r="Q1431" s="229"/>
      <c r="R1431" s="255"/>
      <c r="S1431" s="231"/>
      <c r="T1431" s="311"/>
      <c r="U1431" s="224" t="s">
        <v>6298</v>
      </c>
    </row>
    <row r="1432" spans="2:21" ht="150" x14ac:dyDescent="0.25">
      <c r="B1432" s="235" t="s">
        <v>6570</v>
      </c>
      <c r="C1432" s="235"/>
      <c r="D1432" s="235">
        <v>0</v>
      </c>
      <c r="E1432" s="235"/>
      <c r="F1432" s="284" t="s">
        <v>8511</v>
      </c>
      <c r="G1432" s="284" t="s">
        <v>8868</v>
      </c>
      <c r="H1432" s="285" t="s">
        <v>3634</v>
      </c>
      <c r="I1432" s="285" t="s">
        <v>6781</v>
      </c>
      <c r="J1432" s="229" t="s">
        <v>4377</v>
      </c>
      <c r="K1432" s="233">
        <v>1899</v>
      </c>
      <c r="L1432" s="303">
        <v>228</v>
      </c>
      <c r="M1432" s="279" t="s">
        <v>8510</v>
      </c>
      <c r="N1432" s="277" t="s">
        <v>3213</v>
      </c>
      <c r="O1432" s="278" t="s">
        <v>3214</v>
      </c>
      <c r="P1432" s="278" t="s">
        <v>8512</v>
      </c>
      <c r="Q1432" s="279" t="s">
        <v>8510</v>
      </c>
      <c r="R1432" s="277" t="s">
        <v>3213</v>
      </c>
      <c r="S1432" s="278" t="s">
        <v>3214</v>
      </c>
      <c r="T1432" s="312" t="s">
        <v>8513</v>
      </c>
      <c r="U1432" s="224" t="s">
        <v>6298</v>
      </c>
    </row>
    <row r="1433" spans="2:21" ht="150" x14ac:dyDescent="0.25">
      <c r="B1433" s="235" t="s">
        <v>6570</v>
      </c>
      <c r="C1433" s="235"/>
      <c r="D1433" s="235">
        <v>1</v>
      </c>
      <c r="E1433" s="235" t="s">
        <v>11156</v>
      </c>
      <c r="F1433" s="284" t="s">
        <v>7254</v>
      </c>
      <c r="G1433" s="284" t="s">
        <v>3247</v>
      </c>
      <c r="H1433" s="285" t="s">
        <v>738</v>
      </c>
      <c r="I1433" s="285" t="s">
        <v>8563</v>
      </c>
      <c r="J1433" s="229" t="s">
        <v>3516</v>
      </c>
      <c r="K1433" s="233">
        <v>1867</v>
      </c>
      <c r="L1433" s="303">
        <v>455</v>
      </c>
      <c r="M1433" s="229" t="s">
        <v>8522</v>
      </c>
      <c r="N1433" s="255" t="s">
        <v>3213</v>
      </c>
      <c r="O1433" s="231" t="s">
        <v>3214</v>
      </c>
      <c r="P1433" s="231" t="s">
        <v>8565</v>
      </c>
      <c r="Q1433" s="229"/>
      <c r="R1433" s="255"/>
      <c r="S1433" s="231"/>
      <c r="T1433" s="311"/>
      <c r="U1433" s="224" t="s">
        <v>6298</v>
      </c>
    </row>
    <row r="1434" spans="2:21" ht="150" x14ac:dyDescent="0.25">
      <c r="B1434" s="235" t="s">
        <v>6570</v>
      </c>
      <c r="C1434" s="235"/>
      <c r="D1434" s="235">
        <v>1</v>
      </c>
      <c r="E1434" s="235" t="s">
        <v>11156</v>
      </c>
      <c r="F1434" s="284" t="s">
        <v>7255</v>
      </c>
      <c r="G1434" s="284" t="s">
        <v>3247</v>
      </c>
      <c r="H1434" s="285" t="s">
        <v>738</v>
      </c>
      <c r="I1434" s="285" t="s">
        <v>8564</v>
      </c>
      <c r="J1434" s="229" t="s">
        <v>3516</v>
      </c>
      <c r="K1434" s="233">
        <v>1867</v>
      </c>
      <c r="L1434" s="303">
        <v>487</v>
      </c>
      <c r="M1434" s="229" t="s">
        <v>8522</v>
      </c>
      <c r="N1434" s="255" t="s">
        <v>3213</v>
      </c>
      <c r="O1434" s="231" t="s">
        <v>3214</v>
      </c>
      <c r="P1434" s="231" t="s">
        <v>8566</v>
      </c>
      <c r="Q1434" s="229"/>
      <c r="R1434" s="255"/>
      <c r="S1434" s="231"/>
      <c r="T1434" s="311"/>
      <c r="U1434" s="224" t="s">
        <v>6298</v>
      </c>
    </row>
    <row r="1435" spans="2:21" ht="37.5" x14ac:dyDescent="0.25">
      <c r="B1435" s="235" t="s">
        <v>6574</v>
      </c>
      <c r="C1435" s="235"/>
      <c r="D1435" s="235">
        <v>1</v>
      </c>
      <c r="E1435" s="235" t="s">
        <v>11141</v>
      </c>
      <c r="G1435" s="284" t="s">
        <v>3226</v>
      </c>
      <c r="H1435" s="285" t="s">
        <v>7211</v>
      </c>
      <c r="I1435" s="285" t="s">
        <v>8102</v>
      </c>
      <c r="J1435" s="229" t="s">
        <v>3516</v>
      </c>
      <c r="K1435" s="233">
        <v>1856</v>
      </c>
      <c r="L1435" s="303">
        <v>406</v>
      </c>
      <c r="M1435" s="229" t="s">
        <v>8101</v>
      </c>
      <c r="N1435" s="255" t="s">
        <v>3213</v>
      </c>
      <c r="O1435" s="231" t="s">
        <v>3215</v>
      </c>
      <c r="P1435" s="231" t="s">
        <v>8103</v>
      </c>
      <c r="Q1435" s="229"/>
      <c r="R1435" s="255"/>
      <c r="S1435" s="231"/>
      <c r="T1435" s="311"/>
      <c r="U1435" s="224" t="s">
        <v>6298</v>
      </c>
    </row>
    <row r="1436" spans="2:21" ht="75" x14ac:dyDescent="0.25">
      <c r="B1436" s="235" t="s">
        <v>6574</v>
      </c>
      <c r="C1436" s="235"/>
      <c r="D1436" s="235">
        <v>1</v>
      </c>
      <c r="E1436" s="235" t="s">
        <v>11141</v>
      </c>
      <c r="G1436" s="284" t="s">
        <v>3226</v>
      </c>
      <c r="H1436" s="285" t="s">
        <v>7211</v>
      </c>
      <c r="I1436" s="285" t="s">
        <v>7215</v>
      </c>
      <c r="J1436" s="229" t="s">
        <v>8098</v>
      </c>
      <c r="K1436" s="233">
        <v>1881</v>
      </c>
      <c r="L1436" s="303">
        <v>335</v>
      </c>
      <c r="M1436" s="229" t="s">
        <v>8099</v>
      </c>
      <c r="N1436" s="255" t="s">
        <v>3213</v>
      </c>
      <c r="O1436" s="231" t="s">
        <v>3214</v>
      </c>
      <c r="P1436" s="237" t="s">
        <v>8100</v>
      </c>
      <c r="Q1436" s="229"/>
      <c r="R1436" s="255"/>
      <c r="S1436" s="231"/>
      <c r="T1436" s="311"/>
      <c r="U1436" s="224" t="s">
        <v>6298</v>
      </c>
    </row>
    <row r="1437" spans="2:21" ht="62.5" x14ac:dyDescent="0.25">
      <c r="B1437" s="235" t="s">
        <v>6574</v>
      </c>
      <c r="C1437" s="235"/>
      <c r="D1437" s="235">
        <v>2</v>
      </c>
      <c r="E1437" s="235"/>
      <c r="G1437" s="284" t="s">
        <v>3226</v>
      </c>
      <c r="H1437" s="285" t="s">
        <v>7211</v>
      </c>
      <c r="I1437" s="285" t="s">
        <v>7216</v>
      </c>
      <c r="J1437" s="229" t="s">
        <v>3503</v>
      </c>
      <c r="K1437" s="233">
        <v>1869</v>
      </c>
      <c r="L1437" s="303">
        <v>518</v>
      </c>
      <c r="M1437" s="229" t="s">
        <v>8096</v>
      </c>
      <c r="N1437" s="255" t="s">
        <v>3213</v>
      </c>
      <c r="O1437" s="231" t="s">
        <v>3215</v>
      </c>
      <c r="P1437" s="237" t="s">
        <v>8094</v>
      </c>
      <c r="Q1437" s="229" t="s">
        <v>8698</v>
      </c>
      <c r="R1437" s="255" t="s">
        <v>3213</v>
      </c>
      <c r="S1437" s="231" t="s">
        <v>3215</v>
      </c>
      <c r="T1437" s="313" t="s">
        <v>8095</v>
      </c>
      <c r="U1437" s="224" t="s">
        <v>6297</v>
      </c>
    </row>
    <row r="1438" spans="2:21" ht="150" x14ac:dyDescent="0.25">
      <c r="B1438" s="235" t="s">
        <v>6571</v>
      </c>
      <c r="C1438" s="235"/>
      <c r="D1438" s="223">
        <v>1</v>
      </c>
      <c r="E1438" s="223" t="s">
        <v>11156</v>
      </c>
      <c r="F1438" s="286" t="s">
        <v>4698</v>
      </c>
      <c r="G1438" s="285" t="s">
        <v>8863</v>
      </c>
      <c r="H1438" s="285" t="s">
        <v>701</v>
      </c>
      <c r="I1438" s="285" t="s">
        <v>700</v>
      </c>
      <c r="J1438" s="232" t="s">
        <v>3486</v>
      </c>
      <c r="K1438" s="231">
        <v>1882</v>
      </c>
      <c r="L1438" s="304">
        <v>579</v>
      </c>
      <c r="M1438" s="279" t="s">
        <v>4699</v>
      </c>
      <c r="N1438" s="277" t="s">
        <v>3213</v>
      </c>
      <c r="O1438" s="278" t="s">
        <v>6368</v>
      </c>
      <c r="P1438" s="278" t="s">
        <v>4702</v>
      </c>
      <c r="Q1438" s="230" t="s">
        <v>4699</v>
      </c>
      <c r="R1438" s="255" t="s">
        <v>3213</v>
      </c>
      <c r="S1438" s="231" t="s">
        <v>3215</v>
      </c>
      <c r="T1438" s="311" t="s">
        <v>4703</v>
      </c>
      <c r="U1438" s="224" t="s">
        <v>6298</v>
      </c>
    </row>
    <row r="1439" spans="2:21" ht="150" x14ac:dyDescent="0.25">
      <c r="B1439" s="235" t="s">
        <v>6571</v>
      </c>
      <c r="C1439" s="235"/>
      <c r="D1439" s="223">
        <v>1</v>
      </c>
      <c r="E1439" s="223" t="s">
        <v>11156</v>
      </c>
      <c r="F1439" s="286" t="s">
        <v>4700</v>
      </c>
      <c r="G1439" s="285" t="s">
        <v>8864</v>
      </c>
      <c r="H1439" s="285" t="s">
        <v>701</v>
      </c>
      <c r="I1439" s="285" t="s">
        <v>707</v>
      </c>
      <c r="J1439" s="232" t="s">
        <v>3486</v>
      </c>
      <c r="K1439" s="231">
        <v>1884</v>
      </c>
      <c r="L1439" s="304">
        <v>659</v>
      </c>
      <c r="M1439" s="279" t="s">
        <v>4699</v>
      </c>
      <c r="N1439" s="277" t="s">
        <v>3213</v>
      </c>
      <c r="O1439" s="278" t="s">
        <v>6368</v>
      </c>
      <c r="P1439" s="278" t="s">
        <v>4701</v>
      </c>
      <c r="Q1439" s="230" t="s">
        <v>4699</v>
      </c>
      <c r="R1439" s="255" t="s">
        <v>3213</v>
      </c>
      <c r="S1439" s="231" t="s">
        <v>3215</v>
      </c>
      <c r="T1439" s="311" t="s">
        <v>4704</v>
      </c>
      <c r="U1439" s="224" t="s">
        <v>6298</v>
      </c>
    </row>
    <row r="1440" spans="2:21" ht="150" hidden="1" x14ac:dyDescent="0.25">
      <c r="B1440" s="235" t="s">
        <v>6573</v>
      </c>
      <c r="C1440" s="235"/>
      <c r="D1440" s="235">
        <v>1</v>
      </c>
      <c r="E1440" s="235"/>
      <c r="F1440" s="284" t="s">
        <v>5721</v>
      </c>
      <c r="G1440" s="284" t="s">
        <v>5722</v>
      </c>
      <c r="H1440" s="284" t="s">
        <v>5716</v>
      </c>
      <c r="I1440" s="284" t="s">
        <v>5717</v>
      </c>
      <c r="J1440" s="229" t="s">
        <v>5718</v>
      </c>
      <c r="K1440" s="233">
        <v>1864</v>
      </c>
      <c r="L1440" s="303">
        <v>177</v>
      </c>
      <c r="M1440" s="229" t="s">
        <v>5719</v>
      </c>
      <c r="N1440" s="255" t="s">
        <v>3213</v>
      </c>
      <c r="O1440" s="231" t="s">
        <v>3215</v>
      </c>
      <c r="P1440" s="231" t="s">
        <v>5720</v>
      </c>
      <c r="Q1440" s="229"/>
      <c r="R1440" s="255"/>
      <c r="S1440" s="231"/>
      <c r="T1440" s="311"/>
      <c r="U1440" s="224" t="s">
        <v>6298</v>
      </c>
    </row>
    <row r="1441" spans="2:21" ht="100" x14ac:dyDescent="0.25">
      <c r="B1441" s="235" t="s">
        <v>6574</v>
      </c>
      <c r="C1441" s="235"/>
      <c r="D1441" s="235">
        <v>1</v>
      </c>
      <c r="E1441" s="235"/>
      <c r="G1441" s="284" t="s">
        <v>3226</v>
      </c>
      <c r="H1441" s="284" t="s">
        <v>3927</v>
      </c>
      <c r="I1441" s="291" t="s">
        <v>3930</v>
      </c>
      <c r="J1441" s="229" t="s">
        <v>3929</v>
      </c>
      <c r="K1441" s="233">
        <v>1808</v>
      </c>
      <c r="L1441" s="303">
        <v>64</v>
      </c>
      <c r="M1441" s="229" t="s">
        <v>3928</v>
      </c>
      <c r="N1441" s="255" t="s">
        <v>3213</v>
      </c>
      <c r="O1441" s="231" t="s">
        <v>3214</v>
      </c>
      <c r="P1441" s="231" t="s">
        <v>3931</v>
      </c>
      <c r="Q1441" s="229"/>
      <c r="R1441" s="255"/>
      <c r="S1441" s="231"/>
      <c r="T1441" s="311"/>
      <c r="U1441" s="224" t="s">
        <v>6296</v>
      </c>
    </row>
    <row r="1442" spans="2:21" ht="150" x14ac:dyDescent="0.25">
      <c r="B1442" s="235" t="s">
        <v>6570</v>
      </c>
      <c r="C1442" s="235"/>
      <c r="D1442" s="235">
        <v>0</v>
      </c>
      <c r="E1442" s="235"/>
      <c r="F1442" s="286" t="s">
        <v>4696</v>
      </c>
      <c r="G1442" s="285" t="s">
        <v>8700</v>
      </c>
      <c r="H1442" s="285" t="s">
        <v>1960</v>
      </c>
      <c r="I1442" s="285" t="s">
        <v>1959</v>
      </c>
      <c r="J1442" s="232" t="s">
        <v>3518</v>
      </c>
      <c r="K1442" s="231">
        <v>1901</v>
      </c>
      <c r="L1442" s="304">
        <v>386</v>
      </c>
      <c r="M1442" s="279" t="s">
        <v>4695</v>
      </c>
      <c r="N1442" s="277" t="s">
        <v>3213</v>
      </c>
      <c r="O1442" s="278" t="s">
        <v>3214</v>
      </c>
      <c r="P1442" s="278" t="s">
        <v>4697</v>
      </c>
      <c r="Q1442" s="230"/>
      <c r="R1442" s="255"/>
      <c r="S1442" s="231"/>
      <c r="T1442" s="311"/>
      <c r="U1442" s="224" t="s">
        <v>6298</v>
      </c>
    </row>
    <row r="1443" spans="2:21" ht="150" hidden="1" x14ac:dyDescent="0.25">
      <c r="B1443" s="235" t="s">
        <v>6572</v>
      </c>
      <c r="C1443" s="235"/>
      <c r="D1443" s="235">
        <v>0</v>
      </c>
      <c r="E1443" s="235"/>
      <c r="F1443" s="284" t="s">
        <v>7253</v>
      </c>
      <c r="G1443" s="284" t="s">
        <v>8886</v>
      </c>
      <c r="H1443" s="285" t="s">
        <v>1960</v>
      </c>
      <c r="I1443" s="285" t="s">
        <v>7252</v>
      </c>
      <c r="J1443" s="229" t="s">
        <v>3561</v>
      </c>
      <c r="K1443" s="233">
        <v>1908</v>
      </c>
      <c r="L1443" s="303">
        <v>336</v>
      </c>
      <c r="M1443" s="279" t="s">
        <v>8091</v>
      </c>
      <c r="N1443" s="277" t="s">
        <v>3213</v>
      </c>
      <c r="O1443" s="278" t="s">
        <v>3215</v>
      </c>
      <c r="P1443" s="278" t="s">
        <v>8092</v>
      </c>
      <c r="Q1443" s="279" t="s">
        <v>8091</v>
      </c>
      <c r="R1443" s="277" t="s">
        <v>3213</v>
      </c>
      <c r="S1443" s="278" t="s">
        <v>3214</v>
      </c>
      <c r="T1443" s="312" t="s">
        <v>8093</v>
      </c>
      <c r="U1443" s="224" t="s">
        <v>6298</v>
      </c>
    </row>
    <row r="1444" spans="2:21" ht="162.5" hidden="1" x14ac:dyDescent="0.25">
      <c r="B1444" s="223" t="s">
        <v>6572</v>
      </c>
      <c r="D1444" s="235">
        <v>0</v>
      </c>
      <c r="E1444" s="235"/>
      <c r="F1444" s="284" t="s">
        <v>10051</v>
      </c>
      <c r="G1444" s="285" t="s">
        <v>10024</v>
      </c>
      <c r="H1444" s="285" t="s">
        <v>1760</v>
      </c>
      <c r="I1444" s="285" t="s">
        <v>9495</v>
      </c>
      <c r="J1444" s="229" t="s">
        <v>3486</v>
      </c>
      <c r="K1444" s="233">
        <v>1878</v>
      </c>
      <c r="L1444" s="303">
        <v>443</v>
      </c>
      <c r="M1444" s="282" t="s">
        <v>10052</v>
      </c>
      <c r="N1444" s="277" t="s">
        <v>3213</v>
      </c>
      <c r="O1444" s="277" t="s">
        <v>3214</v>
      </c>
      <c r="P1444" s="277" t="s">
        <v>10053</v>
      </c>
      <c r="R1444" s="255"/>
      <c r="S1444" s="231"/>
      <c r="T1444" s="311"/>
      <c r="U1444" s="224" t="s">
        <v>6298</v>
      </c>
    </row>
    <row r="1445" spans="2:21" ht="150" x14ac:dyDescent="0.25">
      <c r="B1445" s="235" t="s">
        <v>6570</v>
      </c>
      <c r="C1445" s="235"/>
      <c r="D1445" s="235">
        <v>1</v>
      </c>
      <c r="E1445" s="235"/>
      <c r="F1445" s="284" t="s">
        <v>7251</v>
      </c>
      <c r="G1445" s="284" t="s">
        <v>3247</v>
      </c>
      <c r="H1445" s="285" t="s">
        <v>6475</v>
      </c>
      <c r="I1445" s="285" t="s">
        <v>6476</v>
      </c>
      <c r="J1445" s="229" t="s">
        <v>3516</v>
      </c>
      <c r="K1445" s="233">
        <v>1863</v>
      </c>
      <c r="L1445" s="303">
        <v>323</v>
      </c>
      <c r="M1445" s="229" t="s">
        <v>8089</v>
      </c>
      <c r="N1445" s="255" t="s">
        <v>3213</v>
      </c>
      <c r="O1445" s="231" t="s">
        <v>3214</v>
      </c>
      <c r="P1445" s="231" t="s">
        <v>8090</v>
      </c>
      <c r="Q1445" s="229"/>
      <c r="R1445" s="387"/>
      <c r="S1445" s="231"/>
      <c r="T1445" s="311"/>
      <c r="U1445" s="224" t="s">
        <v>6297</v>
      </c>
    </row>
    <row r="1446" spans="2:21" ht="75" x14ac:dyDescent="0.25">
      <c r="B1446" s="235" t="s">
        <v>6574</v>
      </c>
      <c r="C1446" s="235"/>
      <c r="D1446" s="235">
        <v>0</v>
      </c>
      <c r="E1446" s="235"/>
      <c r="G1446" s="284" t="s">
        <v>8705</v>
      </c>
      <c r="H1446" s="284" t="s">
        <v>5568</v>
      </c>
      <c r="I1446" s="284" t="s">
        <v>5569</v>
      </c>
      <c r="J1446" s="229" t="s">
        <v>3561</v>
      </c>
      <c r="K1446" s="233">
        <v>1889</v>
      </c>
      <c r="L1446" s="303">
        <v>293</v>
      </c>
      <c r="M1446" s="279" t="s">
        <v>5570</v>
      </c>
      <c r="N1446" s="277" t="s">
        <v>3213</v>
      </c>
      <c r="O1446" s="278" t="s">
        <v>3214</v>
      </c>
      <c r="P1446" s="278" t="s">
        <v>5571</v>
      </c>
      <c r="Q1446" s="229"/>
      <c r="R1446" s="255"/>
      <c r="S1446" s="231"/>
      <c r="T1446" s="311"/>
      <c r="U1446" s="224" t="s">
        <v>6297</v>
      </c>
    </row>
    <row r="1447" spans="2:21" ht="62.5" x14ac:dyDescent="0.25">
      <c r="B1447" s="235" t="s">
        <v>6574</v>
      </c>
      <c r="C1447" s="235"/>
      <c r="D1447" s="223">
        <v>1</v>
      </c>
      <c r="G1447" s="284" t="s">
        <v>8819</v>
      </c>
      <c r="H1447" s="284" t="s">
        <v>5568</v>
      </c>
      <c r="I1447" s="284" t="s">
        <v>3572</v>
      </c>
      <c r="J1447" s="229" t="s">
        <v>3561</v>
      </c>
      <c r="K1447" s="233">
        <v>1906</v>
      </c>
      <c r="L1447" s="303">
        <v>353</v>
      </c>
      <c r="M1447" s="279" t="s">
        <v>3573</v>
      </c>
      <c r="N1447" s="277" t="s">
        <v>3213</v>
      </c>
      <c r="O1447" s="278" t="s">
        <v>3214</v>
      </c>
      <c r="P1447" s="278" t="s">
        <v>3574</v>
      </c>
      <c r="Q1447" s="229" t="s">
        <v>8688</v>
      </c>
      <c r="R1447" s="255" t="s">
        <v>3213</v>
      </c>
      <c r="S1447" s="231" t="s">
        <v>3214</v>
      </c>
      <c r="T1447" s="311" t="s">
        <v>3575</v>
      </c>
      <c r="U1447" s="224" t="s">
        <v>6297</v>
      </c>
    </row>
    <row r="1448" spans="2:21" ht="100" x14ac:dyDescent="0.25">
      <c r="B1448" s="223" t="s">
        <v>6574</v>
      </c>
      <c r="D1448" s="223">
        <v>0</v>
      </c>
      <c r="G1448" s="285" t="s">
        <v>8705</v>
      </c>
      <c r="H1448" s="285" t="s">
        <v>5568</v>
      </c>
      <c r="I1448" s="285" t="s">
        <v>10846</v>
      </c>
      <c r="J1448" s="229" t="s">
        <v>3532</v>
      </c>
      <c r="K1448" s="233">
        <v>1885</v>
      </c>
      <c r="L1448" s="303">
        <v>357</v>
      </c>
      <c r="M1448" s="282" t="s">
        <v>10847</v>
      </c>
      <c r="N1448" s="277" t="s">
        <v>3213</v>
      </c>
      <c r="O1448" s="277" t="s">
        <v>3214</v>
      </c>
      <c r="P1448" s="277" t="s">
        <v>10848</v>
      </c>
      <c r="R1448" s="255"/>
      <c r="S1448" s="231"/>
      <c r="T1448" s="311"/>
      <c r="U1448" s="224" t="s">
        <v>6297</v>
      </c>
    </row>
    <row r="1449" spans="2:21" ht="137.5" x14ac:dyDescent="0.25">
      <c r="B1449" s="337" t="s">
        <v>6574</v>
      </c>
      <c r="C1449" s="337" t="s">
        <v>8259</v>
      </c>
      <c r="D1449" s="235">
        <v>1</v>
      </c>
      <c r="E1449" s="235"/>
      <c r="F1449" s="338"/>
      <c r="G1449" s="338" t="s">
        <v>3226</v>
      </c>
      <c r="H1449" s="338" t="s">
        <v>5258</v>
      </c>
      <c r="I1449" s="338" t="s">
        <v>5261</v>
      </c>
      <c r="J1449" s="339" t="s">
        <v>5260</v>
      </c>
      <c r="K1449" s="340">
        <v>1729</v>
      </c>
      <c r="L1449" s="341" t="s">
        <v>11149</v>
      </c>
      <c r="M1449" s="339" t="s">
        <v>5262</v>
      </c>
      <c r="N1449" s="352" t="s">
        <v>3213</v>
      </c>
      <c r="O1449" s="342" t="s">
        <v>3215</v>
      </c>
      <c r="P1449" s="342" t="s">
        <v>5259</v>
      </c>
      <c r="Q1449" s="339"/>
      <c r="R1449" s="352"/>
      <c r="S1449" s="342"/>
      <c r="T1449" s="343"/>
      <c r="U1449" s="224" t="s">
        <v>6298</v>
      </c>
    </row>
    <row r="1450" spans="2:21" ht="25" x14ac:dyDescent="0.25">
      <c r="B1450" s="235" t="s">
        <v>6574</v>
      </c>
      <c r="C1450" s="235"/>
      <c r="D1450" s="235">
        <v>1</v>
      </c>
      <c r="E1450" s="235"/>
      <c r="G1450" s="284" t="s">
        <v>3226</v>
      </c>
      <c r="H1450" s="284" t="s">
        <v>3445</v>
      </c>
      <c r="I1450" s="284" t="s">
        <v>5802</v>
      </c>
      <c r="J1450" s="229" t="s">
        <v>5803</v>
      </c>
      <c r="K1450" s="233">
        <v>1911</v>
      </c>
      <c r="L1450" s="303">
        <v>142</v>
      </c>
      <c r="M1450" s="229" t="s">
        <v>5801</v>
      </c>
      <c r="N1450" s="255" t="s">
        <v>3213</v>
      </c>
      <c r="O1450" s="231" t="s">
        <v>3214</v>
      </c>
      <c r="P1450" s="231" t="s">
        <v>5800</v>
      </c>
      <c r="Q1450" s="229"/>
      <c r="R1450" s="255"/>
      <c r="S1450" s="231"/>
      <c r="T1450" s="311"/>
      <c r="U1450" s="224" t="s">
        <v>6297</v>
      </c>
    </row>
    <row r="1451" spans="2:21" ht="37.5" x14ac:dyDescent="0.25">
      <c r="B1451" s="235" t="s">
        <v>6574</v>
      </c>
      <c r="C1451" s="235"/>
      <c r="D1451" s="235">
        <v>1</v>
      </c>
      <c r="E1451" s="235"/>
      <c r="G1451" s="284" t="s">
        <v>3226</v>
      </c>
      <c r="H1451" s="284" t="s">
        <v>4191</v>
      </c>
      <c r="I1451" s="284" t="s">
        <v>4193</v>
      </c>
      <c r="J1451" s="229" t="s">
        <v>4194</v>
      </c>
      <c r="K1451" s="233">
        <v>1878</v>
      </c>
      <c r="L1451" s="303">
        <v>183</v>
      </c>
      <c r="M1451" s="229" t="s">
        <v>4192</v>
      </c>
      <c r="N1451" s="255" t="s">
        <v>3213</v>
      </c>
      <c r="O1451" s="231" t="s">
        <v>3214</v>
      </c>
      <c r="P1451" s="231" t="s">
        <v>4195</v>
      </c>
      <c r="Q1451" s="229"/>
      <c r="R1451" s="255"/>
      <c r="S1451" s="231"/>
      <c r="T1451" s="311"/>
      <c r="U1451" s="224" t="s">
        <v>6296</v>
      </c>
    </row>
    <row r="1452" spans="2:21" ht="37.5" x14ac:dyDescent="0.25">
      <c r="B1452" s="235" t="s">
        <v>6574</v>
      </c>
      <c r="C1452" s="235"/>
      <c r="D1452" s="235">
        <v>1</v>
      </c>
      <c r="E1452" s="235"/>
      <c r="G1452" s="284" t="s">
        <v>8804</v>
      </c>
      <c r="H1452" s="284" t="s">
        <v>4503</v>
      </c>
      <c r="I1452" s="284" t="s">
        <v>4505</v>
      </c>
      <c r="J1452" s="229" t="s">
        <v>4504</v>
      </c>
      <c r="K1452" s="233">
        <v>1911</v>
      </c>
      <c r="L1452" s="303">
        <v>172</v>
      </c>
      <c r="M1452" s="229" t="s">
        <v>4508</v>
      </c>
      <c r="N1452" s="255" t="s">
        <v>3213</v>
      </c>
      <c r="O1452" s="231" t="s">
        <v>3214</v>
      </c>
      <c r="P1452" s="362" t="s">
        <v>4507</v>
      </c>
      <c r="Q1452" s="279" t="s">
        <v>8687</v>
      </c>
      <c r="R1452" s="277" t="s">
        <v>3213</v>
      </c>
      <c r="S1452" s="278" t="s">
        <v>3215</v>
      </c>
      <c r="T1452" s="312" t="s">
        <v>4506</v>
      </c>
      <c r="U1452" s="224" t="s">
        <v>6297</v>
      </c>
    </row>
    <row r="1453" spans="2:21" ht="25" x14ac:dyDescent="0.25">
      <c r="B1453" s="235" t="s">
        <v>6574</v>
      </c>
      <c r="C1453" s="235"/>
      <c r="D1453" s="235">
        <v>1</v>
      </c>
      <c r="E1453" s="235" t="s">
        <v>10471</v>
      </c>
      <c r="G1453" s="284" t="s">
        <v>3226</v>
      </c>
      <c r="H1453" s="284" t="s">
        <v>695</v>
      </c>
      <c r="I1453" s="284" t="s">
        <v>3475</v>
      </c>
      <c r="J1453" s="229" t="s">
        <v>3486</v>
      </c>
      <c r="K1453" s="233">
        <v>1891</v>
      </c>
      <c r="L1453" s="303">
        <v>351</v>
      </c>
      <c r="M1453" s="229" t="s">
        <v>3471</v>
      </c>
      <c r="N1453" s="255" t="s">
        <v>3213</v>
      </c>
      <c r="O1453" s="231" t="s">
        <v>3214</v>
      </c>
      <c r="P1453" s="231" t="s">
        <v>3472</v>
      </c>
      <c r="Q1453" s="229"/>
      <c r="R1453" s="255"/>
      <c r="S1453" s="231"/>
      <c r="T1453" s="311"/>
      <c r="U1453" s="224" t="s">
        <v>6298</v>
      </c>
    </row>
    <row r="1454" spans="2:21" ht="25" x14ac:dyDescent="0.25">
      <c r="B1454" s="235" t="s">
        <v>6574</v>
      </c>
      <c r="C1454" s="235"/>
      <c r="D1454" s="235">
        <v>1</v>
      </c>
      <c r="E1454" s="235" t="s">
        <v>11141</v>
      </c>
      <c r="G1454" s="284" t="s">
        <v>3226</v>
      </c>
      <c r="H1454" s="284" t="s">
        <v>695</v>
      </c>
      <c r="I1454" s="284" t="s">
        <v>4404</v>
      </c>
      <c r="J1454" s="229" t="s">
        <v>3486</v>
      </c>
      <c r="K1454" s="233">
        <v>1886</v>
      </c>
      <c r="L1454" s="303">
        <v>377</v>
      </c>
      <c r="M1454" s="229" t="s">
        <v>4403</v>
      </c>
      <c r="N1454" s="255" t="s">
        <v>3213</v>
      </c>
      <c r="O1454" s="231" t="s">
        <v>3214</v>
      </c>
      <c r="P1454" s="231" t="s">
        <v>4406</v>
      </c>
      <c r="Q1454" s="229"/>
      <c r="R1454" s="255"/>
      <c r="S1454" s="231"/>
      <c r="T1454" s="311"/>
      <c r="U1454" s="224" t="s">
        <v>6298</v>
      </c>
    </row>
    <row r="1455" spans="2:21" ht="25" x14ac:dyDescent="0.25">
      <c r="B1455" s="235" t="s">
        <v>6574</v>
      </c>
      <c r="C1455" s="235"/>
      <c r="D1455" s="235">
        <v>1</v>
      </c>
      <c r="E1455" s="235" t="s">
        <v>11141</v>
      </c>
      <c r="G1455" s="284" t="s">
        <v>3226</v>
      </c>
      <c r="H1455" s="284" t="s">
        <v>695</v>
      </c>
      <c r="I1455" s="284" t="s">
        <v>4405</v>
      </c>
      <c r="J1455" s="229" t="s">
        <v>3486</v>
      </c>
      <c r="K1455" s="233">
        <v>1886</v>
      </c>
      <c r="L1455" s="303">
        <v>381</v>
      </c>
      <c r="M1455" s="229" t="s">
        <v>4403</v>
      </c>
      <c r="N1455" s="255" t="s">
        <v>3213</v>
      </c>
      <c r="O1455" s="231" t="s">
        <v>3214</v>
      </c>
      <c r="P1455" s="231" t="s">
        <v>4407</v>
      </c>
      <c r="Q1455" s="229"/>
      <c r="R1455" s="255"/>
      <c r="S1455" s="231"/>
      <c r="T1455" s="311"/>
      <c r="U1455" s="224" t="s">
        <v>6298</v>
      </c>
    </row>
    <row r="1456" spans="2:21" ht="37.5" x14ac:dyDescent="0.25">
      <c r="B1456" s="235" t="s">
        <v>6574</v>
      </c>
      <c r="C1456" s="235"/>
      <c r="D1456" s="235">
        <v>1</v>
      </c>
      <c r="E1456" s="235" t="s">
        <v>10471</v>
      </c>
      <c r="G1456" s="284" t="s">
        <v>3226</v>
      </c>
      <c r="H1456" s="284" t="s">
        <v>695</v>
      </c>
      <c r="I1456" s="284" t="s">
        <v>4401</v>
      </c>
      <c r="J1456" s="229" t="s">
        <v>3486</v>
      </c>
      <c r="K1456" s="233">
        <v>1894</v>
      </c>
      <c r="L1456" s="303">
        <v>353</v>
      </c>
      <c r="M1456" s="229" t="s">
        <v>4400</v>
      </c>
      <c r="N1456" s="255" t="s">
        <v>3213</v>
      </c>
      <c r="O1456" s="231" t="s">
        <v>3214</v>
      </c>
      <c r="P1456" s="231" t="s">
        <v>4402</v>
      </c>
      <c r="Q1456" s="229"/>
      <c r="R1456" s="255"/>
      <c r="S1456" s="231"/>
      <c r="T1456" s="311"/>
      <c r="U1456" s="224" t="s">
        <v>6298</v>
      </c>
    </row>
    <row r="1457" spans="2:21" ht="150" hidden="1" x14ac:dyDescent="0.25">
      <c r="B1457" s="223" t="s">
        <v>6572</v>
      </c>
      <c r="D1457" s="223">
        <v>1</v>
      </c>
      <c r="F1457" s="284" t="s">
        <v>10054</v>
      </c>
      <c r="G1457" s="285" t="s">
        <v>10055</v>
      </c>
      <c r="H1457" s="285" t="s">
        <v>10056</v>
      </c>
      <c r="I1457" s="285" t="s">
        <v>10057</v>
      </c>
      <c r="J1457" s="229" t="s">
        <v>10059</v>
      </c>
      <c r="K1457" s="233">
        <v>1865</v>
      </c>
      <c r="L1457" s="303">
        <v>393</v>
      </c>
      <c r="M1457" s="244" t="s">
        <v>10060</v>
      </c>
      <c r="N1457" s="255" t="s">
        <v>3213</v>
      </c>
      <c r="O1457" s="255" t="s">
        <v>3214</v>
      </c>
      <c r="P1457" s="255" t="s">
        <v>10062</v>
      </c>
      <c r="R1457" s="255"/>
      <c r="S1457" s="231"/>
      <c r="T1457" s="311"/>
      <c r="U1457" s="224" t="s">
        <v>6298</v>
      </c>
    </row>
    <row r="1458" spans="2:21" ht="150" x14ac:dyDescent="0.25">
      <c r="B1458" s="223" t="s">
        <v>6570</v>
      </c>
      <c r="D1458" s="223">
        <v>1</v>
      </c>
      <c r="E1458" s="223" t="s">
        <v>11156</v>
      </c>
      <c r="F1458" s="284" t="s">
        <v>10064</v>
      </c>
      <c r="G1458" s="285" t="s">
        <v>3247</v>
      </c>
      <c r="H1458" s="285" t="s">
        <v>10056</v>
      </c>
      <c r="I1458" s="285" t="s">
        <v>10058</v>
      </c>
      <c r="J1458" s="229" t="s">
        <v>10059</v>
      </c>
      <c r="K1458" s="233">
        <v>1865</v>
      </c>
      <c r="L1458" s="303">
        <v>423</v>
      </c>
      <c r="M1458" s="244" t="s">
        <v>10060</v>
      </c>
      <c r="N1458" s="255" t="s">
        <v>3213</v>
      </c>
      <c r="O1458" s="255" t="s">
        <v>3214</v>
      </c>
      <c r="P1458" s="255" t="s">
        <v>10063</v>
      </c>
      <c r="R1458" s="255"/>
      <c r="S1458" s="231"/>
      <c r="T1458" s="311"/>
      <c r="U1458" s="224" t="s">
        <v>6298</v>
      </c>
    </row>
    <row r="1459" spans="2:21" ht="150" x14ac:dyDescent="0.25">
      <c r="B1459" s="235" t="s">
        <v>6571</v>
      </c>
      <c r="C1459" s="235"/>
      <c r="D1459" s="235">
        <v>1</v>
      </c>
      <c r="E1459" s="235" t="s">
        <v>11156</v>
      </c>
      <c r="F1459" s="284" t="s">
        <v>8088</v>
      </c>
      <c r="G1459" s="284" t="s">
        <v>6786</v>
      </c>
      <c r="H1459" s="285" t="s">
        <v>7250</v>
      </c>
      <c r="I1459" s="285" t="s">
        <v>8086</v>
      </c>
      <c r="J1459" s="229" t="s">
        <v>7826</v>
      </c>
      <c r="K1459" s="233">
        <v>1861</v>
      </c>
      <c r="L1459" s="303">
        <v>18</v>
      </c>
      <c r="M1459" s="229" t="s">
        <v>8085</v>
      </c>
      <c r="N1459" s="255" t="s">
        <v>3213</v>
      </c>
      <c r="O1459" s="231" t="s">
        <v>3214</v>
      </c>
      <c r="P1459" s="362" t="s">
        <v>8087</v>
      </c>
      <c r="Q1459" s="229"/>
      <c r="R1459" s="255"/>
      <c r="S1459" s="231"/>
      <c r="T1459" s="311"/>
      <c r="U1459" s="224" t="s">
        <v>6298</v>
      </c>
    </row>
    <row r="1460" spans="2:21" ht="150" hidden="1" x14ac:dyDescent="0.25">
      <c r="B1460" s="235" t="s">
        <v>6573</v>
      </c>
      <c r="C1460" s="235"/>
      <c r="D1460" s="235">
        <v>2</v>
      </c>
      <c r="E1460" s="235"/>
      <c r="F1460" s="284" t="s">
        <v>7249</v>
      </c>
      <c r="G1460" s="284" t="s">
        <v>8081</v>
      </c>
      <c r="H1460" s="285" t="s">
        <v>7250</v>
      </c>
      <c r="I1460" s="285" t="s">
        <v>7247</v>
      </c>
      <c r="J1460" s="229" t="s">
        <v>7248</v>
      </c>
      <c r="K1460" s="233">
        <v>1858</v>
      </c>
      <c r="L1460" s="303">
        <v>258</v>
      </c>
      <c r="M1460" s="229" t="s">
        <v>8082</v>
      </c>
      <c r="N1460" s="255" t="s">
        <v>3213</v>
      </c>
      <c r="O1460" s="231" t="s">
        <v>3214</v>
      </c>
      <c r="P1460" s="231" t="s">
        <v>8083</v>
      </c>
      <c r="Q1460" s="229" t="s">
        <v>8082</v>
      </c>
      <c r="R1460" s="255" t="s">
        <v>3213</v>
      </c>
      <c r="S1460" s="231" t="s">
        <v>3214</v>
      </c>
      <c r="T1460" s="311" t="s">
        <v>8084</v>
      </c>
      <c r="U1460" s="224" t="s">
        <v>6298</v>
      </c>
    </row>
    <row r="1461" spans="2:21" ht="37.5" x14ac:dyDescent="0.25">
      <c r="B1461" s="235" t="s">
        <v>6574</v>
      </c>
      <c r="C1461" s="235"/>
      <c r="D1461" s="235">
        <v>1</v>
      </c>
      <c r="E1461" s="235" t="s">
        <v>10471</v>
      </c>
      <c r="G1461" s="284" t="s">
        <v>3226</v>
      </c>
      <c r="H1461" s="285" t="s">
        <v>7250</v>
      </c>
      <c r="I1461" s="285" t="s">
        <v>8074</v>
      </c>
      <c r="J1461" s="229" t="s">
        <v>6386</v>
      </c>
      <c r="K1461" s="233">
        <v>1855</v>
      </c>
      <c r="L1461" s="303">
        <v>275</v>
      </c>
      <c r="M1461" s="229" t="s">
        <v>8075</v>
      </c>
      <c r="N1461" s="255" t="s">
        <v>3213</v>
      </c>
      <c r="O1461" s="231" t="s">
        <v>3214</v>
      </c>
      <c r="P1461" s="231" t="s">
        <v>8076</v>
      </c>
      <c r="Q1461" s="229"/>
      <c r="R1461" s="255"/>
      <c r="S1461" s="231"/>
      <c r="T1461" s="311"/>
      <c r="U1461" s="224" t="s">
        <v>6298</v>
      </c>
    </row>
    <row r="1462" spans="2:21" ht="75" x14ac:dyDescent="0.25">
      <c r="B1462" s="223" t="s">
        <v>6574</v>
      </c>
      <c r="D1462" s="223">
        <v>0</v>
      </c>
      <c r="G1462" s="285" t="s">
        <v>8705</v>
      </c>
      <c r="H1462" s="285" t="s">
        <v>10849</v>
      </c>
      <c r="I1462" s="285" t="s">
        <v>10850</v>
      </c>
      <c r="J1462" s="229" t="s">
        <v>3513</v>
      </c>
      <c r="K1462" s="233">
        <v>1898</v>
      </c>
      <c r="L1462" s="303">
        <v>378</v>
      </c>
      <c r="M1462" s="282" t="s">
        <v>10852</v>
      </c>
      <c r="N1462" s="277" t="s">
        <v>3213</v>
      </c>
      <c r="O1462" s="277" t="s">
        <v>3215</v>
      </c>
      <c r="P1462" s="277" t="s">
        <v>10851</v>
      </c>
      <c r="Q1462" s="229"/>
      <c r="R1462" s="255"/>
      <c r="S1462" s="231"/>
      <c r="T1462" s="311"/>
      <c r="U1462" s="224" t="s">
        <v>6297</v>
      </c>
    </row>
    <row r="1463" spans="2:21" ht="150" x14ac:dyDescent="0.25">
      <c r="B1463" s="235" t="s">
        <v>6570</v>
      </c>
      <c r="C1463" s="235"/>
      <c r="D1463" s="235">
        <v>1</v>
      </c>
      <c r="E1463" s="235" t="s">
        <v>11156</v>
      </c>
      <c r="F1463" s="284" t="s">
        <v>7239</v>
      </c>
      <c r="G1463" s="284" t="s">
        <v>3247</v>
      </c>
      <c r="H1463" s="285" t="s">
        <v>6443</v>
      </c>
      <c r="I1463" s="285" t="s">
        <v>7238</v>
      </c>
      <c r="J1463" s="229" t="s">
        <v>3561</v>
      </c>
      <c r="K1463" s="233">
        <v>1937</v>
      </c>
      <c r="L1463" s="303">
        <v>377</v>
      </c>
      <c r="M1463" s="229" t="s">
        <v>8072</v>
      </c>
      <c r="N1463" s="255" t="s">
        <v>3213</v>
      </c>
      <c r="O1463" s="231" t="s">
        <v>3214</v>
      </c>
      <c r="P1463" s="231" t="s">
        <v>8073</v>
      </c>
      <c r="Q1463" s="229"/>
      <c r="R1463" s="255"/>
      <c r="S1463" s="231"/>
      <c r="T1463" s="311"/>
      <c r="U1463" s="224" t="s">
        <v>6298</v>
      </c>
    </row>
    <row r="1464" spans="2:21" ht="150" hidden="1" x14ac:dyDescent="0.25">
      <c r="B1464" s="235" t="s">
        <v>11154</v>
      </c>
      <c r="C1464" s="235"/>
      <c r="D1464" s="235">
        <v>0</v>
      </c>
      <c r="E1464" s="235"/>
      <c r="F1464" s="284" t="s">
        <v>7246</v>
      </c>
      <c r="G1464" s="284" t="s">
        <v>8701</v>
      </c>
      <c r="H1464" s="285" t="s">
        <v>6443</v>
      </c>
      <c r="I1464" s="285" t="s">
        <v>8070</v>
      </c>
      <c r="J1464" s="229" t="s">
        <v>3561</v>
      </c>
      <c r="K1464" s="233">
        <v>1921</v>
      </c>
      <c r="L1464" s="303">
        <v>280</v>
      </c>
      <c r="M1464" s="279" t="s">
        <v>7490</v>
      </c>
      <c r="N1464" s="277" t="s">
        <v>3213</v>
      </c>
      <c r="O1464" s="278" t="s">
        <v>3214</v>
      </c>
      <c r="P1464" s="278" t="s">
        <v>8071</v>
      </c>
      <c r="Q1464" s="229"/>
      <c r="R1464" s="255"/>
      <c r="S1464" s="231"/>
      <c r="T1464" s="311"/>
      <c r="U1464" s="224" t="s">
        <v>6298</v>
      </c>
    </row>
    <row r="1465" spans="2:21" ht="150" x14ac:dyDescent="0.25">
      <c r="B1465" s="235" t="s">
        <v>6570</v>
      </c>
      <c r="C1465" s="235"/>
      <c r="D1465" s="223">
        <v>1</v>
      </c>
      <c r="E1465" s="223" t="s">
        <v>11156</v>
      </c>
      <c r="F1465" s="284" t="s">
        <v>8068</v>
      </c>
      <c r="G1465" s="284" t="s">
        <v>8807</v>
      </c>
      <c r="H1465" s="285" t="s">
        <v>6443</v>
      </c>
      <c r="I1465" s="285" t="s">
        <v>7243</v>
      </c>
      <c r="J1465" s="229" t="s">
        <v>7244</v>
      </c>
      <c r="K1465" s="233">
        <v>1875</v>
      </c>
      <c r="L1465" s="303">
        <v>386</v>
      </c>
      <c r="M1465" s="279" t="s">
        <v>7491</v>
      </c>
      <c r="N1465" s="277" t="s">
        <v>3213</v>
      </c>
      <c r="O1465" s="278" t="s">
        <v>3214</v>
      </c>
      <c r="P1465" s="278" t="s">
        <v>8064</v>
      </c>
      <c r="Q1465" s="229" t="s">
        <v>7491</v>
      </c>
      <c r="R1465" s="255" t="s">
        <v>3213</v>
      </c>
      <c r="S1465" s="231" t="s">
        <v>3214</v>
      </c>
      <c r="T1465" s="311" t="s">
        <v>8066</v>
      </c>
      <c r="U1465" s="224" t="s">
        <v>6298</v>
      </c>
    </row>
    <row r="1466" spans="2:21" ht="150" x14ac:dyDescent="0.25">
      <c r="B1466" s="235" t="s">
        <v>6570</v>
      </c>
      <c r="C1466" s="235"/>
      <c r="D1466" s="223">
        <v>1</v>
      </c>
      <c r="E1466" s="223" t="s">
        <v>11156</v>
      </c>
      <c r="F1466" s="284" t="s">
        <v>8069</v>
      </c>
      <c r="G1466" s="284" t="s">
        <v>8807</v>
      </c>
      <c r="H1466" s="285" t="s">
        <v>6443</v>
      </c>
      <c r="I1466" s="285" t="s">
        <v>7245</v>
      </c>
      <c r="J1466" s="229" t="s">
        <v>7244</v>
      </c>
      <c r="K1466" s="233">
        <v>1875</v>
      </c>
      <c r="L1466" s="303">
        <v>433</v>
      </c>
      <c r="M1466" s="279" t="s">
        <v>7491</v>
      </c>
      <c r="N1466" s="277" t="s">
        <v>3213</v>
      </c>
      <c r="O1466" s="278" t="s">
        <v>3214</v>
      </c>
      <c r="P1466" s="278" t="s">
        <v>8065</v>
      </c>
      <c r="Q1466" s="229" t="s">
        <v>7491</v>
      </c>
      <c r="R1466" s="255" t="s">
        <v>3213</v>
      </c>
      <c r="S1466" s="231" t="s">
        <v>3214</v>
      </c>
      <c r="T1466" s="311" t="s">
        <v>8067</v>
      </c>
      <c r="U1466" s="224" t="s">
        <v>6298</v>
      </c>
    </row>
    <row r="1467" spans="2:21" ht="50" x14ac:dyDescent="0.25">
      <c r="B1467" s="235" t="s">
        <v>6574</v>
      </c>
      <c r="C1467" s="235"/>
      <c r="D1467" s="235">
        <v>1</v>
      </c>
      <c r="E1467" s="235" t="s">
        <v>11156</v>
      </c>
      <c r="G1467" s="284" t="s">
        <v>8867</v>
      </c>
      <c r="H1467" s="285" t="s">
        <v>6443</v>
      </c>
      <c r="I1467" s="285" t="s">
        <v>7242</v>
      </c>
      <c r="J1467" s="229" t="s">
        <v>3561</v>
      </c>
      <c r="K1467" s="233">
        <v>1920</v>
      </c>
      <c r="L1467" s="303">
        <v>374</v>
      </c>
      <c r="M1467" s="256" t="s">
        <v>7492</v>
      </c>
      <c r="N1467" s="255" t="s">
        <v>3213</v>
      </c>
      <c r="O1467" s="231" t="s">
        <v>3215</v>
      </c>
      <c r="P1467" s="231" t="s">
        <v>8062</v>
      </c>
      <c r="Q1467" s="323" t="s">
        <v>7492</v>
      </c>
      <c r="R1467" s="277" t="s">
        <v>3213</v>
      </c>
      <c r="S1467" s="278" t="s">
        <v>3214</v>
      </c>
      <c r="T1467" s="312" t="s">
        <v>8063</v>
      </c>
      <c r="U1467" s="224" t="s">
        <v>6298</v>
      </c>
    </row>
    <row r="1468" spans="2:21" ht="150" hidden="1" x14ac:dyDescent="0.25">
      <c r="B1468" s="235" t="s">
        <v>6573</v>
      </c>
      <c r="C1468" s="235"/>
      <c r="D1468" s="235">
        <v>0</v>
      </c>
      <c r="E1468" s="235"/>
      <c r="F1468" s="284" t="s">
        <v>7241</v>
      </c>
      <c r="G1468" s="284" t="s">
        <v>8887</v>
      </c>
      <c r="H1468" s="285" t="s">
        <v>6443</v>
      </c>
      <c r="I1468" s="285" t="s">
        <v>7240</v>
      </c>
      <c r="J1468" s="229" t="s">
        <v>3561</v>
      </c>
      <c r="K1468" s="233">
        <v>1904</v>
      </c>
      <c r="L1468" s="303">
        <v>388</v>
      </c>
      <c r="M1468" s="279" t="s">
        <v>8060</v>
      </c>
      <c r="N1468" s="277" t="s">
        <v>3213</v>
      </c>
      <c r="O1468" s="278" t="s">
        <v>3214</v>
      </c>
      <c r="P1468" s="278" t="s">
        <v>8059</v>
      </c>
      <c r="Q1468" s="279" t="s">
        <v>8060</v>
      </c>
      <c r="R1468" s="277" t="s">
        <v>3213</v>
      </c>
      <c r="S1468" s="278" t="s">
        <v>3214</v>
      </c>
      <c r="T1468" s="312" t="s">
        <v>8061</v>
      </c>
      <c r="U1468" s="224" t="s">
        <v>6298</v>
      </c>
    </row>
    <row r="1469" spans="2:21" ht="37.5" x14ac:dyDescent="0.25">
      <c r="B1469" s="235" t="s">
        <v>6574</v>
      </c>
      <c r="C1469" s="235"/>
      <c r="D1469" s="235">
        <v>0</v>
      </c>
      <c r="E1469" s="235"/>
      <c r="G1469" s="284" t="s">
        <v>8705</v>
      </c>
      <c r="H1469" s="284" t="s">
        <v>6131</v>
      </c>
      <c r="I1469" s="284" t="s">
        <v>6130</v>
      </c>
      <c r="J1469" s="229" t="s">
        <v>3561</v>
      </c>
      <c r="K1469" s="233">
        <v>1926</v>
      </c>
      <c r="L1469" s="303">
        <v>327</v>
      </c>
      <c r="M1469" s="279" t="s">
        <v>6133</v>
      </c>
      <c r="N1469" s="277" t="s">
        <v>3213</v>
      </c>
      <c r="O1469" s="278" t="s">
        <v>3214</v>
      </c>
      <c r="P1469" s="278" t="s">
        <v>6132</v>
      </c>
      <c r="Q1469" s="229"/>
      <c r="R1469" s="255"/>
      <c r="S1469" s="231"/>
      <c r="T1469" s="311"/>
      <c r="U1469" s="224" t="s">
        <v>6298</v>
      </c>
    </row>
    <row r="1470" spans="2:21" ht="62.5" x14ac:dyDescent="0.25">
      <c r="B1470" s="223" t="s">
        <v>6574</v>
      </c>
      <c r="D1470" s="223">
        <v>1</v>
      </c>
      <c r="E1470" s="223" t="s">
        <v>11156</v>
      </c>
      <c r="G1470" s="285" t="s">
        <v>3226</v>
      </c>
      <c r="H1470" s="285" t="s">
        <v>10585</v>
      </c>
      <c r="I1470" s="285" t="s">
        <v>10586</v>
      </c>
      <c r="J1470" s="230" t="s">
        <v>7816</v>
      </c>
      <c r="K1470" s="233">
        <v>1826</v>
      </c>
      <c r="L1470" s="303">
        <v>227</v>
      </c>
      <c r="M1470" s="244" t="s">
        <v>10587</v>
      </c>
      <c r="N1470" s="255" t="s">
        <v>3213</v>
      </c>
      <c r="O1470" s="255" t="s">
        <v>3215</v>
      </c>
      <c r="P1470" s="255" t="s">
        <v>10590</v>
      </c>
      <c r="R1470" s="255"/>
      <c r="S1470" s="231"/>
      <c r="T1470" s="311"/>
      <c r="U1470" s="224" t="s">
        <v>6298</v>
      </c>
    </row>
    <row r="1471" spans="2:21" ht="62.5" x14ac:dyDescent="0.25">
      <c r="B1471" s="223" t="s">
        <v>6574</v>
      </c>
      <c r="D1471" s="223">
        <v>1</v>
      </c>
      <c r="E1471" s="223" t="s">
        <v>11156</v>
      </c>
      <c r="G1471" s="285" t="s">
        <v>3226</v>
      </c>
      <c r="H1471" s="285" t="s">
        <v>10585</v>
      </c>
      <c r="I1471" s="285" t="s">
        <v>10588</v>
      </c>
      <c r="J1471" s="230" t="s">
        <v>7816</v>
      </c>
      <c r="K1471" s="233">
        <v>1826</v>
      </c>
      <c r="L1471" s="303">
        <v>223</v>
      </c>
      <c r="M1471" s="244" t="s">
        <v>10587</v>
      </c>
      <c r="N1471" s="255" t="s">
        <v>3213</v>
      </c>
      <c r="O1471" s="255" t="s">
        <v>3215</v>
      </c>
      <c r="P1471" s="255" t="s">
        <v>10591</v>
      </c>
      <c r="R1471" s="255"/>
      <c r="S1471" s="231"/>
      <c r="T1471" s="311"/>
      <c r="U1471" s="224" t="s">
        <v>6298</v>
      </c>
    </row>
    <row r="1472" spans="2:21" ht="100" x14ac:dyDescent="0.25">
      <c r="B1472" s="223" t="s">
        <v>6574</v>
      </c>
      <c r="D1472" s="223">
        <v>1</v>
      </c>
      <c r="E1472" s="223" t="s">
        <v>11156</v>
      </c>
      <c r="G1472" s="285" t="s">
        <v>3226</v>
      </c>
      <c r="H1472" s="285" t="s">
        <v>10585</v>
      </c>
      <c r="I1472" s="285" t="s">
        <v>10589</v>
      </c>
      <c r="J1472" s="230" t="s">
        <v>7816</v>
      </c>
      <c r="K1472" s="233">
        <v>1826</v>
      </c>
      <c r="L1472" s="303">
        <v>446</v>
      </c>
      <c r="M1472" s="244" t="s">
        <v>10587</v>
      </c>
      <c r="N1472" s="255" t="s">
        <v>3213</v>
      </c>
      <c r="O1472" s="255" t="s">
        <v>3215</v>
      </c>
      <c r="P1472" s="255" t="s">
        <v>10592</v>
      </c>
      <c r="R1472" s="255"/>
      <c r="S1472" s="231"/>
      <c r="T1472" s="311"/>
      <c r="U1472" s="224" t="s">
        <v>6298</v>
      </c>
    </row>
    <row r="1473" spans="2:21" ht="150" hidden="1" x14ac:dyDescent="0.25">
      <c r="B1473" s="235" t="s">
        <v>6572</v>
      </c>
      <c r="C1473" s="235"/>
      <c r="D1473" s="235">
        <v>0</v>
      </c>
      <c r="E1473" s="235"/>
      <c r="F1473" s="284" t="s">
        <v>5189</v>
      </c>
      <c r="G1473" s="284" t="s">
        <v>8790</v>
      </c>
      <c r="H1473" s="284" t="s">
        <v>5133</v>
      </c>
      <c r="I1473" s="284" t="s">
        <v>5192</v>
      </c>
      <c r="J1473" s="229" t="s">
        <v>5186</v>
      </c>
      <c r="K1473" s="233">
        <v>1900</v>
      </c>
      <c r="L1473" s="303">
        <v>405</v>
      </c>
      <c r="M1473" s="279" t="s">
        <v>5187</v>
      </c>
      <c r="N1473" s="277" t="s">
        <v>3213</v>
      </c>
      <c r="O1473" s="278" t="s">
        <v>3215</v>
      </c>
      <c r="P1473" s="278" t="s">
        <v>5188</v>
      </c>
      <c r="Q1473" s="229"/>
      <c r="R1473" s="255"/>
      <c r="S1473" s="231"/>
      <c r="T1473" s="311"/>
      <c r="U1473" s="224" t="s">
        <v>6298</v>
      </c>
    </row>
    <row r="1474" spans="2:21" ht="100" x14ac:dyDescent="0.25">
      <c r="B1474" s="235" t="s">
        <v>6574</v>
      </c>
      <c r="C1474" s="235"/>
      <c r="D1474" s="235">
        <v>1</v>
      </c>
      <c r="E1474" s="235" t="s">
        <v>10471</v>
      </c>
      <c r="G1474" s="284" t="s">
        <v>3226</v>
      </c>
      <c r="H1474" s="284" t="s">
        <v>5133</v>
      </c>
      <c r="I1474" s="284" t="s">
        <v>5132</v>
      </c>
      <c r="J1474" s="229" t="s">
        <v>3486</v>
      </c>
      <c r="K1474" s="233">
        <v>1893</v>
      </c>
      <c r="L1474" s="303">
        <v>308</v>
      </c>
      <c r="M1474" s="229" t="s">
        <v>5134</v>
      </c>
      <c r="N1474" s="255" t="s">
        <v>3213</v>
      </c>
      <c r="O1474" s="231" t="s">
        <v>3215</v>
      </c>
      <c r="P1474" s="231" t="s">
        <v>5135</v>
      </c>
      <c r="Q1474" s="229"/>
      <c r="R1474" s="255"/>
      <c r="S1474" s="231"/>
      <c r="T1474" s="311"/>
      <c r="U1474" s="224" t="s">
        <v>6298</v>
      </c>
    </row>
    <row r="1475" spans="2:21" ht="150" x14ac:dyDescent="0.25">
      <c r="B1475" s="235" t="s">
        <v>6570</v>
      </c>
      <c r="C1475" s="235"/>
      <c r="D1475" s="223">
        <v>1</v>
      </c>
      <c r="E1475" s="223" t="s">
        <v>11156</v>
      </c>
      <c r="F1475" s="284" t="s">
        <v>5197</v>
      </c>
      <c r="G1475" s="284" t="s">
        <v>8807</v>
      </c>
      <c r="H1475" s="284" t="s">
        <v>5133</v>
      </c>
      <c r="I1475" s="284" t="s">
        <v>5196</v>
      </c>
      <c r="J1475" s="229" t="s">
        <v>3523</v>
      </c>
      <c r="K1475" s="233">
        <v>1910</v>
      </c>
      <c r="L1475" s="303">
        <v>376</v>
      </c>
      <c r="M1475" s="279" t="s">
        <v>5194</v>
      </c>
      <c r="N1475" s="277" t="s">
        <v>3213</v>
      </c>
      <c r="O1475" s="278" t="s">
        <v>3214</v>
      </c>
      <c r="P1475" s="278" t="s">
        <v>5198</v>
      </c>
      <c r="Q1475" s="229" t="s">
        <v>8686</v>
      </c>
      <c r="R1475" s="255" t="s">
        <v>3213</v>
      </c>
      <c r="S1475" s="231" t="s">
        <v>3215</v>
      </c>
      <c r="T1475" s="313" t="s">
        <v>5199</v>
      </c>
      <c r="U1475" s="224" t="s">
        <v>6298</v>
      </c>
    </row>
    <row r="1476" spans="2:21" ht="150" x14ac:dyDescent="0.25">
      <c r="B1476" s="235" t="s">
        <v>6570</v>
      </c>
      <c r="C1476" s="235"/>
      <c r="D1476" s="235">
        <v>0</v>
      </c>
      <c r="E1476" s="235"/>
      <c r="F1476" s="284" t="s">
        <v>5191</v>
      </c>
      <c r="G1476" s="284" t="s">
        <v>8700</v>
      </c>
      <c r="H1476" s="284" t="s">
        <v>5133</v>
      </c>
      <c r="I1476" s="284" t="s">
        <v>5195</v>
      </c>
      <c r="J1476" s="229" t="s">
        <v>3523</v>
      </c>
      <c r="K1476" s="233">
        <v>1905</v>
      </c>
      <c r="L1476" s="303">
        <v>398</v>
      </c>
      <c r="M1476" s="279" t="s">
        <v>5190</v>
      </c>
      <c r="N1476" s="277" t="s">
        <v>3213</v>
      </c>
      <c r="O1476" s="278" t="s">
        <v>3215</v>
      </c>
      <c r="P1476" s="278" t="s">
        <v>5193</v>
      </c>
      <c r="Q1476" s="229"/>
      <c r="R1476" s="255"/>
      <c r="S1476" s="231"/>
      <c r="T1476" s="311"/>
      <c r="U1476" s="224" t="s">
        <v>6298</v>
      </c>
    </row>
    <row r="1477" spans="2:21" ht="150" hidden="1" x14ac:dyDescent="0.25">
      <c r="B1477" s="235" t="s">
        <v>6572</v>
      </c>
      <c r="C1477" s="235"/>
      <c r="D1477" s="235">
        <v>1</v>
      </c>
      <c r="E1477" s="235"/>
      <c r="F1477" s="284" t="s">
        <v>5203</v>
      </c>
      <c r="G1477" s="284" t="s">
        <v>5204</v>
      </c>
      <c r="H1477" s="284" t="s">
        <v>5133</v>
      </c>
      <c r="I1477" s="284" t="s">
        <v>5201</v>
      </c>
      <c r="J1477" s="229" t="s">
        <v>3523</v>
      </c>
      <c r="K1477" s="233">
        <v>1908</v>
      </c>
      <c r="L1477" s="303">
        <v>435</v>
      </c>
      <c r="M1477" s="229" t="s">
        <v>5200</v>
      </c>
      <c r="N1477" s="255" t="s">
        <v>3213</v>
      </c>
      <c r="O1477" s="231" t="s">
        <v>3214</v>
      </c>
      <c r="P1477" s="231" t="s">
        <v>5202</v>
      </c>
      <c r="Q1477" s="229"/>
      <c r="R1477" s="255"/>
      <c r="S1477" s="231"/>
      <c r="T1477" s="311"/>
      <c r="U1477" s="224" t="s">
        <v>6298</v>
      </c>
    </row>
    <row r="1478" spans="2:21" ht="150" hidden="1" x14ac:dyDescent="0.25">
      <c r="B1478" s="235" t="s">
        <v>6572</v>
      </c>
      <c r="C1478" s="235"/>
      <c r="D1478" s="235">
        <v>0</v>
      </c>
      <c r="E1478" s="235"/>
      <c r="F1478" s="284" t="s">
        <v>5214</v>
      </c>
      <c r="G1478" s="284" t="s">
        <v>8888</v>
      </c>
      <c r="H1478" s="284" t="s">
        <v>5133</v>
      </c>
      <c r="I1478" s="284" t="s">
        <v>5212</v>
      </c>
      <c r="J1478" s="229" t="s">
        <v>3523</v>
      </c>
      <c r="K1478" s="233">
        <v>1904</v>
      </c>
      <c r="L1478" s="303">
        <v>393</v>
      </c>
      <c r="M1478" s="279" t="s">
        <v>5220</v>
      </c>
      <c r="N1478" s="277" t="s">
        <v>3213</v>
      </c>
      <c r="O1478" s="278" t="s">
        <v>3214</v>
      </c>
      <c r="P1478" s="278" t="s">
        <v>5216</v>
      </c>
      <c r="Q1478" s="279" t="s">
        <v>8669</v>
      </c>
      <c r="R1478" s="277" t="s">
        <v>3213</v>
      </c>
      <c r="S1478" s="278" t="s">
        <v>3214</v>
      </c>
      <c r="T1478" s="312" t="s">
        <v>5218</v>
      </c>
      <c r="U1478" s="224" t="s">
        <v>6298</v>
      </c>
    </row>
    <row r="1479" spans="2:21" ht="150" hidden="1" x14ac:dyDescent="0.25">
      <c r="B1479" s="235" t="s">
        <v>6572</v>
      </c>
      <c r="C1479" s="235"/>
      <c r="D1479" s="235">
        <v>0</v>
      </c>
      <c r="E1479" s="235"/>
      <c r="F1479" s="284" t="s">
        <v>5215</v>
      </c>
      <c r="G1479" s="284" t="s">
        <v>8889</v>
      </c>
      <c r="H1479" s="284" t="s">
        <v>5133</v>
      </c>
      <c r="I1479" s="284" t="s">
        <v>5213</v>
      </c>
      <c r="J1479" s="229" t="s">
        <v>3523</v>
      </c>
      <c r="K1479" s="233">
        <v>1904</v>
      </c>
      <c r="L1479" s="303">
        <v>334</v>
      </c>
      <c r="M1479" s="279" t="s">
        <v>5220</v>
      </c>
      <c r="N1479" s="277" t="s">
        <v>3213</v>
      </c>
      <c r="O1479" s="278" t="s">
        <v>3214</v>
      </c>
      <c r="P1479" s="278" t="s">
        <v>5217</v>
      </c>
      <c r="Q1479" s="279" t="s">
        <v>8669</v>
      </c>
      <c r="R1479" s="277" t="s">
        <v>3213</v>
      </c>
      <c r="S1479" s="278" t="s">
        <v>3214</v>
      </c>
      <c r="T1479" s="312" t="s">
        <v>5219</v>
      </c>
      <c r="U1479" s="224" t="s">
        <v>6298</v>
      </c>
    </row>
    <row r="1480" spans="2:21" ht="25" x14ac:dyDescent="0.25">
      <c r="B1480" s="235" t="s">
        <v>6574</v>
      </c>
      <c r="C1480" s="235"/>
      <c r="D1480" s="235">
        <v>0</v>
      </c>
      <c r="E1480" s="235"/>
      <c r="G1480" s="284" t="s">
        <v>8705</v>
      </c>
      <c r="H1480" s="284" t="s">
        <v>4002</v>
      </c>
      <c r="I1480" s="284" t="s">
        <v>4004</v>
      </c>
      <c r="J1480" s="229" t="s">
        <v>3495</v>
      </c>
      <c r="K1480" s="233">
        <v>1929</v>
      </c>
      <c r="L1480" s="303">
        <v>253</v>
      </c>
      <c r="M1480" s="279" t="s">
        <v>4003</v>
      </c>
      <c r="N1480" s="277" t="s">
        <v>3213</v>
      </c>
      <c r="O1480" s="278" t="s">
        <v>3215</v>
      </c>
      <c r="P1480" s="383" t="s">
        <v>4005</v>
      </c>
      <c r="Q1480" s="229"/>
      <c r="R1480" s="255"/>
      <c r="S1480" s="231"/>
      <c r="T1480" s="311"/>
      <c r="U1480" s="224" t="s">
        <v>6296</v>
      </c>
    </row>
    <row r="1481" spans="2:21" ht="25" x14ac:dyDescent="0.25">
      <c r="B1481" s="235" t="s">
        <v>6574</v>
      </c>
      <c r="C1481" s="235"/>
      <c r="D1481" s="235">
        <v>0</v>
      </c>
      <c r="E1481" s="235"/>
      <c r="G1481" s="284" t="s">
        <v>8705</v>
      </c>
      <c r="H1481" s="284" t="s">
        <v>4002</v>
      </c>
      <c r="I1481" s="284" t="s">
        <v>4006</v>
      </c>
      <c r="J1481" s="229" t="s">
        <v>4007</v>
      </c>
      <c r="K1481" s="233">
        <v>1925</v>
      </c>
      <c r="L1481" s="303">
        <v>204</v>
      </c>
      <c r="M1481" s="279" t="s">
        <v>4009</v>
      </c>
      <c r="N1481" s="277" t="s">
        <v>3213</v>
      </c>
      <c r="O1481" s="278" t="s">
        <v>3214</v>
      </c>
      <c r="P1481" s="278" t="s">
        <v>4008</v>
      </c>
      <c r="Q1481" s="229"/>
      <c r="R1481" s="255"/>
      <c r="S1481" s="231"/>
      <c r="T1481" s="311"/>
      <c r="U1481" s="224" t="s">
        <v>6296</v>
      </c>
    </row>
    <row r="1482" spans="2:21" ht="25" x14ac:dyDescent="0.25">
      <c r="B1482" s="235" t="s">
        <v>6574</v>
      </c>
      <c r="C1482" s="235"/>
      <c r="D1482" s="235">
        <v>0</v>
      </c>
      <c r="E1482" s="235"/>
      <c r="G1482" s="284" t="s">
        <v>8705</v>
      </c>
      <c r="H1482" s="284" t="s">
        <v>4002</v>
      </c>
      <c r="I1482" s="284" t="s">
        <v>4011</v>
      </c>
      <c r="J1482" s="229" t="s">
        <v>4007</v>
      </c>
      <c r="K1482" s="233">
        <v>1927</v>
      </c>
      <c r="L1482" s="303">
        <v>223</v>
      </c>
      <c r="M1482" s="283" t="s">
        <v>4010</v>
      </c>
      <c r="N1482" s="277" t="s">
        <v>3213</v>
      </c>
      <c r="O1482" s="278" t="s">
        <v>3215</v>
      </c>
      <c r="P1482" s="278" t="s">
        <v>4014</v>
      </c>
      <c r="Q1482" s="232"/>
      <c r="R1482" s="255"/>
      <c r="S1482" s="231"/>
      <c r="T1482" s="311"/>
      <c r="U1482" s="224" t="s">
        <v>6296</v>
      </c>
    </row>
    <row r="1483" spans="2:21" ht="25" x14ac:dyDescent="0.25">
      <c r="B1483" s="235" t="s">
        <v>6574</v>
      </c>
      <c r="C1483" s="235"/>
      <c r="D1483" s="235">
        <v>2</v>
      </c>
      <c r="E1483" s="235"/>
      <c r="G1483" s="284" t="s">
        <v>3226</v>
      </c>
      <c r="H1483" s="284" t="s">
        <v>5828</v>
      </c>
      <c r="I1483" s="284" t="s">
        <v>5839</v>
      </c>
      <c r="J1483" s="229" t="s">
        <v>5840</v>
      </c>
      <c r="K1483" s="233">
        <v>1930</v>
      </c>
      <c r="L1483" s="303">
        <v>151</v>
      </c>
      <c r="M1483" s="229" t="s">
        <v>5838</v>
      </c>
      <c r="N1483" s="255" t="s">
        <v>3213</v>
      </c>
      <c r="O1483" s="231" t="s">
        <v>3215</v>
      </c>
      <c r="P1483" s="231" t="s">
        <v>5841</v>
      </c>
      <c r="Q1483" s="229" t="s">
        <v>8668</v>
      </c>
      <c r="R1483" s="255" t="s">
        <v>3213</v>
      </c>
      <c r="S1483" s="231" t="s">
        <v>3214</v>
      </c>
      <c r="T1483" s="311" t="s">
        <v>5842</v>
      </c>
      <c r="U1483" s="224" t="s">
        <v>6297</v>
      </c>
    </row>
    <row r="1484" spans="2:21" ht="37.5" x14ac:dyDescent="0.25">
      <c r="B1484" s="235" t="s">
        <v>6574</v>
      </c>
      <c r="C1484" s="235"/>
      <c r="D1484" s="235">
        <v>1</v>
      </c>
      <c r="E1484" s="235"/>
      <c r="G1484" s="284" t="s">
        <v>3226</v>
      </c>
      <c r="H1484" s="284" t="s">
        <v>5828</v>
      </c>
      <c r="I1484" s="284" t="s">
        <v>5831</v>
      </c>
      <c r="J1484" s="229" t="s">
        <v>5832</v>
      </c>
      <c r="K1484" s="233">
        <v>1934</v>
      </c>
      <c r="L1484" s="303">
        <v>464</v>
      </c>
      <c r="M1484" s="229" t="s">
        <v>5833</v>
      </c>
      <c r="N1484" s="255" t="s">
        <v>3213</v>
      </c>
      <c r="O1484" s="231" t="s">
        <v>3214</v>
      </c>
      <c r="P1484" s="231" t="s">
        <v>5829</v>
      </c>
      <c r="Q1484" s="229"/>
      <c r="R1484" s="255"/>
      <c r="S1484" s="231"/>
      <c r="T1484" s="311"/>
      <c r="U1484" s="224" t="s">
        <v>6297</v>
      </c>
    </row>
    <row r="1485" spans="2:21" ht="25" x14ac:dyDescent="0.25">
      <c r="B1485" s="235" t="s">
        <v>6574</v>
      </c>
      <c r="C1485" s="235"/>
      <c r="D1485" s="235">
        <v>0</v>
      </c>
      <c r="E1485" s="235"/>
      <c r="G1485" s="284" t="s">
        <v>8705</v>
      </c>
      <c r="H1485" s="284" t="s">
        <v>6185</v>
      </c>
      <c r="I1485" s="284" t="s">
        <v>6188</v>
      </c>
      <c r="J1485" s="229" t="s">
        <v>6190</v>
      </c>
      <c r="K1485" s="233">
        <v>1898</v>
      </c>
      <c r="L1485" s="303">
        <v>360</v>
      </c>
      <c r="M1485" s="279" t="s">
        <v>6189</v>
      </c>
      <c r="N1485" s="277" t="s">
        <v>3213</v>
      </c>
      <c r="O1485" s="278" t="s">
        <v>3214</v>
      </c>
      <c r="P1485" s="278" t="s">
        <v>6191</v>
      </c>
      <c r="Q1485" s="229"/>
      <c r="R1485" s="255"/>
      <c r="S1485" s="231"/>
      <c r="T1485" s="311"/>
      <c r="U1485" s="224" t="s">
        <v>6298</v>
      </c>
    </row>
    <row r="1486" spans="2:21" ht="150" x14ac:dyDescent="0.25">
      <c r="B1486" s="235" t="s">
        <v>6571</v>
      </c>
      <c r="C1486" s="235"/>
      <c r="D1486" s="223">
        <v>0</v>
      </c>
      <c r="F1486" s="284" t="s">
        <v>6183</v>
      </c>
      <c r="G1486" s="284" t="s">
        <v>11207</v>
      </c>
      <c r="H1486" s="284" t="s">
        <v>6185</v>
      </c>
      <c r="I1486" s="284" t="s">
        <v>6184</v>
      </c>
      <c r="J1486" s="229" t="s">
        <v>5776</v>
      </c>
      <c r="K1486" s="233">
        <v>1901</v>
      </c>
      <c r="L1486" s="303">
        <v>584</v>
      </c>
      <c r="M1486" s="279" t="s">
        <v>6187</v>
      </c>
      <c r="N1486" s="277" t="s">
        <v>3213</v>
      </c>
      <c r="O1486" s="278" t="s">
        <v>3214</v>
      </c>
      <c r="P1486" s="278" t="s">
        <v>6186</v>
      </c>
      <c r="Q1486" s="229"/>
      <c r="R1486" s="255"/>
      <c r="S1486" s="231"/>
      <c r="T1486" s="311"/>
      <c r="U1486" s="224" t="s">
        <v>6298</v>
      </c>
    </row>
    <row r="1487" spans="2:21" ht="37.5" x14ac:dyDescent="0.25">
      <c r="B1487" s="235" t="s">
        <v>6574</v>
      </c>
      <c r="C1487" s="235"/>
      <c r="D1487" s="235">
        <v>1</v>
      </c>
      <c r="E1487" s="235"/>
      <c r="G1487" s="284" t="s">
        <v>3226</v>
      </c>
      <c r="H1487" s="284" t="s">
        <v>3972</v>
      </c>
      <c r="I1487" s="284" t="s">
        <v>3973</v>
      </c>
      <c r="J1487" s="229" t="s">
        <v>3975</v>
      </c>
      <c r="K1487" s="233">
        <v>1913</v>
      </c>
      <c r="L1487" s="303">
        <v>16</v>
      </c>
      <c r="M1487" s="229" t="s">
        <v>3974</v>
      </c>
      <c r="N1487" s="255" t="s">
        <v>3213</v>
      </c>
      <c r="O1487" s="231" t="s">
        <v>3214</v>
      </c>
      <c r="P1487" s="231" t="s">
        <v>3976</v>
      </c>
      <c r="Q1487" s="229"/>
      <c r="R1487" s="255"/>
      <c r="S1487" s="231"/>
      <c r="T1487" s="311"/>
      <c r="U1487" s="224" t="s">
        <v>6297</v>
      </c>
    </row>
    <row r="1488" spans="2:21" ht="162.5" hidden="1" x14ac:dyDescent="0.25">
      <c r="B1488" s="235" t="s">
        <v>6572</v>
      </c>
      <c r="C1488" s="235"/>
      <c r="D1488" s="235">
        <v>0</v>
      </c>
      <c r="E1488" s="235"/>
      <c r="F1488" s="284" t="s">
        <v>4641</v>
      </c>
      <c r="G1488" s="284" t="s">
        <v>8791</v>
      </c>
      <c r="H1488" s="284" t="s">
        <v>4639</v>
      </c>
      <c r="I1488" s="284" t="s">
        <v>4638</v>
      </c>
      <c r="J1488" s="229" t="s">
        <v>4640</v>
      </c>
      <c r="K1488" s="233">
        <v>1908</v>
      </c>
      <c r="L1488" s="303">
        <v>240</v>
      </c>
      <c r="M1488" s="279" t="s">
        <v>4637</v>
      </c>
      <c r="N1488" s="277" t="s">
        <v>3213</v>
      </c>
      <c r="O1488" s="278" t="s">
        <v>3215</v>
      </c>
      <c r="P1488" s="278" t="s">
        <v>4642</v>
      </c>
      <c r="Q1488" s="229"/>
      <c r="R1488" s="255"/>
      <c r="S1488" s="231"/>
      <c r="T1488" s="311"/>
      <c r="U1488" s="224" t="s">
        <v>6298</v>
      </c>
    </row>
    <row r="1489" spans="2:21" ht="25" x14ac:dyDescent="0.25">
      <c r="B1489" s="235" t="s">
        <v>6574</v>
      </c>
      <c r="C1489" s="235"/>
      <c r="D1489" s="235">
        <v>2</v>
      </c>
      <c r="E1489" s="235" t="s">
        <v>10471</v>
      </c>
      <c r="G1489" s="284" t="s">
        <v>3226</v>
      </c>
      <c r="H1489" s="284" t="s">
        <v>5141</v>
      </c>
      <c r="I1489" s="284" t="s">
        <v>5143</v>
      </c>
      <c r="J1489" s="229" t="s">
        <v>3486</v>
      </c>
      <c r="K1489" s="233">
        <v>1890</v>
      </c>
      <c r="L1489" s="303">
        <v>372</v>
      </c>
      <c r="M1489" s="229" t="s">
        <v>5142</v>
      </c>
      <c r="N1489" s="255" t="s">
        <v>3213</v>
      </c>
      <c r="O1489" s="231" t="s">
        <v>3215</v>
      </c>
      <c r="P1489" s="231" t="s">
        <v>5144</v>
      </c>
      <c r="Q1489" s="229" t="s">
        <v>5142</v>
      </c>
      <c r="R1489" s="255" t="s">
        <v>3213</v>
      </c>
      <c r="S1489" s="231" t="s">
        <v>3214</v>
      </c>
      <c r="T1489" s="311" t="s">
        <v>5145</v>
      </c>
      <c r="U1489" s="224" t="s">
        <v>6298</v>
      </c>
    </row>
    <row r="1490" spans="2:21" ht="62.5" x14ac:dyDescent="0.25">
      <c r="B1490" s="235" t="s">
        <v>6574</v>
      </c>
      <c r="C1490" s="235"/>
      <c r="D1490" s="235">
        <v>1</v>
      </c>
      <c r="E1490" s="235" t="s">
        <v>11141</v>
      </c>
      <c r="G1490" s="284" t="s">
        <v>3226</v>
      </c>
      <c r="H1490" s="285" t="s">
        <v>7110</v>
      </c>
      <c r="I1490" s="285" t="s">
        <v>7111</v>
      </c>
      <c r="J1490" s="229" t="s">
        <v>3707</v>
      </c>
      <c r="K1490" s="233">
        <v>1859</v>
      </c>
      <c r="L1490" s="303">
        <v>596</v>
      </c>
      <c r="M1490" s="229" t="s">
        <v>8495</v>
      </c>
      <c r="N1490" s="255" t="s">
        <v>3213</v>
      </c>
      <c r="O1490" s="231" t="s">
        <v>3214</v>
      </c>
      <c r="P1490" s="362" t="s">
        <v>8496</v>
      </c>
      <c r="Q1490" s="229"/>
      <c r="R1490" s="255"/>
      <c r="S1490" s="231"/>
      <c r="T1490" s="311"/>
      <c r="U1490" s="224" t="s">
        <v>6298</v>
      </c>
    </row>
    <row r="1491" spans="2:21" ht="62.5" x14ac:dyDescent="0.25">
      <c r="B1491" s="235" t="s">
        <v>6574</v>
      </c>
      <c r="C1491" s="235"/>
      <c r="D1491" s="235">
        <v>1</v>
      </c>
      <c r="E1491" s="235" t="s">
        <v>11141</v>
      </c>
      <c r="G1491" s="284" t="s">
        <v>3226</v>
      </c>
      <c r="H1491" s="285" t="s">
        <v>7110</v>
      </c>
      <c r="I1491" s="285" t="s">
        <v>8029</v>
      </c>
      <c r="J1491" s="229" t="s">
        <v>3707</v>
      </c>
      <c r="K1491" s="233">
        <v>1859</v>
      </c>
      <c r="L1491" s="303">
        <v>467</v>
      </c>
      <c r="M1491" s="229" t="s">
        <v>8495</v>
      </c>
      <c r="N1491" s="255" t="s">
        <v>3213</v>
      </c>
      <c r="O1491" s="231" t="s">
        <v>3214</v>
      </c>
      <c r="P1491" s="231" t="s">
        <v>8497</v>
      </c>
      <c r="Q1491" s="229"/>
      <c r="R1491" s="255"/>
      <c r="S1491" s="231"/>
      <c r="T1491" s="311"/>
      <c r="U1491" s="224" t="s">
        <v>6298</v>
      </c>
    </row>
    <row r="1492" spans="2:21" ht="62.5" x14ac:dyDescent="0.25">
      <c r="B1492" s="223" t="s">
        <v>6574</v>
      </c>
      <c r="D1492" s="235">
        <v>2</v>
      </c>
      <c r="E1492" s="235" t="s">
        <v>11141</v>
      </c>
      <c r="G1492" s="285" t="s">
        <v>3226</v>
      </c>
      <c r="H1492" s="285" t="s">
        <v>9048</v>
      </c>
      <c r="I1492" s="285" t="s">
        <v>9047</v>
      </c>
      <c r="J1492" s="229" t="s">
        <v>5693</v>
      </c>
      <c r="K1492" s="233">
        <v>1812</v>
      </c>
      <c r="L1492" s="303">
        <v>322</v>
      </c>
      <c r="M1492" s="244" t="s">
        <v>9049</v>
      </c>
      <c r="N1492" s="255" t="s">
        <v>3213</v>
      </c>
      <c r="O1492" s="255" t="s">
        <v>3214</v>
      </c>
      <c r="P1492" s="231" t="s">
        <v>9050</v>
      </c>
      <c r="Q1492" s="229" t="s">
        <v>9052</v>
      </c>
      <c r="R1492" s="255" t="s">
        <v>3213</v>
      </c>
      <c r="S1492" s="231" t="s">
        <v>3216</v>
      </c>
      <c r="T1492" s="311" t="s">
        <v>9051</v>
      </c>
      <c r="U1492" s="224" t="s">
        <v>6298</v>
      </c>
    </row>
    <row r="1493" spans="2:21" ht="37.5" x14ac:dyDescent="0.25">
      <c r="B1493" s="235" t="s">
        <v>6574</v>
      </c>
      <c r="C1493" s="235"/>
      <c r="D1493" s="235">
        <v>1</v>
      </c>
      <c r="E1493" s="235" t="s">
        <v>10471</v>
      </c>
      <c r="G1493" s="284" t="s">
        <v>3226</v>
      </c>
      <c r="H1493" s="284" t="s">
        <v>3616</v>
      </c>
      <c r="I1493" s="284" t="s">
        <v>3621</v>
      </c>
      <c r="J1493" s="229" t="s">
        <v>3530</v>
      </c>
      <c r="K1493" s="233">
        <v>1893</v>
      </c>
      <c r="L1493" s="303">
        <v>211</v>
      </c>
      <c r="M1493" s="229" t="s">
        <v>3622</v>
      </c>
      <c r="N1493" s="255" t="s">
        <v>3213</v>
      </c>
      <c r="O1493" s="231" t="s">
        <v>3216</v>
      </c>
      <c r="P1493" s="231" t="s">
        <v>3623</v>
      </c>
      <c r="Q1493" s="229"/>
      <c r="R1493" s="255"/>
      <c r="S1493" s="231"/>
      <c r="T1493" s="311"/>
      <c r="U1493" s="224" t="s">
        <v>6298</v>
      </c>
    </row>
    <row r="1494" spans="2:21" ht="162.5" hidden="1" x14ac:dyDescent="0.25">
      <c r="B1494" s="223" t="s">
        <v>6572</v>
      </c>
      <c r="D1494" s="223">
        <v>2</v>
      </c>
      <c r="F1494" s="284" t="s">
        <v>10066</v>
      </c>
      <c r="G1494" s="285" t="s">
        <v>6799</v>
      </c>
      <c r="H1494" s="284" t="s">
        <v>3616</v>
      </c>
      <c r="I1494" s="285" t="s">
        <v>10065</v>
      </c>
      <c r="J1494" s="229" t="s">
        <v>3545</v>
      </c>
      <c r="K1494" s="233">
        <v>1913</v>
      </c>
      <c r="L1494" s="303">
        <v>219</v>
      </c>
      <c r="M1494" s="244" t="s">
        <v>10067</v>
      </c>
      <c r="N1494" s="255" t="s">
        <v>3213</v>
      </c>
      <c r="O1494" s="255" t="s">
        <v>3214</v>
      </c>
      <c r="P1494" s="255" t="s">
        <v>10068</v>
      </c>
      <c r="Q1494" s="244" t="s">
        <v>10067</v>
      </c>
      <c r="R1494" s="255" t="s">
        <v>3213</v>
      </c>
      <c r="S1494" s="255" t="s">
        <v>3214</v>
      </c>
      <c r="T1494" s="311" t="s">
        <v>10069</v>
      </c>
      <c r="U1494" s="224" t="s">
        <v>6298</v>
      </c>
    </row>
    <row r="1495" spans="2:21" ht="25" x14ac:dyDescent="0.25">
      <c r="B1495" s="235" t="s">
        <v>6574</v>
      </c>
      <c r="C1495" s="235"/>
      <c r="D1495" s="235">
        <v>0</v>
      </c>
      <c r="E1495" s="235"/>
      <c r="G1495" s="284" t="s">
        <v>8705</v>
      </c>
      <c r="H1495" s="284" t="s">
        <v>3616</v>
      </c>
      <c r="I1495" s="284" t="s">
        <v>3618</v>
      </c>
      <c r="J1495" s="229" t="s">
        <v>3619</v>
      </c>
      <c r="K1495" s="233">
        <v>1888</v>
      </c>
      <c r="L1495" s="303">
        <v>451</v>
      </c>
      <c r="M1495" s="279" t="s">
        <v>3617</v>
      </c>
      <c r="N1495" s="277" t="s">
        <v>3213</v>
      </c>
      <c r="O1495" s="278" t="s">
        <v>3214</v>
      </c>
      <c r="P1495" s="278" t="s">
        <v>3620</v>
      </c>
      <c r="Q1495" s="229"/>
      <c r="R1495" s="255"/>
      <c r="S1495" s="231"/>
      <c r="T1495" s="311"/>
      <c r="U1495" s="224" t="s">
        <v>6298</v>
      </c>
    </row>
    <row r="1496" spans="2:21" ht="87.5" x14ac:dyDescent="0.25">
      <c r="B1496" s="235" t="s">
        <v>6574</v>
      </c>
      <c r="C1496" s="235"/>
      <c r="D1496" s="235">
        <v>1</v>
      </c>
      <c r="E1496" s="235"/>
      <c r="G1496" s="284" t="s">
        <v>3226</v>
      </c>
      <c r="H1496" s="284" t="s">
        <v>5267</v>
      </c>
      <c r="I1496" s="284" t="s">
        <v>5265</v>
      </c>
      <c r="J1496" s="229" t="s">
        <v>5266</v>
      </c>
      <c r="K1496" s="233">
        <v>1694</v>
      </c>
      <c r="L1496" s="303">
        <v>16</v>
      </c>
      <c r="M1496" s="229" t="s">
        <v>5264</v>
      </c>
      <c r="N1496" s="255" t="s">
        <v>3213</v>
      </c>
      <c r="O1496" s="231" t="s">
        <v>3214</v>
      </c>
      <c r="P1496" s="231" t="s">
        <v>5263</v>
      </c>
      <c r="Q1496" s="229"/>
      <c r="R1496" s="255"/>
      <c r="S1496" s="231"/>
      <c r="T1496" s="311"/>
      <c r="U1496" s="224" t="s">
        <v>6296</v>
      </c>
    </row>
    <row r="1497" spans="2:21" ht="62.5" x14ac:dyDescent="0.25">
      <c r="B1497" s="235" t="s">
        <v>6574</v>
      </c>
      <c r="C1497" s="235"/>
      <c r="D1497" s="235">
        <v>1</v>
      </c>
      <c r="E1497" s="235" t="s">
        <v>11141</v>
      </c>
      <c r="G1497" s="284" t="s">
        <v>3226</v>
      </c>
      <c r="H1497" s="284" t="s">
        <v>5488</v>
      </c>
      <c r="I1497" s="284" t="s">
        <v>5490</v>
      </c>
      <c r="J1497" s="229" t="s">
        <v>3829</v>
      </c>
      <c r="K1497" s="233">
        <v>1814</v>
      </c>
      <c r="L1497" s="303">
        <v>104</v>
      </c>
      <c r="M1497" s="229" t="s">
        <v>5489</v>
      </c>
      <c r="N1497" s="255" t="s">
        <v>3213</v>
      </c>
      <c r="O1497" s="231" t="s">
        <v>3214</v>
      </c>
      <c r="P1497" s="231" t="s">
        <v>5491</v>
      </c>
      <c r="Q1497" s="229"/>
      <c r="R1497" s="255"/>
      <c r="S1497" s="231"/>
      <c r="T1497" s="311"/>
      <c r="U1497" s="224" t="s">
        <v>6298</v>
      </c>
    </row>
    <row r="1498" spans="2:21" ht="62.5" x14ac:dyDescent="0.25">
      <c r="B1498" s="235" t="s">
        <v>6574</v>
      </c>
      <c r="C1498" s="235"/>
      <c r="D1498" s="235">
        <v>1</v>
      </c>
      <c r="E1498" s="235" t="s">
        <v>10471</v>
      </c>
      <c r="G1498" s="284" t="s">
        <v>8152</v>
      </c>
      <c r="H1498" s="285" t="s">
        <v>8149</v>
      </c>
      <c r="I1498" s="285" t="s">
        <v>8569</v>
      </c>
      <c r="J1498" s="229" t="s">
        <v>3537</v>
      </c>
      <c r="K1498" s="233">
        <v>1905</v>
      </c>
      <c r="L1498" s="303">
        <v>482</v>
      </c>
      <c r="M1498" s="229" t="s">
        <v>8568</v>
      </c>
      <c r="N1498" s="255" t="s">
        <v>3213</v>
      </c>
      <c r="O1498" s="231" t="s">
        <v>3215</v>
      </c>
      <c r="P1498" s="231" t="s">
        <v>8567</v>
      </c>
      <c r="Q1498" s="229"/>
      <c r="R1498" s="255"/>
      <c r="S1498" s="231"/>
      <c r="T1498" s="311"/>
      <c r="U1498" s="224" t="s">
        <v>6298</v>
      </c>
    </row>
    <row r="1499" spans="2:21" ht="62.5" x14ac:dyDescent="0.25">
      <c r="B1499" s="235" t="s">
        <v>6574</v>
      </c>
      <c r="C1499" s="235"/>
      <c r="D1499" s="235">
        <v>1</v>
      </c>
      <c r="E1499" s="235" t="s">
        <v>10471</v>
      </c>
      <c r="G1499" s="284" t="s">
        <v>8152</v>
      </c>
      <c r="H1499" s="285" t="s">
        <v>8149</v>
      </c>
      <c r="I1499" s="285" t="s">
        <v>8572</v>
      </c>
      <c r="J1499" s="229" t="s">
        <v>8575</v>
      </c>
      <c r="K1499" s="233">
        <v>1927</v>
      </c>
      <c r="L1499" s="303">
        <v>361</v>
      </c>
      <c r="M1499" s="229" t="s">
        <v>8520</v>
      </c>
      <c r="N1499" s="255" t="s">
        <v>3213</v>
      </c>
      <c r="O1499" s="231" t="s">
        <v>3214</v>
      </c>
      <c r="P1499" s="362" t="s">
        <v>8576</v>
      </c>
      <c r="Q1499" s="229"/>
      <c r="R1499" s="255"/>
      <c r="S1499" s="231"/>
      <c r="T1499" s="311"/>
      <c r="U1499" s="224" t="s">
        <v>6298</v>
      </c>
    </row>
    <row r="1500" spans="2:21" ht="75" x14ac:dyDescent="0.25">
      <c r="B1500" s="235" t="s">
        <v>6574</v>
      </c>
      <c r="C1500" s="235"/>
      <c r="D1500" s="235">
        <v>0</v>
      </c>
      <c r="E1500" s="235"/>
      <c r="G1500" s="284" t="s">
        <v>8792</v>
      </c>
      <c r="H1500" s="285" t="s">
        <v>8149</v>
      </c>
      <c r="I1500" s="285" t="s">
        <v>8573</v>
      </c>
      <c r="J1500" s="229" t="s">
        <v>8575</v>
      </c>
      <c r="K1500" s="233">
        <v>1927</v>
      </c>
      <c r="L1500" s="303">
        <v>280</v>
      </c>
      <c r="M1500" s="279" t="s">
        <v>8520</v>
      </c>
      <c r="N1500" s="277" t="s">
        <v>3213</v>
      </c>
      <c r="O1500" s="278" t="s">
        <v>3214</v>
      </c>
      <c r="P1500" s="278" t="s">
        <v>8577</v>
      </c>
      <c r="Q1500" s="229"/>
      <c r="R1500" s="255"/>
      <c r="S1500" s="231"/>
      <c r="T1500" s="311"/>
      <c r="U1500" s="224" t="s">
        <v>6298</v>
      </c>
    </row>
    <row r="1501" spans="2:21" ht="100" x14ac:dyDescent="0.25">
      <c r="B1501" s="235" t="s">
        <v>6574</v>
      </c>
      <c r="C1501" s="235"/>
      <c r="D1501" s="235">
        <v>0</v>
      </c>
      <c r="E1501" s="235"/>
      <c r="G1501" s="284" t="s">
        <v>8793</v>
      </c>
      <c r="H1501" s="285" t="s">
        <v>8149</v>
      </c>
      <c r="I1501" s="285" t="s">
        <v>8574</v>
      </c>
      <c r="J1501" s="229" t="s">
        <v>8575</v>
      </c>
      <c r="K1501" s="233">
        <v>1927</v>
      </c>
      <c r="L1501" s="303">
        <v>306</v>
      </c>
      <c r="M1501" s="279" t="s">
        <v>8520</v>
      </c>
      <c r="N1501" s="277" t="s">
        <v>3213</v>
      </c>
      <c r="O1501" s="278" t="s">
        <v>3214</v>
      </c>
      <c r="P1501" s="278" t="s">
        <v>8578</v>
      </c>
      <c r="Q1501" s="229"/>
      <c r="R1501" s="255"/>
      <c r="S1501" s="231"/>
      <c r="T1501" s="311"/>
      <c r="U1501" s="224" t="s">
        <v>6298</v>
      </c>
    </row>
    <row r="1502" spans="2:21" ht="62.5" x14ac:dyDescent="0.25">
      <c r="B1502" s="235" t="s">
        <v>6574</v>
      </c>
      <c r="C1502" s="235"/>
      <c r="D1502" s="235">
        <v>1</v>
      </c>
      <c r="E1502" s="235"/>
      <c r="G1502" s="284" t="s">
        <v>8152</v>
      </c>
      <c r="H1502" s="285" t="s">
        <v>8149</v>
      </c>
      <c r="I1502" s="285" t="s">
        <v>8579</v>
      </c>
      <c r="J1502" s="229" t="s">
        <v>8580</v>
      </c>
      <c r="K1502" s="233">
        <v>1908</v>
      </c>
      <c r="L1502" s="303">
        <v>320</v>
      </c>
      <c r="M1502" s="229" t="s">
        <v>8518</v>
      </c>
      <c r="N1502" s="255" t="s">
        <v>3213</v>
      </c>
      <c r="O1502" s="231" t="s">
        <v>3215</v>
      </c>
      <c r="P1502" s="380" t="s">
        <v>8581</v>
      </c>
      <c r="Q1502" s="229"/>
      <c r="R1502" s="255"/>
      <c r="S1502" s="231"/>
      <c r="T1502" s="311"/>
      <c r="U1502" s="224" t="s">
        <v>6297</v>
      </c>
    </row>
    <row r="1503" spans="2:21" ht="37.5" x14ac:dyDescent="0.25">
      <c r="B1503" s="223" t="s">
        <v>6574</v>
      </c>
      <c r="D1503" s="223">
        <v>1</v>
      </c>
      <c r="E1503" s="223" t="s">
        <v>10471</v>
      </c>
      <c r="G1503" s="285" t="s">
        <v>8819</v>
      </c>
      <c r="H1503" s="285" t="s">
        <v>8944</v>
      </c>
      <c r="I1503" s="285" t="s">
        <v>8943</v>
      </c>
      <c r="J1503" s="229" t="s">
        <v>3533</v>
      </c>
      <c r="K1503" s="233">
        <v>1893</v>
      </c>
      <c r="L1503" s="303">
        <v>348</v>
      </c>
      <c r="M1503" s="282" t="s">
        <v>8942</v>
      </c>
      <c r="N1503" s="277" t="s">
        <v>3213</v>
      </c>
      <c r="O1503" s="277" t="s">
        <v>3215</v>
      </c>
      <c r="P1503" s="278" t="s">
        <v>8941</v>
      </c>
      <c r="Q1503" s="229" t="s">
        <v>8946</v>
      </c>
      <c r="R1503" s="255" t="s">
        <v>3213</v>
      </c>
      <c r="S1503" s="231" t="s">
        <v>3214</v>
      </c>
      <c r="T1503" s="311" t="s">
        <v>8945</v>
      </c>
      <c r="U1503" s="224" t="s">
        <v>6298</v>
      </c>
    </row>
    <row r="1504" spans="2:21" ht="150" x14ac:dyDescent="0.25">
      <c r="B1504" s="235" t="s">
        <v>6570</v>
      </c>
      <c r="C1504" s="235"/>
      <c r="D1504" s="235">
        <v>0</v>
      </c>
      <c r="E1504" s="235"/>
      <c r="F1504" s="284" t="s">
        <v>8054</v>
      </c>
      <c r="G1504" s="284" t="s">
        <v>8868</v>
      </c>
      <c r="H1504" s="285" t="s">
        <v>7233</v>
      </c>
      <c r="I1504" s="285" t="s">
        <v>8053</v>
      </c>
      <c r="J1504" s="229" t="s">
        <v>3523</v>
      </c>
      <c r="K1504" s="233">
        <v>1909</v>
      </c>
      <c r="L1504" s="303">
        <v>211</v>
      </c>
      <c r="M1504" s="279" t="s">
        <v>7493</v>
      </c>
      <c r="N1504" s="277" t="s">
        <v>3213</v>
      </c>
      <c r="O1504" s="278" t="s">
        <v>3214</v>
      </c>
      <c r="P1504" s="278" t="s">
        <v>8052</v>
      </c>
      <c r="Q1504" s="279" t="s">
        <v>8651</v>
      </c>
      <c r="R1504" s="277" t="s">
        <v>3213</v>
      </c>
      <c r="S1504" s="278" t="s">
        <v>3214</v>
      </c>
      <c r="T1504" s="312" t="s">
        <v>8056</v>
      </c>
      <c r="U1504" s="224" t="s">
        <v>6298</v>
      </c>
    </row>
    <row r="1505" spans="2:21" ht="162.5" hidden="1" x14ac:dyDescent="0.25">
      <c r="B1505" s="235" t="s">
        <v>11154</v>
      </c>
      <c r="C1505" s="235"/>
      <c r="D1505" s="235">
        <v>0</v>
      </c>
      <c r="E1505" s="235"/>
      <c r="F1505" s="284" t="s">
        <v>8050</v>
      </c>
      <c r="G1505" s="284" t="s">
        <v>8890</v>
      </c>
      <c r="H1505" s="285" t="s">
        <v>7233</v>
      </c>
      <c r="I1505" s="285" t="s">
        <v>8653</v>
      </c>
      <c r="J1505" s="229" t="s">
        <v>3561</v>
      </c>
      <c r="K1505" s="233">
        <v>1892</v>
      </c>
      <c r="L1505" s="303">
        <v>314</v>
      </c>
      <c r="M1505" s="279" t="s">
        <v>8051</v>
      </c>
      <c r="N1505" s="277" t="s">
        <v>3213</v>
      </c>
      <c r="O1505" s="278" t="s">
        <v>3214</v>
      </c>
      <c r="P1505" s="278" t="s">
        <v>8052</v>
      </c>
      <c r="Q1505" s="279" t="s">
        <v>8652</v>
      </c>
      <c r="R1505" s="277" t="s">
        <v>3213</v>
      </c>
      <c r="S1505" s="278" t="s">
        <v>3214</v>
      </c>
      <c r="T1505" s="312" t="s">
        <v>8055</v>
      </c>
      <c r="U1505" s="224" t="s">
        <v>6298</v>
      </c>
    </row>
    <row r="1506" spans="2:21" ht="150" x14ac:dyDescent="0.25">
      <c r="B1506" s="223" t="s">
        <v>6571</v>
      </c>
      <c r="D1506" s="235">
        <v>1</v>
      </c>
      <c r="E1506" s="235" t="s">
        <v>11156</v>
      </c>
      <c r="F1506" s="284" t="s">
        <v>9008</v>
      </c>
      <c r="G1506" s="285" t="s">
        <v>8983</v>
      </c>
      <c r="H1506" s="285" t="s">
        <v>9009</v>
      </c>
      <c r="I1506" s="285" t="s">
        <v>9010</v>
      </c>
      <c r="J1506" s="229" t="s">
        <v>3520</v>
      </c>
      <c r="K1506" s="233">
        <v>1877</v>
      </c>
      <c r="L1506" s="303">
        <v>478</v>
      </c>
      <c r="M1506" s="244" t="s">
        <v>9012</v>
      </c>
      <c r="N1506" s="255" t="s">
        <v>3213</v>
      </c>
      <c r="O1506" s="255" t="s">
        <v>3215</v>
      </c>
      <c r="P1506" s="231" t="s">
        <v>9011</v>
      </c>
      <c r="Q1506" s="229"/>
      <c r="R1506" s="255"/>
      <c r="S1506" s="231"/>
      <c r="T1506" s="311"/>
      <c r="U1506" s="224" t="s">
        <v>6298</v>
      </c>
    </row>
    <row r="1507" spans="2:21" ht="37.5" x14ac:dyDescent="0.25">
      <c r="B1507" s="235" t="s">
        <v>6574</v>
      </c>
      <c r="C1507" s="235"/>
      <c r="D1507" s="235">
        <v>1</v>
      </c>
      <c r="E1507" s="235" t="s">
        <v>11141</v>
      </c>
      <c r="G1507" s="284" t="s">
        <v>3226</v>
      </c>
      <c r="H1507" s="284" t="s">
        <v>3359</v>
      </c>
      <c r="I1507" s="284" t="s">
        <v>3360</v>
      </c>
      <c r="J1507" s="229" t="s">
        <v>3533</v>
      </c>
      <c r="K1507" s="233">
        <v>1886</v>
      </c>
      <c r="L1507" s="303">
        <v>416</v>
      </c>
      <c r="M1507" s="229" t="s">
        <v>3364</v>
      </c>
      <c r="N1507" s="255" t="s">
        <v>3213</v>
      </c>
      <c r="O1507" s="231" t="s">
        <v>3215</v>
      </c>
      <c r="P1507" s="231" t="s">
        <v>3363</v>
      </c>
      <c r="Q1507" s="229"/>
      <c r="R1507" s="255"/>
      <c r="S1507" s="231"/>
      <c r="T1507" s="311"/>
      <c r="U1507" s="224" t="s">
        <v>6298</v>
      </c>
    </row>
    <row r="1508" spans="2:21" ht="37.5" x14ac:dyDescent="0.25">
      <c r="B1508" s="235" t="s">
        <v>6574</v>
      </c>
      <c r="C1508" s="235"/>
      <c r="D1508" s="235">
        <v>1</v>
      </c>
      <c r="E1508" s="235" t="s">
        <v>10471</v>
      </c>
      <c r="G1508" s="284" t="s">
        <v>3226</v>
      </c>
      <c r="H1508" s="284" t="s">
        <v>3359</v>
      </c>
      <c r="I1508" s="284" t="s">
        <v>3361</v>
      </c>
      <c r="J1508" s="229" t="s">
        <v>3533</v>
      </c>
      <c r="K1508" s="233">
        <v>1891</v>
      </c>
      <c r="L1508" s="303">
        <v>343</v>
      </c>
      <c r="M1508" s="229" t="s">
        <v>3365</v>
      </c>
      <c r="N1508" s="255" t="s">
        <v>3213</v>
      </c>
      <c r="O1508" s="231" t="s">
        <v>3215</v>
      </c>
      <c r="P1508" s="231" t="s">
        <v>3366</v>
      </c>
      <c r="Q1508" s="229"/>
      <c r="R1508" s="255"/>
      <c r="S1508" s="231"/>
      <c r="T1508" s="311"/>
      <c r="U1508" s="224" t="s">
        <v>6298</v>
      </c>
    </row>
    <row r="1509" spans="2:21" ht="37.5" x14ac:dyDescent="0.25">
      <c r="B1509" s="235" t="s">
        <v>6574</v>
      </c>
      <c r="C1509" s="235"/>
      <c r="D1509" s="235">
        <v>1</v>
      </c>
      <c r="E1509" s="235" t="s">
        <v>10471</v>
      </c>
      <c r="G1509" s="284" t="s">
        <v>3226</v>
      </c>
      <c r="H1509" s="284" t="s">
        <v>3359</v>
      </c>
      <c r="I1509" s="284" t="s">
        <v>3362</v>
      </c>
      <c r="J1509" s="229" t="s">
        <v>3533</v>
      </c>
      <c r="K1509" s="233">
        <v>1894</v>
      </c>
      <c r="L1509" s="303">
        <v>332</v>
      </c>
      <c r="M1509" s="229" t="s">
        <v>3365</v>
      </c>
      <c r="N1509" s="255" t="s">
        <v>3213</v>
      </c>
      <c r="O1509" s="231" t="s">
        <v>3215</v>
      </c>
      <c r="P1509" s="231" t="s">
        <v>3367</v>
      </c>
      <c r="Q1509" s="229"/>
      <c r="R1509" s="255"/>
      <c r="S1509" s="231"/>
      <c r="T1509" s="311"/>
      <c r="U1509" s="224" t="s">
        <v>6298</v>
      </c>
    </row>
    <row r="1510" spans="2:21" ht="150" x14ac:dyDescent="0.25">
      <c r="B1510" s="223" t="s">
        <v>6570</v>
      </c>
      <c r="D1510" s="223">
        <v>1</v>
      </c>
      <c r="F1510" s="284" t="s">
        <v>11399</v>
      </c>
      <c r="G1510" s="285" t="s">
        <v>11404</v>
      </c>
      <c r="H1510" s="285" t="s">
        <v>11400</v>
      </c>
      <c r="I1510" s="285" t="s">
        <v>11403</v>
      </c>
      <c r="J1510" s="229" t="s">
        <v>3507</v>
      </c>
      <c r="K1510" s="233">
        <v>1892</v>
      </c>
      <c r="L1510" s="303">
        <v>362</v>
      </c>
      <c r="M1510" s="244" t="s">
        <v>11402</v>
      </c>
      <c r="N1510" s="255" t="s">
        <v>3213</v>
      </c>
      <c r="O1510" s="255" t="s">
        <v>3214</v>
      </c>
      <c r="P1510" s="255" t="s">
        <v>11401</v>
      </c>
      <c r="R1510" s="255"/>
      <c r="S1510" s="231"/>
      <c r="T1510" s="311"/>
      <c r="U1510" s="224" t="s">
        <v>6298</v>
      </c>
    </row>
    <row r="1511" spans="2:21" ht="50" x14ac:dyDescent="0.25">
      <c r="B1511" s="223" t="s">
        <v>6574</v>
      </c>
      <c r="D1511" s="223">
        <v>0</v>
      </c>
      <c r="G1511" s="285" t="s">
        <v>8705</v>
      </c>
      <c r="H1511" s="285" t="s">
        <v>11794</v>
      </c>
      <c r="I1511" s="285" t="s">
        <v>11795</v>
      </c>
      <c r="J1511" s="229" t="s">
        <v>3545</v>
      </c>
      <c r="K1511" s="233">
        <v>1910</v>
      </c>
      <c r="L1511" s="303">
        <v>411</v>
      </c>
      <c r="M1511" s="282" t="s">
        <v>11796</v>
      </c>
      <c r="N1511" s="277" t="s">
        <v>3213</v>
      </c>
      <c r="O1511" s="277" t="s">
        <v>3215</v>
      </c>
      <c r="P1511" s="277" t="s">
        <v>11851</v>
      </c>
      <c r="R1511" s="255"/>
      <c r="S1511" s="231"/>
      <c r="T1511" s="311"/>
      <c r="U1511" s="224" t="s">
        <v>6297</v>
      </c>
    </row>
    <row r="1512" spans="2:21" ht="75" x14ac:dyDescent="0.25">
      <c r="B1512" s="235" t="s">
        <v>6574</v>
      </c>
      <c r="C1512" s="235"/>
      <c r="D1512" s="235">
        <v>1</v>
      </c>
      <c r="E1512" s="235" t="s">
        <v>10471</v>
      </c>
      <c r="G1512" s="284" t="s">
        <v>3226</v>
      </c>
      <c r="H1512" s="284" t="s">
        <v>5669</v>
      </c>
      <c r="I1512" s="284" t="s">
        <v>5672</v>
      </c>
      <c r="J1512" s="229" t="s">
        <v>5065</v>
      </c>
      <c r="K1512" s="233">
        <v>1904</v>
      </c>
      <c r="L1512" s="303">
        <v>372</v>
      </c>
      <c r="M1512" s="229" t="s">
        <v>5671</v>
      </c>
      <c r="N1512" s="255" t="s">
        <v>3213</v>
      </c>
      <c r="O1512" s="231" t="s">
        <v>3214</v>
      </c>
      <c r="P1512" s="231" t="s">
        <v>5670</v>
      </c>
      <c r="Q1512" s="229"/>
      <c r="R1512" s="255"/>
      <c r="S1512" s="231"/>
      <c r="T1512" s="311"/>
      <c r="U1512" s="224" t="s">
        <v>6298</v>
      </c>
    </row>
    <row r="1513" spans="2:21" ht="62.5" x14ac:dyDescent="0.25">
      <c r="B1513" s="235" t="s">
        <v>6574</v>
      </c>
      <c r="C1513" s="235"/>
      <c r="D1513" s="223">
        <v>1</v>
      </c>
      <c r="E1513" s="223" t="s">
        <v>11141</v>
      </c>
      <c r="G1513" s="284" t="s">
        <v>8819</v>
      </c>
      <c r="H1513" s="284" t="s">
        <v>5669</v>
      </c>
      <c r="I1513" s="284" t="s">
        <v>5673</v>
      </c>
      <c r="J1513" s="229" t="s">
        <v>5065</v>
      </c>
      <c r="K1513" s="233">
        <v>1883</v>
      </c>
      <c r="L1513" s="303">
        <v>433</v>
      </c>
      <c r="M1513" s="279" t="s">
        <v>5674</v>
      </c>
      <c r="N1513" s="277" t="s">
        <v>3213</v>
      </c>
      <c r="O1513" s="278" t="s">
        <v>3214</v>
      </c>
      <c r="P1513" s="278" t="s">
        <v>5675</v>
      </c>
      <c r="Q1513" s="229" t="s">
        <v>5674</v>
      </c>
      <c r="R1513" s="255" t="s">
        <v>3213</v>
      </c>
      <c r="S1513" s="231" t="s">
        <v>3214</v>
      </c>
      <c r="T1513" s="311" t="s">
        <v>5676</v>
      </c>
      <c r="U1513" s="224" t="s">
        <v>6298</v>
      </c>
    </row>
    <row r="1514" spans="2:21" ht="150" x14ac:dyDescent="0.25">
      <c r="B1514" s="223" t="s">
        <v>6571</v>
      </c>
      <c r="D1514" s="223">
        <v>1</v>
      </c>
      <c r="E1514" s="223" t="s">
        <v>11156</v>
      </c>
      <c r="F1514" s="284" t="s">
        <v>10070</v>
      </c>
      <c r="G1514" s="285" t="s">
        <v>10077</v>
      </c>
      <c r="H1514" s="285" t="s">
        <v>10071</v>
      </c>
      <c r="I1514" s="285" t="s">
        <v>10072</v>
      </c>
      <c r="J1514" s="229" t="s">
        <v>10073</v>
      </c>
      <c r="K1514" s="233">
        <v>1858</v>
      </c>
      <c r="L1514" s="303">
        <v>215</v>
      </c>
      <c r="M1514" s="282" t="s">
        <v>10074</v>
      </c>
      <c r="N1514" s="277" t="s">
        <v>3213</v>
      </c>
      <c r="O1514" s="277" t="s">
        <v>3215</v>
      </c>
      <c r="P1514" s="277" t="s">
        <v>10075</v>
      </c>
      <c r="Q1514" s="244" t="s">
        <v>10074</v>
      </c>
      <c r="R1514" s="255" t="s">
        <v>3213</v>
      </c>
      <c r="S1514" s="231" t="s">
        <v>3216</v>
      </c>
      <c r="T1514" s="311" t="s">
        <v>10076</v>
      </c>
      <c r="U1514" s="224" t="s">
        <v>6298</v>
      </c>
    </row>
    <row r="1515" spans="2:21" ht="150" x14ac:dyDescent="0.25">
      <c r="B1515" s="235" t="s">
        <v>6570</v>
      </c>
      <c r="C1515" s="235"/>
      <c r="D1515" s="235">
        <v>0</v>
      </c>
      <c r="E1515" s="235"/>
      <c r="F1515" s="284" t="s">
        <v>6425</v>
      </c>
      <c r="G1515" s="284" t="s">
        <v>8700</v>
      </c>
      <c r="H1515" s="284" t="s">
        <v>4649</v>
      </c>
      <c r="I1515" s="284" t="s">
        <v>8044</v>
      </c>
      <c r="J1515" s="229" t="s">
        <v>3961</v>
      </c>
      <c r="K1515" s="233">
        <v>1913</v>
      </c>
      <c r="L1515" s="303">
        <v>83</v>
      </c>
      <c r="M1515" s="279" t="s">
        <v>8045</v>
      </c>
      <c r="N1515" s="277" t="s">
        <v>3213</v>
      </c>
      <c r="O1515" s="278" t="s">
        <v>3214</v>
      </c>
      <c r="P1515" s="278" t="s">
        <v>8046</v>
      </c>
      <c r="Q1515" s="229"/>
      <c r="R1515" s="255"/>
      <c r="S1515" s="231"/>
      <c r="T1515" s="311"/>
      <c r="U1515" s="224" t="s">
        <v>6298</v>
      </c>
    </row>
    <row r="1516" spans="2:21" ht="150" x14ac:dyDescent="0.25">
      <c r="B1516" s="235" t="s">
        <v>6570</v>
      </c>
      <c r="C1516" s="235"/>
      <c r="D1516" s="235">
        <v>1</v>
      </c>
      <c r="E1516" s="235" t="s">
        <v>11156</v>
      </c>
      <c r="F1516" s="284" t="s">
        <v>4648</v>
      </c>
      <c r="G1516" s="284" t="s">
        <v>8891</v>
      </c>
      <c r="H1516" s="284" t="s">
        <v>4649</v>
      </c>
      <c r="I1516" s="284" t="s">
        <v>4650</v>
      </c>
      <c r="J1516" s="229" t="s">
        <v>3961</v>
      </c>
      <c r="K1516" s="233">
        <v>1913</v>
      </c>
      <c r="L1516" s="303">
        <v>100</v>
      </c>
      <c r="M1516" s="229" t="s">
        <v>4651</v>
      </c>
      <c r="N1516" s="255" t="s">
        <v>4653</v>
      </c>
      <c r="O1516" s="231" t="s">
        <v>4012</v>
      </c>
      <c r="P1516" s="231" t="s">
        <v>4652</v>
      </c>
      <c r="Q1516" s="229"/>
      <c r="R1516" s="255"/>
      <c r="S1516" s="231"/>
      <c r="T1516" s="311"/>
      <c r="U1516" s="224" t="s">
        <v>6298</v>
      </c>
    </row>
    <row r="1517" spans="2:21" ht="37.5" x14ac:dyDescent="0.25">
      <c r="B1517" s="235" t="s">
        <v>6574</v>
      </c>
      <c r="C1517" s="235"/>
      <c r="D1517" s="235">
        <v>1</v>
      </c>
      <c r="E1517" s="235" t="s">
        <v>10471</v>
      </c>
      <c r="G1517" s="284" t="s">
        <v>3226</v>
      </c>
      <c r="H1517" s="284" t="s">
        <v>4371</v>
      </c>
      <c r="I1517" s="284" t="s">
        <v>4372</v>
      </c>
      <c r="J1517" s="229" t="s">
        <v>4373</v>
      </c>
      <c r="K1517" s="233">
        <v>1925</v>
      </c>
      <c r="L1517" s="303">
        <v>231</v>
      </c>
      <c r="M1517" s="229" t="s">
        <v>4370</v>
      </c>
      <c r="N1517" s="255" t="s">
        <v>3213</v>
      </c>
      <c r="O1517" s="231" t="s">
        <v>3214</v>
      </c>
      <c r="P1517" s="380" t="s">
        <v>4369</v>
      </c>
      <c r="Q1517" s="229"/>
      <c r="R1517" s="255"/>
      <c r="S1517" s="231"/>
      <c r="T1517" s="311"/>
      <c r="U1517" s="224" t="s">
        <v>6298</v>
      </c>
    </row>
    <row r="1518" spans="2:21" ht="150" x14ac:dyDescent="0.25">
      <c r="B1518" s="235" t="s">
        <v>6570</v>
      </c>
      <c r="C1518" s="235"/>
      <c r="D1518" s="235">
        <v>2</v>
      </c>
      <c r="E1518" s="235" t="s">
        <v>11156</v>
      </c>
      <c r="F1518" s="286" t="s">
        <v>4688</v>
      </c>
      <c r="G1518" s="285" t="s">
        <v>3247</v>
      </c>
      <c r="H1518" s="285" t="s">
        <v>668</v>
      </c>
      <c r="I1518" s="285" t="s">
        <v>686</v>
      </c>
      <c r="J1518" s="232" t="s">
        <v>3520</v>
      </c>
      <c r="K1518" s="231">
        <v>1864</v>
      </c>
      <c r="L1518" s="304">
        <v>201</v>
      </c>
      <c r="M1518" s="230" t="s">
        <v>4689</v>
      </c>
      <c r="N1518" s="255" t="s">
        <v>3213</v>
      </c>
      <c r="O1518" s="231" t="s">
        <v>3215</v>
      </c>
      <c r="P1518" s="362" t="s">
        <v>4690</v>
      </c>
      <c r="Q1518" s="230" t="s">
        <v>4689</v>
      </c>
      <c r="R1518" s="255" t="s">
        <v>3213</v>
      </c>
      <c r="S1518" s="231" t="s">
        <v>3215</v>
      </c>
      <c r="T1518" s="231" t="s">
        <v>4691</v>
      </c>
      <c r="U1518" s="224" t="s">
        <v>6298</v>
      </c>
    </row>
    <row r="1519" spans="2:21" ht="150" x14ac:dyDescent="0.25">
      <c r="B1519" s="235" t="s">
        <v>6570</v>
      </c>
      <c r="C1519" s="235"/>
      <c r="D1519" s="235">
        <v>1</v>
      </c>
      <c r="E1519" s="235" t="s">
        <v>11156</v>
      </c>
      <c r="F1519" s="284" t="s">
        <v>6434</v>
      </c>
      <c r="G1519" s="284" t="s">
        <v>3247</v>
      </c>
      <c r="H1519" s="284" t="s">
        <v>6432</v>
      </c>
      <c r="I1519" s="284" t="s">
        <v>6433</v>
      </c>
      <c r="J1519" s="229" t="s">
        <v>5065</v>
      </c>
      <c r="K1519" s="233">
        <v>1881</v>
      </c>
      <c r="L1519" s="303">
        <v>351</v>
      </c>
      <c r="M1519" s="229" t="s">
        <v>8042</v>
      </c>
      <c r="N1519" s="255" t="s">
        <v>3213</v>
      </c>
      <c r="O1519" s="231" t="s">
        <v>3214</v>
      </c>
      <c r="P1519" s="231" t="s">
        <v>8043</v>
      </c>
      <c r="Q1519" s="229"/>
      <c r="R1519" s="255"/>
      <c r="S1519" s="231"/>
      <c r="T1519" s="311"/>
      <c r="U1519" s="224" t="s">
        <v>6298</v>
      </c>
    </row>
    <row r="1520" spans="2:21" ht="25" x14ac:dyDescent="0.25">
      <c r="B1520" s="235" t="s">
        <v>6574</v>
      </c>
      <c r="C1520" s="235"/>
      <c r="D1520" s="235">
        <v>1</v>
      </c>
      <c r="E1520" s="235" t="s">
        <v>11141</v>
      </c>
      <c r="G1520" s="284" t="s">
        <v>3226</v>
      </c>
      <c r="H1520" s="285" t="s">
        <v>6432</v>
      </c>
      <c r="I1520" s="285" t="s">
        <v>8039</v>
      </c>
      <c r="J1520" s="229" t="s">
        <v>5065</v>
      </c>
      <c r="K1520" s="233">
        <v>1883</v>
      </c>
      <c r="L1520" s="303">
        <v>455</v>
      </c>
      <c r="M1520" s="229" t="s">
        <v>8040</v>
      </c>
      <c r="N1520" s="255" t="s">
        <v>3213</v>
      </c>
      <c r="O1520" s="231" t="s">
        <v>3214</v>
      </c>
      <c r="P1520" s="231" t="s">
        <v>8041</v>
      </c>
      <c r="Q1520" s="229"/>
      <c r="R1520" s="255"/>
      <c r="S1520" s="231"/>
      <c r="T1520" s="311"/>
      <c r="U1520" s="224" t="s">
        <v>6298</v>
      </c>
    </row>
    <row r="1521" spans="2:21" ht="75" x14ac:dyDescent="0.25">
      <c r="B1521" s="235" t="s">
        <v>6574</v>
      </c>
      <c r="C1521" s="235"/>
      <c r="D1521" s="235">
        <v>1</v>
      </c>
      <c r="E1521" s="235"/>
      <c r="G1521" s="284" t="s">
        <v>3226</v>
      </c>
      <c r="H1521" s="284" t="s">
        <v>4307</v>
      </c>
      <c r="I1521" s="284" t="s">
        <v>4309</v>
      </c>
      <c r="J1521" s="229" t="s">
        <v>4310</v>
      </c>
      <c r="K1521" s="233">
        <v>1866</v>
      </c>
      <c r="L1521" s="303">
        <v>35</v>
      </c>
      <c r="M1521" s="229" t="s">
        <v>4308</v>
      </c>
      <c r="N1521" s="255" t="s">
        <v>3213</v>
      </c>
      <c r="O1521" s="231" t="s">
        <v>3214</v>
      </c>
      <c r="P1521" s="231" t="s">
        <v>4311</v>
      </c>
      <c r="Q1521" s="229"/>
      <c r="R1521" s="255"/>
      <c r="S1521" s="231"/>
      <c r="T1521" s="311"/>
      <c r="U1521" s="224" t="s">
        <v>6296</v>
      </c>
    </row>
    <row r="1522" spans="2:21" ht="37.5" x14ac:dyDescent="0.25">
      <c r="B1522" s="223" t="s">
        <v>6574</v>
      </c>
      <c r="D1522" s="223">
        <v>0</v>
      </c>
      <c r="G1522" s="285" t="s">
        <v>8705</v>
      </c>
      <c r="H1522" s="285" t="s">
        <v>11635</v>
      </c>
      <c r="I1522" s="285" t="s">
        <v>11636</v>
      </c>
      <c r="J1522" s="229" t="s">
        <v>11262</v>
      </c>
      <c r="K1522" s="233">
        <v>1891</v>
      </c>
      <c r="L1522" s="303">
        <v>80</v>
      </c>
      <c r="M1522" s="282" t="s">
        <v>11638</v>
      </c>
      <c r="N1522" s="277" t="s">
        <v>3213</v>
      </c>
      <c r="O1522" s="277" t="s">
        <v>3214</v>
      </c>
      <c r="P1522" s="277" t="s">
        <v>11637</v>
      </c>
      <c r="R1522" s="255"/>
      <c r="S1522" s="231"/>
      <c r="T1522" s="311"/>
      <c r="U1522" s="224" t="s">
        <v>6296</v>
      </c>
    </row>
    <row r="1523" spans="2:21" ht="25" x14ac:dyDescent="0.25">
      <c r="B1523" s="235" t="s">
        <v>6574</v>
      </c>
      <c r="C1523" s="235"/>
      <c r="D1523" s="235">
        <v>2</v>
      </c>
      <c r="E1523" s="235" t="s">
        <v>11141</v>
      </c>
      <c r="G1523" s="284" t="s">
        <v>3226</v>
      </c>
      <c r="H1523" s="285" t="s">
        <v>8486</v>
      </c>
      <c r="I1523" s="285" t="s">
        <v>8488</v>
      </c>
      <c r="J1523" s="229" t="s">
        <v>3516</v>
      </c>
      <c r="K1523" s="233">
        <v>1875</v>
      </c>
      <c r="L1523" s="303">
        <v>363</v>
      </c>
      <c r="M1523" s="229" t="s">
        <v>8487</v>
      </c>
      <c r="N1523" s="255" t="s">
        <v>3213</v>
      </c>
      <c r="O1523" s="231" t="s">
        <v>3215</v>
      </c>
      <c r="P1523" s="231" t="s">
        <v>8489</v>
      </c>
      <c r="Q1523" s="229" t="s">
        <v>8487</v>
      </c>
      <c r="R1523" s="255" t="s">
        <v>3213</v>
      </c>
      <c r="S1523" s="231" t="s">
        <v>3215</v>
      </c>
      <c r="T1523" s="311" t="s">
        <v>8490</v>
      </c>
      <c r="U1523" s="224" t="s">
        <v>6298</v>
      </c>
    </row>
    <row r="1524" spans="2:21" ht="25" x14ac:dyDescent="0.25">
      <c r="B1524" s="235" t="s">
        <v>6574</v>
      </c>
      <c r="C1524" s="235"/>
      <c r="D1524" s="235">
        <v>2</v>
      </c>
      <c r="E1524" s="235" t="s">
        <v>11141</v>
      </c>
      <c r="G1524" s="284" t="s">
        <v>3226</v>
      </c>
      <c r="H1524" s="285" t="s">
        <v>8486</v>
      </c>
      <c r="I1524" s="285" t="s">
        <v>8491</v>
      </c>
      <c r="J1524" s="229" t="s">
        <v>3486</v>
      </c>
      <c r="K1524" s="233">
        <v>1876</v>
      </c>
      <c r="L1524" s="303">
        <v>318</v>
      </c>
      <c r="M1524" s="229" t="s">
        <v>8492</v>
      </c>
      <c r="N1524" s="255" t="s">
        <v>3213</v>
      </c>
      <c r="O1524" s="231" t="s">
        <v>3215</v>
      </c>
      <c r="P1524" s="231" t="s">
        <v>8493</v>
      </c>
      <c r="Q1524" s="229" t="s">
        <v>8492</v>
      </c>
      <c r="R1524" s="255" t="s">
        <v>3213</v>
      </c>
      <c r="S1524" s="231" t="s">
        <v>3215</v>
      </c>
      <c r="T1524" s="311" t="s">
        <v>8494</v>
      </c>
      <c r="U1524" s="224" t="s">
        <v>6298</v>
      </c>
    </row>
    <row r="1525" spans="2:21" ht="150" x14ac:dyDescent="0.25">
      <c r="B1525" s="235" t="s">
        <v>6571</v>
      </c>
      <c r="C1525" s="235"/>
      <c r="D1525" s="235">
        <v>0</v>
      </c>
      <c r="E1525" s="235"/>
      <c r="F1525" s="284" t="s">
        <v>7632</v>
      </c>
      <c r="G1525" s="284" t="s">
        <v>8794</v>
      </c>
      <c r="H1525" s="285" t="s">
        <v>7630</v>
      </c>
      <c r="I1525" s="285" t="s">
        <v>7633</v>
      </c>
      <c r="J1525" s="229" t="s">
        <v>3513</v>
      </c>
      <c r="K1525" s="233">
        <v>1895</v>
      </c>
      <c r="L1525" s="303">
        <v>492</v>
      </c>
      <c r="M1525" s="279" t="s">
        <v>7631</v>
      </c>
      <c r="N1525" s="277" t="s">
        <v>3213</v>
      </c>
      <c r="O1525" s="278" t="s">
        <v>3214</v>
      </c>
      <c r="P1525" s="278" t="s">
        <v>7634</v>
      </c>
      <c r="Q1525" s="229"/>
      <c r="R1525" s="255"/>
      <c r="S1525" s="231"/>
      <c r="T1525" s="311"/>
      <c r="U1525" s="224" t="s">
        <v>6298</v>
      </c>
    </row>
    <row r="1526" spans="2:21" ht="137.5" x14ac:dyDescent="0.25">
      <c r="B1526" s="235" t="s">
        <v>6574</v>
      </c>
      <c r="C1526" s="235"/>
      <c r="D1526" s="235">
        <v>1</v>
      </c>
      <c r="E1526" s="235"/>
      <c r="G1526" s="284" t="s">
        <v>3226</v>
      </c>
      <c r="H1526" s="285" t="s">
        <v>7523</v>
      </c>
      <c r="I1526" s="285" t="s">
        <v>7524</v>
      </c>
      <c r="J1526" s="229" t="s">
        <v>3523</v>
      </c>
      <c r="K1526" s="233">
        <v>1909</v>
      </c>
      <c r="L1526" s="303">
        <v>317</v>
      </c>
      <c r="M1526" s="229" t="s">
        <v>7522</v>
      </c>
      <c r="N1526" s="255"/>
      <c r="O1526" s="231"/>
      <c r="P1526" s="362" t="s">
        <v>7521</v>
      </c>
      <c r="Q1526" s="229"/>
      <c r="R1526" s="255"/>
      <c r="S1526" s="231"/>
      <c r="T1526" s="311"/>
      <c r="U1526" s="224" t="s">
        <v>6297</v>
      </c>
    </row>
    <row r="1527" spans="2:21" ht="150" x14ac:dyDescent="0.25">
      <c r="B1527" s="223" t="s">
        <v>6571</v>
      </c>
      <c r="D1527" s="235">
        <v>0</v>
      </c>
      <c r="E1527" s="235"/>
      <c r="F1527" s="284" t="s">
        <v>9176</v>
      </c>
      <c r="G1527" s="285" t="s">
        <v>9188</v>
      </c>
      <c r="H1527" s="285" t="s">
        <v>9180</v>
      </c>
      <c r="I1527" s="285" t="s">
        <v>9178</v>
      </c>
      <c r="J1527" s="229" t="s">
        <v>9179</v>
      </c>
      <c r="K1527" s="233">
        <v>1843</v>
      </c>
      <c r="L1527" s="303">
        <v>405</v>
      </c>
      <c r="M1527" s="282" t="s">
        <v>9181</v>
      </c>
      <c r="N1527" s="277" t="s">
        <v>3213</v>
      </c>
      <c r="O1527" s="277" t="s">
        <v>3214</v>
      </c>
      <c r="P1527" s="277" t="s">
        <v>9182</v>
      </c>
      <c r="Q1527" s="229"/>
      <c r="R1527" s="255"/>
      <c r="S1527" s="231"/>
      <c r="T1527" s="311"/>
      <c r="U1527" s="224" t="s">
        <v>6297</v>
      </c>
    </row>
    <row r="1528" spans="2:21" ht="112.5" x14ac:dyDescent="0.25">
      <c r="B1528" s="235" t="s">
        <v>6574</v>
      </c>
      <c r="C1528" s="235"/>
      <c r="D1528" s="235">
        <v>1</v>
      </c>
      <c r="E1528" s="235"/>
      <c r="G1528" s="284" t="s">
        <v>3226</v>
      </c>
      <c r="H1528" s="284" t="s">
        <v>3903</v>
      </c>
      <c r="I1528" s="284" t="s">
        <v>3905</v>
      </c>
      <c r="J1528" s="229" t="s">
        <v>3906</v>
      </c>
      <c r="K1528" s="233">
        <v>1813</v>
      </c>
      <c r="L1528" s="303">
        <v>44</v>
      </c>
      <c r="M1528" s="229" t="s">
        <v>3904</v>
      </c>
      <c r="N1528" s="255" t="s">
        <v>3213</v>
      </c>
      <c r="O1528" s="231" t="s">
        <v>3215</v>
      </c>
      <c r="P1528" s="231" t="s">
        <v>3907</v>
      </c>
      <c r="Q1528" s="229"/>
      <c r="R1528" s="255"/>
      <c r="S1528" s="231"/>
      <c r="T1528" s="311"/>
      <c r="U1528" s="224" t="s">
        <v>6296</v>
      </c>
    </row>
    <row r="1529" spans="2:21" ht="150" x14ac:dyDescent="0.25">
      <c r="B1529" s="223" t="s">
        <v>6570</v>
      </c>
      <c r="D1529" s="223">
        <v>0</v>
      </c>
      <c r="F1529" s="284" t="s">
        <v>10319</v>
      </c>
      <c r="G1529" s="285" t="s">
        <v>8700</v>
      </c>
      <c r="H1529" s="285" t="s">
        <v>9441</v>
      </c>
      <c r="I1529" s="285" t="s">
        <v>9319</v>
      </c>
      <c r="J1529" s="229" t="s">
        <v>10320</v>
      </c>
      <c r="K1529" s="233">
        <v>1904</v>
      </c>
      <c r="L1529" s="303">
        <v>465</v>
      </c>
      <c r="M1529" s="282" t="s">
        <v>10321</v>
      </c>
      <c r="N1529" s="277" t="s">
        <v>3213</v>
      </c>
      <c r="O1529" s="277" t="s">
        <v>3214</v>
      </c>
      <c r="P1529" s="383" t="s">
        <v>10322</v>
      </c>
      <c r="Q1529" s="229"/>
      <c r="R1529" s="255"/>
      <c r="S1529" s="231"/>
      <c r="T1529" s="311"/>
      <c r="U1529" s="224" t="s">
        <v>6298</v>
      </c>
    </row>
    <row r="1530" spans="2:21" ht="162.5" hidden="1" x14ac:dyDescent="0.25">
      <c r="B1530" s="223" t="s">
        <v>6572</v>
      </c>
      <c r="D1530" s="223">
        <v>1</v>
      </c>
      <c r="F1530" s="284" t="s">
        <v>9440</v>
      </c>
      <c r="G1530" s="285" t="s">
        <v>10079</v>
      </c>
      <c r="H1530" s="285" t="s">
        <v>9441</v>
      </c>
      <c r="I1530" s="285" t="s">
        <v>9442</v>
      </c>
      <c r="J1530" s="229" t="s">
        <v>9397</v>
      </c>
      <c r="K1530" s="233">
        <v>1929</v>
      </c>
      <c r="L1530" s="303">
        <v>174</v>
      </c>
      <c r="M1530" s="282" t="s">
        <v>9443</v>
      </c>
      <c r="N1530" s="277" t="s">
        <v>3213</v>
      </c>
      <c r="O1530" s="277" t="s">
        <v>3214</v>
      </c>
      <c r="P1530" s="277" t="s">
        <v>10078</v>
      </c>
      <c r="R1530" s="255"/>
      <c r="S1530" s="231"/>
      <c r="T1530" s="311"/>
      <c r="U1530" s="224" t="s">
        <v>6298</v>
      </c>
    </row>
    <row r="1531" spans="2:21" ht="162.5" x14ac:dyDescent="0.25">
      <c r="B1531" s="223" t="s">
        <v>6571</v>
      </c>
      <c r="D1531" s="223">
        <v>1</v>
      </c>
      <c r="F1531" s="284" t="s">
        <v>10222</v>
      </c>
      <c r="G1531" s="285" t="s">
        <v>10223</v>
      </c>
      <c r="H1531" s="285" t="s">
        <v>10224</v>
      </c>
      <c r="I1531" s="285" t="s">
        <v>10225</v>
      </c>
      <c r="J1531" s="229" t="s">
        <v>3531</v>
      </c>
      <c r="K1531" s="233">
        <v>1905</v>
      </c>
      <c r="L1531" s="303">
        <v>321</v>
      </c>
      <c r="M1531" s="374" t="s">
        <v>10226</v>
      </c>
      <c r="N1531" s="375" t="s">
        <v>3213</v>
      </c>
      <c r="O1531" s="375" t="s">
        <v>3215</v>
      </c>
      <c r="P1531" s="375" t="s">
        <v>10227</v>
      </c>
      <c r="Q1531" s="229"/>
      <c r="R1531" s="255"/>
      <c r="S1531" s="231"/>
      <c r="T1531" s="311"/>
      <c r="U1531" s="224" t="s">
        <v>6297</v>
      </c>
    </row>
    <row r="1532" spans="2:21" ht="37.5" x14ac:dyDescent="0.25">
      <c r="B1532" s="235" t="s">
        <v>6574</v>
      </c>
      <c r="C1532" s="235"/>
      <c r="D1532" s="235">
        <v>1</v>
      </c>
      <c r="E1532" s="235"/>
      <c r="G1532" s="284" t="s">
        <v>3226</v>
      </c>
      <c r="H1532" s="284" t="s">
        <v>5703</v>
      </c>
      <c r="I1532" s="284" t="s">
        <v>5704</v>
      </c>
      <c r="J1532" s="229" t="s">
        <v>5705</v>
      </c>
      <c r="K1532" s="233">
        <v>1850</v>
      </c>
      <c r="L1532" s="303">
        <v>408</v>
      </c>
      <c r="M1532" s="229" t="s">
        <v>5702</v>
      </c>
      <c r="N1532" s="255" t="s">
        <v>3213</v>
      </c>
      <c r="O1532" s="231" t="s">
        <v>3214</v>
      </c>
      <c r="P1532" s="231" t="s">
        <v>5701</v>
      </c>
      <c r="Q1532" s="229"/>
      <c r="R1532" s="255"/>
      <c r="S1532" s="231"/>
      <c r="T1532" s="311"/>
      <c r="U1532" s="224" t="s">
        <v>6296</v>
      </c>
    </row>
    <row r="1533" spans="2:21" ht="50" x14ac:dyDescent="0.25">
      <c r="B1533" s="235" t="s">
        <v>6574</v>
      </c>
      <c r="C1533" s="235"/>
      <c r="D1533" s="235">
        <v>1</v>
      </c>
      <c r="E1533" s="235"/>
      <c r="G1533" s="284" t="s">
        <v>3226</v>
      </c>
      <c r="H1533" s="284" t="s">
        <v>3659</v>
      </c>
      <c r="I1533" s="284" t="s">
        <v>3661</v>
      </c>
      <c r="J1533" s="229" t="s">
        <v>3662</v>
      </c>
      <c r="K1533" s="233">
        <v>1861</v>
      </c>
      <c r="L1533" s="303">
        <v>12</v>
      </c>
      <c r="M1533" s="229" t="s">
        <v>3660</v>
      </c>
      <c r="N1533" s="255" t="s">
        <v>3213</v>
      </c>
      <c r="O1533" s="231" t="s">
        <v>3214</v>
      </c>
      <c r="P1533" s="231" t="s">
        <v>3663</v>
      </c>
      <c r="Q1533" s="229"/>
      <c r="R1533" s="255"/>
      <c r="S1533" s="231"/>
      <c r="T1533" s="311"/>
      <c r="U1533" s="224" t="s">
        <v>6296</v>
      </c>
    </row>
    <row r="1534" spans="2:21" ht="25" x14ac:dyDescent="0.25">
      <c r="B1534" s="235" t="s">
        <v>6574</v>
      </c>
      <c r="C1534" s="235"/>
      <c r="D1534" s="235">
        <v>1</v>
      </c>
      <c r="E1534" s="235"/>
      <c r="G1534" s="284" t="s">
        <v>3226</v>
      </c>
      <c r="H1534" s="284" t="s">
        <v>5934</v>
      </c>
      <c r="I1534" s="284" t="s">
        <v>5935</v>
      </c>
      <c r="J1534" s="229" t="s">
        <v>5936</v>
      </c>
      <c r="K1534" s="233">
        <v>1935</v>
      </c>
      <c r="L1534" s="303">
        <v>115</v>
      </c>
      <c r="M1534" s="229" t="s">
        <v>5933</v>
      </c>
      <c r="N1534" s="255" t="s">
        <v>3213</v>
      </c>
      <c r="O1534" s="231" t="s">
        <v>3214</v>
      </c>
      <c r="P1534" s="231" t="s">
        <v>5932</v>
      </c>
      <c r="Q1534" s="229"/>
      <c r="R1534" s="255"/>
      <c r="S1534" s="231"/>
      <c r="T1534" s="311"/>
      <c r="U1534" s="224" t="s">
        <v>6296</v>
      </c>
    </row>
    <row r="1535" spans="2:21" ht="162.5" hidden="1" x14ac:dyDescent="0.25">
      <c r="B1535" s="235" t="s">
        <v>6572</v>
      </c>
      <c r="C1535" s="235"/>
      <c r="D1535" s="235">
        <v>2</v>
      </c>
      <c r="E1535" s="235"/>
      <c r="F1535" s="284" t="s">
        <v>5971</v>
      </c>
      <c r="G1535" s="284" t="s">
        <v>5970</v>
      </c>
      <c r="H1535" s="284" t="s">
        <v>1765</v>
      </c>
      <c r="I1535" s="284" t="s">
        <v>5965</v>
      </c>
      <c r="J1535" s="229" t="s">
        <v>5967</v>
      </c>
      <c r="K1535" s="233">
        <v>1817</v>
      </c>
      <c r="L1535" s="303">
        <v>202</v>
      </c>
      <c r="M1535" s="229" t="s">
        <v>5966</v>
      </c>
      <c r="N1535" s="255" t="s">
        <v>3213</v>
      </c>
      <c r="O1535" s="231" t="s">
        <v>3214</v>
      </c>
      <c r="P1535" s="231" t="s">
        <v>5968</v>
      </c>
      <c r="Q1535" s="229" t="s">
        <v>5966</v>
      </c>
      <c r="R1535" s="255" t="s">
        <v>3213</v>
      </c>
      <c r="S1535" s="231" t="s">
        <v>3214</v>
      </c>
      <c r="T1535" s="311" t="s">
        <v>5969</v>
      </c>
      <c r="U1535" s="224" t="s">
        <v>6297</v>
      </c>
    </row>
    <row r="1536" spans="2:21" ht="62.5" x14ac:dyDescent="0.25">
      <c r="B1536" s="235" t="s">
        <v>6574</v>
      </c>
      <c r="C1536" s="235"/>
      <c r="D1536" s="235">
        <v>1</v>
      </c>
      <c r="E1536" s="235"/>
      <c r="G1536" s="284" t="s">
        <v>3226</v>
      </c>
      <c r="H1536" s="284" t="s">
        <v>1765</v>
      </c>
      <c r="I1536" s="284" t="s">
        <v>3679</v>
      </c>
      <c r="J1536" s="229" t="s">
        <v>3680</v>
      </c>
      <c r="K1536" s="233">
        <v>1836</v>
      </c>
      <c r="L1536" s="303">
        <v>311</v>
      </c>
      <c r="M1536" s="229" t="s">
        <v>3678</v>
      </c>
      <c r="N1536" s="255" t="s">
        <v>3213</v>
      </c>
      <c r="O1536" s="231" t="s">
        <v>3215</v>
      </c>
      <c r="P1536" s="231" t="s">
        <v>3681</v>
      </c>
      <c r="Q1536" s="229"/>
      <c r="R1536" s="255"/>
      <c r="S1536" s="231"/>
      <c r="T1536" s="311"/>
      <c r="U1536" s="224" t="s">
        <v>6297</v>
      </c>
    </row>
    <row r="1537" spans="2:21" ht="62.5" x14ac:dyDescent="0.25">
      <c r="B1537" s="235" t="s">
        <v>6574</v>
      </c>
      <c r="C1537" s="235"/>
      <c r="D1537" s="235">
        <v>1</v>
      </c>
      <c r="E1537" s="235"/>
      <c r="G1537" s="284" t="s">
        <v>3226</v>
      </c>
      <c r="H1537" s="284" t="s">
        <v>1765</v>
      </c>
      <c r="I1537" s="284" t="s">
        <v>3687</v>
      </c>
      <c r="J1537" s="229" t="s">
        <v>3680</v>
      </c>
      <c r="K1537" s="233">
        <v>1836</v>
      </c>
      <c r="L1537" s="303">
        <v>350</v>
      </c>
      <c r="M1537" s="229" t="s">
        <v>3678</v>
      </c>
      <c r="N1537" s="255" t="s">
        <v>3213</v>
      </c>
      <c r="O1537" s="231" t="s">
        <v>3215</v>
      </c>
      <c r="P1537" s="231" t="s">
        <v>3682</v>
      </c>
      <c r="Q1537" s="229"/>
      <c r="R1537" s="255"/>
      <c r="S1537" s="231"/>
      <c r="T1537" s="311"/>
      <c r="U1537" s="224" t="s">
        <v>6297</v>
      </c>
    </row>
    <row r="1538" spans="2:21" ht="62.5" x14ac:dyDescent="0.25">
      <c r="B1538" s="235" t="s">
        <v>6574</v>
      </c>
      <c r="C1538" s="235"/>
      <c r="D1538" s="235">
        <v>1</v>
      </c>
      <c r="E1538" s="235"/>
      <c r="G1538" s="284" t="s">
        <v>3226</v>
      </c>
      <c r="H1538" s="284" t="s">
        <v>1765</v>
      </c>
      <c r="I1538" s="284" t="s">
        <v>3688</v>
      </c>
      <c r="J1538" s="229" t="s">
        <v>3680</v>
      </c>
      <c r="K1538" s="233">
        <v>1836</v>
      </c>
      <c r="L1538" s="303">
        <v>383</v>
      </c>
      <c r="M1538" s="229" t="s">
        <v>3678</v>
      </c>
      <c r="N1538" s="255" t="s">
        <v>3213</v>
      </c>
      <c r="O1538" s="231" t="s">
        <v>3215</v>
      </c>
      <c r="P1538" s="231" t="s">
        <v>3683</v>
      </c>
      <c r="Q1538" s="229"/>
      <c r="R1538" s="255"/>
      <c r="S1538" s="231"/>
      <c r="T1538" s="311"/>
      <c r="U1538" s="224" t="s">
        <v>6297</v>
      </c>
    </row>
    <row r="1539" spans="2:21" ht="62.5" x14ac:dyDescent="0.25">
      <c r="B1539" s="235" t="s">
        <v>6574</v>
      </c>
      <c r="C1539" s="235"/>
      <c r="D1539" s="235">
        <v>1</v>
      </c>
      <c r="E1539" s="235"/>
      <c r="G1539" s="284" t="s">
        <v>3226</v>
      </c>
      <c r="H1539" s="284" t="s">
        <v>1765</v>
      </c>
      <c r="I1539" s="284" t="s">
        <v>3689</v>
      </c>
      <c r="J1539" s="229" t="s">
        <v>3680</v>
      </c>
      <c r="K1539" s="233">
        <v>1836</v>
      </c>
      <c r="L1539" s="303">
        <v>384</v>
      </c>
      <c r="M1539" s="229" t="s">
        <v>3678</v>
      </c>
      <c r="N1539" s="255" t="s">
        <v>3213</v>
      </c>
      <c r="O1539" s="231" t="s">
        <v>3215</v>
      </c>
      <c r="P1539" s="231" t="s">
        <v>3684</v>
      </c>
      <c r="Q1539" s="229"/>
      <c r="R1539" s="255"/>
      <c r="S1539" s="231"/>
      <c r="T1539" s="311"/>
      <c r="U1539" s="224" t="s">
        <v>6297</v>
      </c>
    </row>
    <row r="1540" spans="2:21" ht="62.5" x14ac:dyDescent="0.25">
      <c r="B1540" s="235" t="s">
        <v>6574</v>
      </c>
      <c r="C1540" s="235"/>
      <c r="D1540" s="235">
        <v>1</v>
      </c>
      <c r="E1540" s="235"/>
      <c r="G1540" s="284" t="s">
        <v>3226</v>
      </c>
      <c r="H1540" s="284" t="s">
        <v>1765</v>
      </c>
      <c r="I1540" s="284" t="s">
        <v>3690</v>
      </c>
      <c r="J1540" s="229" t="s">
        <v>3680</v>
      </c>
      <c r="K1540" s="233">
        <v>1836</v>
      </c>
      <c r="L1540" s="303">
        <v>408</v>
      </c>
      <c r="M1540" s="229" t="s">
        <v>3678</v>
      </c>
      <c r="N1540" s="255" t="s">
        <v>3213</v>
      </c>
      <c r="O1540" s="231" t="s">
        <v>3215</v>
      </c>
      <c r="P1540" s="231" t="s">
        <v>3685</v>
      </c>
      <c r="Q1540" s="229"/>
      <c r="R1540" s="255"/>
      <c r="S1540" s="231"/>
      <c r="T1540" s="311"/>
      <c r="U1540" s="224" t="s">
        <v>6297</v>
      </c>
    </row>
    <row r="1541" spans="2:21" ht="62.5" x14ac:dyDescent="0.25">
      <c r="B1541" s="235" t="s">
        <v>6574</v>
      </c>
      <c r="C1541" s="235"/>
      <c r="D1541" s="235">
        <v>1</v>
      </c>
      <c r="E1541" s="235"/>
      <c r="G1541" s="284" t="s">
        <v>3226</v>
      </c>
      <c r="H1541" s="284" t="s">
        <v>1765</v>
      </c>
      <c r="I1541" s="284" t="s">
        <v>3691</v>
      </c>
      <c r="J1541" s="229" t="s">
        <v>3680</v>
      </c>
      <c r="K1541" s="233">
        <v>1836</v>
      </c>
      <c r="L1541" s="303">
        <v>415</v>
      </c>
      <c r="M1541" s="229" t="s">
        <v>3678</v>
      </c>
      <c r="N1541" s="255" t="s">
        <v>3213</v>
      </c>
      <c r="O1541" s="231" t="s">
        <v>3215</v>
      </c>
      <c r="P1541" s="231" t="s">
        <v>3686</v>
      </c>
      <c r="Q1541" s="229"/>
      <c r="R1541" s="255"/>
      <c r="S1541" s="231"/>
      <c r="T1541" s="311"/>
      <c r="U1541" s="224" t="s">
        <v>6297</v>
      </c>
    </row>
    <row r="1542" spans="2:21" ht="75" x14ac:dyDescent="0.25">
      <c r="B1542" s="235" t="s">
        <v>6574</v>
      </c>
      <c r="C1542" s="235"/>
      <c r="D1542" s="235">
        <v>1</v>
      </c>
      <c r="E1542" s="235" t="s">
        <v>10471</v>
      </c>
      <c r="G1542" s="284" t="s">
        <v>3226</v>
      </c>
      <c r="H1542" s="285" t="s">
        <v>7262</v>
      </c>
      <c r="I1542" s="285" t="s">
        <v>7261</v>
      </c>
      <c r="J1542" s="229" t="s">
        <v>7263</v>
      </c>
      <c r="K1542" s="233">
        <v>1896</v>
      </c>
      <c r="L1542" s="303">
        <v>299</v>
      </c>
      <c r="M1542" s="229" t="s">
        <v>7494</v>
      </c>
      <c r="N1542" s="255" t="s">
        <v>3213</v>
      </c>
      <c r="O1542" s="231"/>
      <c r="P1542" s="231" t="s">
        <v>7525</v>
      </c>
      <c r="Q1542" s="229"/>
      <c r="R1542" s="255"/>
      <c r="S1542" s="231"/>
      <c r="T1542" s="231"/>
      <c r="U1542" s="224" t="s">
        <v>6298</v>
      </c>
    </row>
    <row r="1543" spans="2:21" ht="87.5" x14ac:dyDescent="0.25">
      <c r="B1543" s="223" t="s">
        <v>6574</v>
      </c>
      <c r="D1543" s="223">
        <v>0</v>
      </c>
      <c r="G1543" s="285" t="s">
        <v>8705</v>
      </c>
      <c r="H1543" s="285" t="s">
        <v>5855</v>
      </c>
      <c r="I1543" s="285" t="s">
        <v>11033</v>
      </c>
      <c r="J1543" s="229" t="s">
        <v>4721</v>
      </c>
      <c r="K1543" s="233">
        <v>1920</v>
      </c>
      <c r="L1543" s="303">
        <v>570</v>
      </c>
      <c r="M1543" s="282" t="s">
        <v>11034</v>
      </c>
      <c r="N1543" s="277" t="s">
        <v>3213</v>
      </c>
      <c r="O1543" s="277" t="s">
        <v>3214</v>
      </c>
      <c r="P1543" s="277" t="s">
        <v>11035</v>
      </c>
      <c r="R1543" s="255"/>
      <c r="S1543" s="231"/>
      <c r="T1543" s="311"/>
      <c r="U1543" s="224" t="s">
        <v>6296</v>
      </c>
    </row>
    <row r="1544" spans="2:21" ht="37.5" x14ac:dyDescent="0.25">
      <c r="B1544" s="223" t="s">
        <v>6574</v>
      </c>
      <c r="D1544" s="223">
        <v>0</v>
      </c>
      <c r="G1544" s="285" t="s">
        <v>8705</v>
      </c>
      <c r="H1544" s="285" t="s">
        <v>5855</v>
      </c>
      <c r="I1544" s="285" t="s">
        <v>9735</v>
      </c>
      <c r="J1544" s="229" t="s">
        <v>5858</v>
      </c>
      <c r="K1544" s="233">
        <v>1928</v>
      </c>
      <c r="L1544" s="303">
        <v>448</v>
      </c>
      <c r="M1544" s="282" t="s">
        <v>11031</v>
      </c>
      <c r="N1544" s="277" t="s">
        <v>3213</v>
      </c>
      <c r="O1544" s="277" t="s">
        <v>3214</v>
      </c>
      <c r="P1544" s="277" t="s">
        <v>11032</v>
      </c>
      <c r="Q1544" s="244" t="s">
        <v>11031</v>
      </c>
      <c r="R1544" s="255"/>
      <c r="S1544" s="231"/>
      <c r="T1544" s="311"/>
      <c r="U1544" s="224" t="s">
        <v>6296</v>
      </c>
    </row>
    <row r="1545" spans="2:21" ht="37.5" x14ac:dyDescent="0.25">
      <c r="B1545" s="235" t="s">
        <v>6574</v>
      </c>
      <c r="C1545" s="235"/>
      <c r="D1545" s="235">
        <v>0</v>
      </c>
      <c r="E1545" s="235"/>
      <c r="G1545" s="284" t="s">
        <v>8705</v>
      </c>
      <c r="H1545" s="284" t="s">
        <v>5855</v>
      </c>
      <c r="I1545" s="284" t="s">
        <v>5857</v>
      </c>
      <c r="J1545" s="229" t="s">
        <v>5858</v>
      </c>
      <c r="K1545" s="233">
        <v>1930</v>
      </c>
      <c r="L1545" s="303">
        <v>308</v>
      </c>
      <c r="M1545" s="279" t="s">
        <v>5856</v>
      </c>
      <c r="N1545" s="277" t="s">
        <v>3213</v>
      </c>
      <c r="O1545" s="278" t="s">
        <v>3214</v>
      </c>
      <c r="P1545" s="278" t="s">
        <v>5859</v>
      </c>
      <c r="Q1545" s="229"/>
      <c r="R1545" s="255"/>
      <c r="S1545" s="231"/>
      <c r="T1545" s="311"/>
      <c r="U1545" s="224" t="s">
        <v>6297</v>
      </c>
    </row>
    <row r="1546" spans="2:21" ht="150" x14ac:dyDescent="0.25">
      <c r="B1546" s="235" t="s">
        <v>6570</v>
      </c>
      <c r="C1546" s="235"/>
      <c r="D1546" s="235">
        <v>0</v>
      </c>
      <c r="E1546" s="235"/>
      <c r="F1546" s="284" t="s">
        <v>7228</v>
      </c>
      <c r="G1546" s="284" t="s">
        <v>8700</v>
      </c>
      <c r="H1546" s="285" t="s">
        <v>6438</v>
      </c>
      <c r="I1546" s="285" t="s">
        <v>7227</v>
      </c>
      <c r="J1546" s="229" t="s">
        <v>3486</v>
      </c>
      <c r="K1546" s="233">
        <v>1902</v>
      </c>
      <c r="L1546" s="303">
        <v>377</v>
      </c>
      <c r="M1546" s="279" t="s">
        <v>7495</v>
      </c>
      <c r="N1546" s="277" t="s">
        <v>3213</v>
      </c>
      <c r="O1546" s="278" t="s">
        <v>3214</v>
      </c>
      <c r="P1546" s="278" t="s">
        <v>8483</v>
      </c>
      <c r="Q1546" s="229"/>
      <c r="R1546" s="255"/>
      <c r="S1546" s="231"/>
      <c r="T1546" s="311"/>
      <c r="U1546" s="224" t="s">
        <v>6297</v>
      </c>
    </row>
    <row r="1547" spans="2:21" ht="37.5" x14ac:dyDescent="0.25">
      <c r="B1547" s="223" t="s">
        <v>6574</v>
      </c>
      <c r="D1547" s="223">
        <v>0</v>
      </c>
      <c r="G1547" s="285" t="s">
        <v>3226</v>
      </c>
      <c r="H1547" s="285" t="s">
        <v>10152</v>
      </c>
      <c r="I1547" s="285" t="s">
        <v>10153</v>
      </c>
      <c r="J1547" s="229" t="s">
        <v>9425</v>
      </c>
      <c r="K1547" s="233">
        <v>1921</v>
      </c>
      <c r="L1547" s="303">
        <v>120</v>
      </c>
      <c r="M1547" s="282" t="s">
        <v>10155</v>
      </c>
      <c r="N1547" s="277" t="s">
        <v>3213</v>
      </c>
      <c r="O1547" s="277" t="s">
        <v>3214</v>
      </c>
      <c r="P1547" s="277" t="s">
        <v>10154</v>
      </c>
      <c r="Q1547" s="282"/>
      <c r="R1547" s="277"/>
      <c r="S1547" s="278"/>
      <c r="T1547" s="312"/>
      <c r="U1547" s="224" t="s">
        <v>6297</v>
      </c>
    </row>
    <row r="1548" spans="2:21" ht="37.5" x14ac:dyDescent="0.25">
      <c r="B1548" s="235" t="s">
        <v>6574</v>
      </c>
      <c r="C1548" s="235"/>
      <c r="D1548" s="235">
        <v>1</v>
      </c>
      <c r="E1548" s="235" t="s">
        <v>11141</v>
      </c>
      <c r="G1548" s="284" t="s">
        <v>3226</v>
      </c>
      <c r="H1548" s="285" t="s">
        <v>4362</v>
      </c>
      <c r="I1548" s="285" t="s">
        <v>8037</v>
      </c>
      <c r="J1548" s="229" t="s">
        <v>4261</v>
      </c>
      <c r="K1548" s="233">
        <v>1863</v>
      </c>
      <c r="L1548" s="303">
        <v>392</v>
      </c>
      <c r="M1548" s="229" t="s">
        <v>7496</v>
      </c>
      <c r="N1548" s="255" t="s">
        <v>3213</v>
      </c>
      <c r="O1548" s="231" t="s">
        <v>3215</v>
      </c>
      <c r="P1548" s="231" t="s">
        <v>8038</v>
      </c>
      <c r="Q1548" s="229"/>
      <c r="R1548" s="255"/>
      <c r="S1548" s="231"/>
      <c r="T1548" s="311"/>
      <c r="U1548" s="224" t="s">
        <v>6298</v>
      </c>
    </row>
    <row r="1549" spans="2:21" ht="100" x14ac:dyDescent="0.25">
      <c r="B1549" s="235" t="s">
        <v>6574</v>
      </c>
      <c r="C1549" s="235"/>
      <c r="D1549" s="235">
        <v>1</v>
      </c>
      <c r="E1549" s="235"/>
      <c r="G1549" s="284" t="s">
        <v>3226</v>
      </c>
      <c r="H1549" s="284" t="s">
        <v>4362</v>
      </c>
      <c r="I1549" s="284" t="s">
        <v>11140</v>
      </c>
      <c r="J1549" s="229" t="s">
        <v>3486</v>
      </c>
      <c r="K1549" s="233">
        <v>1881</v>
      </c>
      <c r="L1549" s="303">
        <v>19</v>
      </c>
      <c r="M1549" s="229" t="s">
        <v>4367</v>
      </c>
      <c r="N1549" s="255" t="s">
        <v>3213</v>
      </c>
      <c r="O1549" s="231" t="s">
        <v>3214</v>
      </c>
      <c r="P1549" s="231" t="s">
        <v>4368</v>
      </c>
      <c r="Q1549" s="229"/>
      <c r="R1549" s="255"/>
      <c r="S1549" s="231"/>
      <c r="T1549" s="311"/>
      <c r="U1549" s="224" t="s">
        <v>6297</v>
      </c>
    </row>
    <row r="1550" spans="2:21" ht="25" x14ac:dyDescent="0.25">
      <c r="B1550" s="235" t="s">
        <v>6574</v>
      </c>
      <c r="C1550" s="235"/>
      <c r="D1550" s="235">
        <v>1</v>
      </c>
      <c r="E1550" s="235" t="s">
        <v>11141</v>
      </c>
      <c r="G1550" s="284" t="s">
        <v>3226</v>
      </c>
      <c r="H1550" s="284" t="s">
        <v>4362</v>
      </c>
      <c r="I1550" s="284" t="s">
        <v>4366</v>
      </c>
      <c r="J1550" s="229" t="s">
        <v>4363</v>
      </c>
      <c r="K1550" s="233">
        <v>1883</v>
      </c>
      <c r="L1550" s="303">
        <v>339</v>
      </c>
      <c r="M1550" s="229" t="s">
        <v>4365</v>
      </c>
      <c r="N1550" s="255" t="s">
        <v>3213</v>
      </c>
      <c r="O1550" s="231" t="s">
        <v>3215</v>
      </c>
      <c r="P1550" s="380" t="s">
        <v>4364</v>
      </c>
      <c r="Q1550" s="229"/>
      <c r="R1550" s="255"/>
      <c r="S1550" s="231"/>
      <c r="T1550" s="311"/>
      <c r="U1550" s="224" t="s">
        <v>6298</v>
      </c>
    </row>
    <row r="1551" spans="2:21" ht="100" x14ac:dyDescent="0.25">
      <c r="B1551" s="235" t="s">
        <v>6574</v>
      </c>
      <c r="C1551" s="235"/>
      <c r="D1551" s="235">
        <v>1</v>
      </c>
      <c r="E1551" s="235" t="s">
        <v>10471</v>
      </c>
      <c r="G1551" s="284" t="s">
        <v>3226</v>
      </c>
      <c r="H1551" s="284" t="s">
        <v>4568</v>
      </c>
      <c r="I1551" s="284" t="s">
        <v>6211</v>
      </c>
      <c r="J1551" s="229" t="s">
        <v>6212</v>
      </c>
      <c r="K1551" s="233">
        <v>1896</v>
      </c>
      <c r="L1551" s="303">
        <v>372</v>
      </c>
      <c r="M1551" s="229" t="s">
        <v>6213</v>
      </c>
      <c r="N1551" s="255" t="s">
        <v>3213</v>
      </c>
      <c r="O1551" s="231" t="s">
        <v>3216</v>
      </c>
      <c r="P1551" s="231" t="s">
        <v>6214</v>
      </c>
      <c r="Q1551" s="229"/>
      <c r="R1551" s="255"/>
      <c r="S1551" s="231"/>
      <c r="T1551" s="311"/>
      <c r="U1551" s="224" t="s">
        <v>6298</v>
      </c>
    </row>
    <row r="1552" spans="2:21" ht="150" hidden="1" x14ac:dyDescent="0.25">
      <c r="B1552" s="235" t="s">
        <v>6572</v>
      </c>
      <c r="C1552" s="235"/>
      <c r="D1552" s="235">
        <v>1</v>
      </c>
      <c r="E1552" s="235"/>
      <c r="F1552" s="284" t="s">
        <v>7222</v>
      </c>
      <c r="G1552" s="284" t="s">
        <v>6785</v>
      </c>
      <c r="H1552" s="285" t="s">
        <v>4568</v>
      </c>
      <c r="I1552" s="285" t="s">
        <v>7221</v>
      </c>
      <c r="J1552" s="229" t="s">
        <v>4571</v>
      </c>
      <c r="K1552" s="233">
        <v>1888</v>
      </c>
      <c r="L1552" s="303">
        <v>313</v>
      </c>
      <c r="M1552" s="229" t="s">
        <v>8036</v>
      </c>
      <c r="N1552" s="255" t="s">
        <v>3213</v>
      </c>
      <c r="O1552" s="231" t="s">
        <v>3214</v>
      </c>
      <c r="P1552" s="231" t="s">
        <v>8035</v>
      </c>
      <c r="Q1552" s="229"/>
      <c r="R1552" s="255"/>
      <c r="S1552" s="231"/>
      <c r="T1552" s="311"/>
      <c r="U1552" s="224" t="s">
        <v>6298</v>
      </c>
    </row>
    <row r="1553" spans="2:22" s="404" customFormat="1" ht="37.5" x14ac:dyDescent="0.25">
      <c r="B1553" s="235" t="s">
        <v>6574</v>
      </c>
      <c r="C1553" s="235"/>
      <c r="D1553" s="235">
        <v>2</v>
      </c>
      <c r="E1553" s="235"/>
      <c r="F1553" s="284"/>
      <c r="G1553" s="284" t="s">
        <v>3226</v>
      </c>
      <c r="H1553" s="284" t="s">
        <v>4568</v>
      </c>
      <c r="I1553" s="284" t="s">
        <v>4570</v>
      </c>
      <c r="J1553" s="229" t="s">
        <v>4571</v>
      </c>
      <c r="K1553" s="233">
        <v>1886</v>
      </c>
      <c r="L1553" s="303">
        <v>323</v>
      </c>
      <c r="M1553" s="229" t="s">
        <v>4573</v>
      </c>
      <c r="N1553" s="255" t="s">
        <v>3213</v>
      </c>
      <c r="O1553" s="231" t="s">
        <v>3215</v>
      </c>
      <c r="P1553" s="231" t="s">
        <v>4572</v>
      </c>
      <c r="Q1553" s="229" t="s">
        <v>8635</v>
      </c>
      <c r="R1553" s="255" t="s">
        <v>3213</v>
      </c>
      <c r="S1553" s="237" t="s">
        <v>3214</v>
      </c>
      <c r="T1553" s="311" t="s">
        <v>4569</v>
      </c>
      <c r="U1553" s="224" t="s">
        <v>6297</v>
      </c>
    </row>
    <row r="1554" spans="2:22" ht="37.5" x14ac:dyDescent="0.25">
      <c r="B1554" s="235" t="s">
        <v>6574</v>
      </c>
      <c r="C1554" s="235"/>
      <c r="D1554" s="235">
        <v>1</v>
      </c>
      <c r="E1554" s="235"/>
      <c r="G1554" s="284" t="s">
        <v>3226</v>
      </c>
      <c r="H1554" s="285" t="s">
        <v>7185</v>
      </c>
      <c r="I1554" s="285" t="s">
        <v>7186</v>
      </c>
      <c r="J1554" s="229" t="s">
        <v>7188</v>
      </c>
      <c r="K1554" s="233">
        <v>1845</v>
      </c>
      <c r="L1554" s="303">
        <v>476</v>
      </c>
      <c r="M1554" s="229" t="s">
        <v>8517</v>
      </c>
      <c r="N1554" s="255" t="s">
        <v>3213</v>
      </c>
      <c r="O1554" s="231" t="s">
        <v>3214</v>
      </c>
      <c r="P1554" s="380" t="s">
        <v>8583</v>
      </c>
      <c r="Q1554" s="229"/>
      <c r="R1554" s="255"/>
      <c r="S1554" s="231"/>
      <c r="T1554" s="311"/>
      <c r="U1554" s="224" t="s">
        <v>6296</v>
      </c>
    </row>
    <row r="1555" spans="2:22" ht="37.5" x14ac:dyDescent="0.25">
      <c r="B1555" s="235" t="s">
        <v>6574</v>
      </c>
      <c r="C1555" s="235"/>
      <c r="D1555" s="235">
        <v>1</v>
      </c>
      <c r="E1555" s="235"/>
      <c r="G1555" s="284" t="s">
        <v>3226</v>
      </c>
      <c r="H1555" s="285" t="s">
        <v>7185</v>
      </c>
      <c r="I1555" s="285" t="s">
        <v>7187</v>
      </c>
      <c r="J1555" s="229" t="s">
        <v>7188</v>
      </c>
      <c r="K1555" s="233">
        <v>1846</v>
      </c>
      <c r="L1555" s="303">
        <v>506</v>
      </c>
      <c r="M1555" s="229" t="s">
        <v>8517</v>
      </c>
      <c r="N1555" s="255" t="s">
        <v>3213</v>
      </c>
      <c r="O1555" s="231" t="s">
        <v>3214</v>
      </c>
      <c r="P1555" s="231" t="s">
        <v>8582</v>
      </c>
      <c r="Q1555" s="229"/>
      <c r="R1555" s="255"/>
      <c r="S1555" s="231"/>
      <c r="T1555" s="311"/>
      <c r="U1555" s="224" t="s">
        <v>6296</v>
      </c>
    </row>
    <row r="1556" spans="2:22" ht="62.5" x14ac:dyDescent="0.25">
      <c r="B1556" s="223" t="s">
        <v>6574</v>
      </c>
      <c r="D1556" s="223">
        <v>1</v>
      </c>
      <c r="G1556" s="285" t="s">
        <v>3226</v>
      </c>
      <c r="H1556" s="285" t="s">
        <v>11037</v>
      </c>
      <c r="I1556" s="285" t="s">
        <v>11036</v>
      </c>
      <c r="J1556" s="229" t="s">
        <v>11038</v>
      </c>
      <c r="K1556" s="233">
        <v>1877</v>
      </c>
      <c r="L1556" s="303">
        <v>299</v>
      </c>
      <c r="M1556" s="244" t="s">
        <v>11039</v>
      </c>
      <c r="N1556" s="375" t="s">
        <v>3213</v>
      </c>
      <c r="O1556" s="255" t="s">
        <v>3214</v>
      </c>
      <c r="P1556" s="255" t="s">
        <v>11040</v>
      </c>
      <c r="R1556" s="255"/>
      <c r="S1556" s="231"/>
      <c r="T1556" s="311"/>
      <c r="U1556" s="224" t="s">
        <v>6296</v>
      </c>
    </row>
    <row r="1557" spans="2:22" ht="162.5" hidden="1" x14ac:dyDescent="0.25">
      <c r="B1557" s="235" t="s">
        <v>6572</v>
      </c>
      <c r="C1557" s="235"/>
      <c r="D1557" s="235">
        <v>0</v>
      </c>
      <c r="E1557" s="235"/>
      <c r="F1557" s="284" t="s">
        <v>6370</v>
      </c>
      <c r="G1557" s="284" t="s">
        <v>8795</v>
      </c>
      <c r="H1557" s="284" t="s">
        <v>6371</v>
      </c>
      <c r="I1557" s="284" t="s">
        <v>6372</v>
      </c>
      <c r="J1557" s="229" t="s">
        <v>6373</v>
      </c>
      <c r="K1557" s="233">
        <v>1841</v>
      </c>
      <c r="L1557" s="303">
        <v>186</v>
      </c>
      <c r="M1557" s="279" t="s">
        <v>6369</v>
      </c>
      <c r="N1557" s="277" t="s">
        <v>3213</v>
      </c>
      <c r="O1557" s="278" t="s">
        <v>3214</v>
      </c>
      <c r="P1557" s="278" t="s">
        <v>6374</v>
      </c>
      <c r="Q1557" s="229"/>
      <c r="R1557" s="255"/>
      <c r="S1557" s="231"/>
      <c r="T1557" s="311"/>
      <c r="U1557" s="224" t="s">
        <v>6296</v>
      </c>
    </row>
    <row r="1558" spans="2:22" ht="150" hidden="1" x14ac:dyDescent="0.25">
      <c r="B1558" s="235" t="s">
        <v>11154</v>
      </c>
      <c r="C1558" s="235"/>
      <c r="D1558" s="235">
        <v>0</v>
      </c>
      <c r="E1558" s="235"/>
      <c r="F1558" s="284" t="s">
        <v>5044</v>
      </c>
      <c r="G1558" s="284" t="s">
        <v>8701</v>
      </c>
      <c r="H1558" s="284" t="s">
        <v>5040</v>
      </c>
      <c r="I1558" s="284" t="s">
        <v>5043</v>
      </c>
      <c r="J1558" s="229" t="s">
        <v>5041</v>
      </c>
      <c r="K1558" s="233">
        <v>1898</v>
      </c>
      <c r="L1558" s="303">
        <v>319</v>
      </c>
      <c r="M1558" s="279" t="s">
        <v>5042</v>
      </c>
      <c r="N1558" s="277" t="s">
        <v>3213</v>
      </c>
      <c r="O1558" s="278" t="s">
        <v>3215</v>
      </c>
      <c r="P1558" s="278" t="s">
        <v>5045</v>
      </c>
      <c r="Q1558" s="229"/>
      <c r="R1558" s="255"/>
      <c r="S1558" s="231"/>
      <c r="T1558" s="311"/>
      <c r="U1558" s="224" t="s">
        <v>6296</v>
      </c>
    </row>
    <row r="1559" spans="2:22" ht="37.5" x14ac:dyDescent="0.25">
      <c r="B1559" s="235" t="s">
        <v>6574</v>
      </c>
      <c r="C1559" s="235"/>
      <c r="D1559" s="235">
        <v>1</v>
      </c>
      <c r="E1559" s="235"/>
      <c r="G1559" s="284" t="s">
        <v>3226</v>
      </c>
      <c r="H1559" s="284" t="s">
        <v>6159</v>
      </c>
      <c r="I1559" s="284" t="s">
        <v>6161</v>
      </c>
      <c r="J1559" s="229" t="s">
        <v>3485</v>
      </c>
      <c r="K1559" s="233">
        <v>1914</v>
      </c>
      <c r="L1559" s="303">
        <v>344</v>
      </c>
      <c r="M1559" s="229" t="s">
        <v>6160</v>
      </c>
      <c r="N1559" s="255" t="s">
        <v>3213</v>
      </c>
      <c r="O1559" s="231" t="s">
        <v>3215</v>
      </c>
      <c r="P1559" s="231" t="s">
        <v>6162</v>
      </c>
      <c r="Q1559" s="229"/>
      <c r="R1559" s="255"/>
      <c r="S1559" s="231"/>
      <c r="T1559" s="311"/>
      <c r="U1559" s="224" t="s">
        <v>6296</v>
      </c>
    </row>
    <row r="1560" spans="2:22" ht="162.5" hidden="1" x14ac:dyDescent="0.25">
      <c r="B1560" s="223" t="s">
        <v>6572</v>
      </c>
      <c r="D1560" s="223">
        <v>2</v>
      </c>
      <c r="F1560" s="284" t="s">
        <v>10272</v>
      </c>
      <c r="G1560" s="285" t="s">
        <v>10213</v>
      </c>
      <c r="H1560" s="285" t="s">
        <v>10273</v>
      </c>
      <c r="I1560" s="285" t="s">
        <v>9492</v>
      </c>
      <c r="J1560" s="229" t="s">
        <v>10274</v>
      </c>
      <c r="K1560" s="233">
        <v>1838</v>
      </c>
      <c r="L1560" s="303">
        <v>334</v>
      </c>
      <c r="M1560" s="244" t="s">
        <v>10275</v>
      </c>
      <c r="N1560" s="255" t="s">
        <v>3213</v>
      </c>
      <c r="O1560" s="255" t="s">
        <v>3214</v>
      </c>
      <c r="P1560" s="255" t="s">
        <v>10276</v>
      </c>
      <c r="Q1560" s="244" t="s">
        <v>10275</v>
      </c>
      <c r="R1560" s="255" t="s">
        <v>3213</v>
      </c>
      <c r="S1560" s="231" t="s">
        <v>3214</v>
      </c>
      <c r="T1560" s="311" t="s">
        <v>10277</v>
      </c>
      <c r="U1560" s="224" t="s">
        <v>6296</v>
      </c>
    </row>
    <row r="1561" spans="2:22" ht="50" x14ac:dyDescent="0.25">
      <c r="B1561" s="235" t="s">
        <v>6574</v>
      </c>
      <c r="C1561" s="235"/>
      <c r="D1561" s="235">
        <v>1</v>
      </c>
      <c r="E1561" s="235" t="s">
        <v>10471</v>
      </c>
      <c r="G1561" s="284" t="s">
        <v>3226</v>
      </c>
      <c r="H1561" s="285" t="s">
        <v>7566</v>
      </c>
      <c r="I1561" s="285" t="s">
        <v>7565</v>
      </c>
      <c r="J1561" s="229" t="s">
        <v>4721</v>
      </c>
      <c r="K1561" s="233">
        <v>1917</v>
      </c>
      <c r="L1561" s="303">
        <v>163</v>
      </c>
      <c r="M1561" s="229" t="s">
        <v>7567</v>
      </c>
      <c r="N1561" s="255" t="s">
        <v>3213</v>
      </c>
      <c r="O1561" s="231" t="s">
        <v>3214</v>
      </c>
      <c r="P1561" s="231" t="s">
        <v>7568</v>
      </c>
      <c r="Q1561" s="229"/>
      <c r="R1561" s="255"/>
      <c r="S1561" s="231"/>
      <c r="T1561" s="311"/>
      <c r="U1561" s="224" t="s">
        <v>6298</v>
      </c>
    </row>
    <row r="1562" spans="2:22" ht="37.5" x14ac:dyDescent="0.25">
      <c r="B1562" s="235" t="s">
        <v>6574</v>
      </c>
      <c r="C1562" s="235"/>
      <c r="D1562" s="235">
        <v>1</v>
      </c>
      <c r="E1562" s="235" t="s">
        <v>11156</v>
      </c>
      <c r="G1562" s="284" t="s">
        <v>3226</v>
      </c>
      <c r="H1562" s="285" t="s">
        <v>7566</v>
      </c>
      <c r="I1562" s="285" t="s">
        <v>7598</v>
      </c>
      <c r="J1562" s="229" t="s">
        <v>7593</v>
      </c>
      <c r="K1562" s="233">
        <v>1941</v>
      </c>
      <c r="L1562" s="303">
        <v>428</v>
      </c>
      <c r="M1562" s="229" t="s">
        <v>7597</v>
      </c>
      <c r="N1562" s="255" t="s">
        <v>3213</v>
      </c>
      <c r="O1562" s="231" t="s">
        <v>3214</v>
      </c>
      <c r="P1562" s="231" t="s">
        <v>7596</v>
      </c>
      <c r="Q1562" s="229"/>
      <c r="R1562" s="255"/>
      <c r="S1562" s="231"/>
      <c r="T1562" s="311"/>
      <c r="U1562" s="224" t="s">
        <v>6298</v>
      </c>
    </row>
    <row r="1563" spans="2:22" ht="25" x14ac:dyDescent="0.25">
      <c r="B1563" s="235" t="s">
        <v>6574</v>
      </c>
      <c r="C1563" s="235"/>
      <c r="D1563" s="235">
        <v>0</v>
      </c>
      <c r="E1563" s="235"/>
      <c r="G1563" s="284" t="s">
        <v>8796</v>
      </c>
      <c r="H1563" s="285" t="s">
        <v>7566</v>
      </c>
      <c r="I1563" s="285" t="s">
        <v>7592</v>
      </c>
      <c r="J1563" s="229" t="s">
        <v>7593</v>
      </c>
      <c r="K1563" s="233">
        <v>1931</v>
      </c>
      <c r="L1563" s="303">
        <v>222</v>
      </c>
      <c r="M1563" s="279" t="s">
        <v>7595</v>
      </c>
      <c r="N1563" s="277" t="s">
        <v>3213</v>
      </c>
      <c r="O1563" s="278" t="s">
        <v>3214</v>
      </c>
      <c r="P1563" s="278" t="s">
        <v>7594</v>
      </c>
      <c r="Q1563" s="229"/>
      <c r="R1563" s="255"/>
      <c r="S1563" s="231"/>
      <c r="T1563" s="311"/>
      <c r="U1563" s="224" t="s">
        <v>6298</v>
      </c>
    </row>
    <row r="1564" spans="2:22" ht="125" x14ac:dyDescent="0.25">
      <c r="B1564" s="235" t="s">
        <v>6574</v>
      </c>
      <c r="C1564" s="235"/>
      <c r="D1564" s="235">
        <v>0</v>
      </c>
      <c r="E1564" s="235"/>
      <c r="G1564" s="284" t="s">
        <v>8705</v>
      </c>
      <c r="H1564" s="285" t="s">
        <v>7566</v>
      </c>
      <c r="I1564" s="285" t="s">
        <v>7585</v>
      </c>
      <c r="J1564" s="229" t="s">
        <v>4721</v>
      </c>
      <c r="K1564" s="233">
        <v>1924</v>
      </c>
      <c r="L1564" s="303">
        <v>298</v>
      </c>
      <c r="M1564" s="279" t="s">
        <v>7589</v>
      </c>
      <c r="N1564" s="277" t="s">
        <v>3213</v>
      </c>
      <c r="O1564" s="278" t="s">
        <v>3214</v>
      </c>
      <c r="P1564" s="278" t="s">
        <v>7586</v>
      </c>
      <c r="Q1564" s="229"/>
      <c r="R1564" s="255"/>
      <c r="S1564" s="231"/>
      <c r="T1564" s="311"/>
      <c r="U1564" s="224" t="s">
        <v>6298</v>
      </c>
    </row>
    <row r="1565" spans="2:22" s="404" customFormat="1" ht="75" x14ac:dyDescent="0.25">
      <c r="B1565" s="235" t="s">
        <v>6574</v>
      </c>
      <c r="C1565" s="235"/>
      <c r="D1565" s="235">
        <v>0</v>
      </c>
      <c r="E1565" s="235"/>
      <c r="F1565" s="284"/>
      <c r="G1565" s="284" t="s">
        <v>8705</v>
      </c>
      <c r="H1565" s="285" t="s">
        <v>7566</v>
      </c>
      <c r="I1565" s="285" t="s">
        <v>7590</v>
      </c>
      <c r="J1565" s="229" t="s">
        <v>4721</v>
      </c>
      <c r="K1565" s="233">
        <v>1930</v>
      </c>
      <c r="L1565" s="303">
        <v>324</v>
      </c>
      <c r="M1565" s="279" t="s">
        <v>7589</v>
      </c>
      <c r="N1565" s="277" t="s">
        <v>3213</v>
      </c>
      <c r="O1565" s="278" t="s">
        <v>3214</v>
      </c>
      <c r="P1565" s="278" t="s">
        <v>7587</v>
      </c>
      <c r="Q1565" s="229"/>
      <c r="R1565" s="255"/>
      <c r="S1565" s="231"/>
      <c r="T1565" s="311"/>
      <c r="U1565" s="224" t="s">
        <v>6298</v>
      </c>
    </row>
    <row r="1566" spans="2:22" s="404" customFormat="1" ht="75" x14ac:dyDescent="0.25">
      <c r="B1566" s="235" t="s">
        <v>6574</v>
      </c>
      <c r="C1566" s="235"/>
      <c r="D1566" s="235">
        <v>0</v>
      </c>
      <c r="E1566" s="235"/>
      <c r="F1566" s="284"/>
      <c r="G1566" s="284" t="s">
        <v>8705</v>
      </c>
      <c r="H1566" s="285" t="s">
        <v>7566</v>
      </c>
      <c r="I1566" s="285" t="s">
        <v>7591</v>
      </c>
      <c r="J1566" s="229" t="s">
        <v>4721</v>
      </c>
      <c r="K1566" s="233">
        <v>1947</v>
      </c>
      <c r="L1566" s="303">
        <v>412</v>
      </c>
      <c r="M1566" s="279" t="s">
        <v>7589</v>
      </c>
      <c r="N1566" s="277" t="s">
        <v>3213</v>
      </c>
      <c r="O1566" s="278" t="s">
        <v>3214</v>
      </c>
      <c r="P1566" s="358" t="s">
        <v>7588</v>
      </c>
      <c r="Q1566" s="229"/>
      <c r="R1566" s="255"/>
      <c r="S1566" s="231"/>
      <c r="T1566" s="311"/>
      <c r="U1566" s="224" t="s">
        <v>6298</v>
      </c>
      <c r="V1566" s="223"/>
    </row>
    <row r="1567" spans="2:22" s="404" customFormat="1" ht="50" x14ac:dyDescent="0.25">
      <c r="B1567" s="235" t="s">
        <v>6574</v>
      </c>
      <c r="C1567" s="235"/>
      <c r="D1567" s="235">
        <v>0</v>
      </c>
      <c r="E1567" s="235"/>
      <c r="F1567" s="284"/>
      <c r="G1567" s="284" t="s">
        <v>8796</v>
      </c>
      <c r="H1567" s="285" t="s">
        <v>7566</v>
      </c>
      <c r="I1567" s="285" t="s">
        <v>7600</v>
      </c>
      <c r="J1567" s="229" t="s">
        <v>3495</v>
      </c>
      <c r="K1567" s="233">
        <v>1948</v>
      </c>
      <c r="L1567" s="303">
        <v>592</v>
      </c>
      <c r="M1567" s="279" t="s">
        <v>7599</v>
      </c>
      <c r="N1567" s="277" t="s">
        <v>3213</v>
      </c>
      <c r="O1567" s="278" t="s">
        <v>3215</v>
      </c>
      <c r="P1567" s="278" t="s">
        <v>7601</v>
      </c>
      <c r="Q1567" s="229"/>
      <c r="R1567" s="255"/>
      <c r="S1567" s="231"/>
      <c r="T1567" s="311"/>
      <c r="U1567" s="224" t="s">
        <v>6298</v>
      </c>
    </row>
    <row r="1568" spans="2:22" ht="62.5" x14ac:dyDescent="0.25">
      <c r="B1568" s="337" t="s">
        <v>6574</v>
      </c>
      <c r="C1568" s="337" t="s">
        <v>8259</v>
      </c>
      <c r="D1568" s="235">
        <v>1</v>
      </c>
      <c r="E1568" s="235"/>
      <c r="F1568" s="338"/>
      <c r="G1568" s="338" t="s">
        <v>3226</v>
      </c>
      <c r="H1568" s="338" t="s">
        <v>3831</v>
      </c>
      <c r="I1568" s="338" t="s">
        <v>3836</v>
      </c>
      <c r="J1568" s="339" t="s">
        <v>3838</v>
      </c>
      <c r="K1568" s="340">
        <v>1938</v>
      </c>
      <c r="L1568" s="341">
        <v>255</v>
      </c>
      <c r="M1568" s="339" t="s">
        <v>3839</v>
      </c>
      <c r="N1568" s="352" t="s">
        <v>3213</v>
      </c>
      <c r="O1568" s="342" t="s">
        <v>3215</v>
      </c>
      <c r="P1568" s="342" t="s">
        <v>3837</v>
      </c>
      <c r="Q1568" s="339"/>
      <c r="R1568" s="352"/>
      <c r="S1568" s="342"/>
      <c r="T1568" s="343"/>
      <c r="U1568" s="224" t="s">
        <v>6297</v>
      </c>
    </row>
    <row r="1569" spans="2:22" ht="25" x14ac:dyDescent="0.25">
      <c r="B1569" s="337" t="s">
        <v>6574</v>
      </c>
      <c r="C1569" s="337" t="s">
        <v>8259</v>
      </c>
      <c r="D1569" s="235">
        <v>1</v>
      </c>
      <c r="E1569" s="235"/>
      <c r="F1569" s="338"/>
      <c r="G1569" s="338" t="s">
        <v>3226</v>
      </c>
      <c r="H1569" s="338" t="s">
        <v>3831</v>
      </c>
      <c r="I1569" s="338" t="s">
        <v>3841</v>
      </c>
      <c r="J1569" s="339" t="s">
        <v>3513</v>
      </c>
      <c r="K1569" s="340">
        <v>1927</v>
      </c>
      <c r="L1569" s="341">
        <v>64</v>
      </c>
      <c r="M1569" s="339" t="s">
        <v>3840</v>
      </c>
      <c r="N1569" s="352" t="s">
        <v>3213</v>
      </c>
      <c r="O1569" s="342" t="s">
        <v>3214</v>
      </c>
      <c r="P1569" s="342" t="s">
        <v>3845</v>
      </c>
      <c r="Q1569" s="339"/>
      <c r="R1569" s="352"/>
      <c r="S1569" s="342"/>
      <c r="T1569" s="343"/>
      <c r="U1569" s="224" t="s">
        <v>6297</v>
      </c>
    </row>
    <row r="1570" spans="2:22" ht="25" x14ac:dyDescent="0.25">
      <c r="B1570" s="235" t="s">
        <v>6574</v>
      </c>
      <c r="C1570" s="235"/>
      <c r="D1570" s="235">
        <v>1</v>
      </c>
      <c r="E1570" s="235"/>
      <c r="G1570" s="284" t="s">
        <v>3226</v>
      </c>
      <c r="H1570" s="284" t="s">
        <v>3831</v>
      </c>
      <c r="I1570" s="284" t="s">
        <v>3834</v>
      </c>
      <c r="J1570" s="229" t="s">
        <v>3835</v>
      </c>
      <c r="K1570" s="233">
        <v>1919</v>
      </c>
      <c r="L1570" s="303">
        <v>277</v>
      </c>
      <c r="M1570" s="229" t="s">
        <v>3832</v>
      </c>
      <c r="N1570" s="255" t="s">
        <v>3213</v>
      </c>
      <c r="O1570" s="231" t="s">
        <v>3214</v>
      </c>
      <c r="P1570" s="231" t="s">
        <v>3833</v>
      </c>
      <c r="Q1570" s="229"/>
      <c r="R1570" s="255"/>
      <c r="S1570" s="231"/>
      <c r="T1570" s="311"/>
      <c r="U1570" s="224" t="s">
        <v>6297</v>
      </c>
      <c r="V1570" s="404"/>
    </row>
    <row r="1571" spans="2:22" ht="137.5" x14ac:dyDescent="0.25">
      <c r="B1571" s="235" t="s">
        <v>6574</v>
      </c>
      <c r="C1571" s="235"/>
      <c r="D1571" s="235">
        <v>1</v>
      </c>
      <c r="E1571" s="235" t="s">
        <v>10471</v>
      </c>
      <c r="G1571" s="284" t="s">
        <v>3226</v>
      </c>
      <c r="H1571" s="284" t="s">
        <v>4919</v>
      </c>
      <c r="I1571" s="284" t="s">
        <v>9385</v>
      </c>
      <c r="J1571" s="229" t="s">
        <v>3513</v>
      </c>
      <c r="K1571" s="233">
        <v>1886</v>
      </c>
      <c r="L1571" s="303">
        <v>402</v>
      </c>
      <c r="M1571" s="229" t="s">
        <v>4920</v>
      </c>
      <c r="N1571" s="255" t="s">
        <v>3213</v>
      </c>
      <c r="O1571" s="231" t="s">
        <v>3214</v>
      </c>
      <c r="P1571" s="231" t="s">
        <v>4921</v>
      </c>
      <c r="Q1571" s="229"/>
      <c r="R1571" s="255"/>
      <c r="S1571" s="231"/>
      <c r="T1571" s="311"/>
      <c r="U1571" s="224" t="s">
        <v>6298</v>
      </c>
    </row>
    <row r="1572" spans="2:22" ht="137.5" x14ac:dyDescent="0.25">
      <c r="B1572" s="235" t="s">
        <v>6574</v>
      </c>
      <c r="C1572" s="235"/>
      <c r="D1572" s="235">
        <v>1</v>
      </c>
      <c r="E1572" s="235" t="s">
        <v>10471</v>
      </c>
      <c r="G1572" s="284" t="s">
        <v>3226</v>
      </c>
      <c r="H1572" s="284" t="s">
        <v>4919</v>
      </c>
      <c r="I1572" s="284" t="s">
        <v>9386</v>
      </c>
      <c r="J1572" s="229" t="s">
        <v>3513</v>
      </c>
      <c r="K1572" s="233">
        <v>1887</v>
      </c>
      <c r="L1572" s="303">
        <v>450</v>
      </c>
      <c r="M1572" s="229" t="s">
        <v>4920</v>
      </c>
      <c r="N1572" s="255" t="s">
        <v>3213</v>
      </c>
      <c r="O1572" s="231" t="s">
        <v>3214</v>
      </c>
      <c r="P1572" s="231" t="s">
        <v>4922</v>
      </c>
      <c r="Q1572" s="229"/>
      <c r="R1572" s="255"/>
      <c r="S1572" s="231"/>
      <c r="T1572" s="311"/>
      <c r="U1572" s="224" t="s">
        <v>6298</v>
      </c>
    </row>
    <row r="1573" spans="2:22" ht="75" x14ac:dyDescent="0.25">
      <c r="B1573" s="235" t="s">
        <v>6574</v>
      </c>
      <c r="C1573" s="235"/>
      <c r="D1573" s="235">
        <v>1</v>
      </c>
      <c r="E1573" s="235"/>
      <c r="G1573" s="284" t="s">
        <v>3226</v>
      </c>
      <c r="H1573" s="285" t="s">
        <v>7672</v>
      </c>
      <c r="I1573" s="285" t="s">
        <v>7674</v>
      </c>
      <c r="J1573" s="229" t="s">
        <v>7417</v>
      </c>
      <c r="K1573" s="233">
        <v>1913</v>
      </c>
      <c r="L1573" s="303">
        <v>207</v>
      </c>
      <c r="M1573" s="229" t="s">
        <v>7673</v>
      </c>
      <c r="N1573" s="255" t="s">
        <v>3213</v>
      </c>
      <c r="O1573" s="231" t="s">
        <v>3216</v>
      </c>
      <c r="P1573" s="231" t="s">
        <v>7671</v>
      </c>
      <c r="Q1573" s="229"/>
      <c r="R1573" s="255"/>
      <c r="S1573" s="231"/>
      <c r="T1573" s="311"/>
      <c r="U1573" s="224" t="s">
        <v>6298</v>
      </c>
    </row>
    <row r="1574" spans="2:22" ht="37.5" x14ac:dyDescent="0.25">
      <c r="B1574" s="235" t="s">
        <v>6574</v>
      </c>
      <c r="C1574" s="235"/>
      <c r="D1574" s="235">
        <v>1</v>
      </c>
      <c r="E1574" s="235"/>
      <c r="G1574" s="284" t="s">
        <v>3226</v>
      </c>
      <c r="H1574" s="284" t="s">
        <v>3368</v>
      </c>
      <c r="I1574" s="284" t="s">
        <v>8905</v>
      </c>
      <c r="J1574" s="229" t="s">
        <v>3488</v>
      </c>
      <c r="K1574" s="233">
        <v>1863</v>
      </c>
      <c r="L1574" s="303">
        <v>181</v>
      </c>
      <c r="M1574" s="229" t="s">
        <v>3372</v>
      </c>
      <c r="N1574" s="255" t="s">
        <v>3213</v>
      </c>
      <c r="O1574" s="231" t="s">
        <v>3215</v>
      </c>
      <c r="P1574" s="231" t="s">
        <v>3369</v>
      </c>
      <c r="Q1574" s="229"/>
      <c r="R1574" s="255"/>
      <c r="S1574" s="231"/>
      <c r="T1574" s="311"/>
      <c r="U1574" s="224" t="s">
        <v>6297</v>
      </c>
    </row>
    <row r="1575" spans="2:22" ht="37.5" x14ac:dyDescent="0.25">
      <c r="B1575" s="235" t="s">
        <v>6574</v>
      </c>
      <c r="C1575" s="235"/>
      <c r="D1575" s="235">
        <v>1</v>
      </c>
      <c r="E1575" s="235"/>
      <c r="G1575" s="284" t="s">
        <v>3226</v>
      </c>
      <c r="H1575" s="284" t="s">
        <v>3368</v>
      </c>
      <c r="I1575" s="284" t="s">
        <v>8906</v>
      </c>
      <c r="J1575" s="229" t="s">
        <v>3488</v>
      </c>
      <c r="K1575" s="233">
        <v>1864</v>
      </c>
      <c r="L1575" s="303">
        <v>219</v>
      </c>
      <c r="M1575" s="229" t="s">
        <v>3372</v>
      </c>
      <c r="N1575" s="255" t="s">
        <v>3213</v>
      </c>
      <c r="O1575" s="231" t="s">
        <v>3215</v>
      </c>
      <c r="P1575" s="231" t="s">
        <v>3371</v>
      </c>
      <c r="Q1575" s="229"/>
      <c r="R1575" s="255"/>
      <c r="S1575" s="231"/>
      <c r="T1575" s="311"/>
      <c r="U1575" s="224" t="s">
        <v>6297</v>
      </c>
    </row>
    <row r="1576" spans="2:22" ht="37.5" x14ac:dyDescent="0.25">
      <c r="B1576" s="235" t="s">
        <v>6574</v>
      </c>
      <c r="C1576" s="235"/>
      <c r="D1576" s="235">
        <v>1</v>
      </c>
      <c r="E1576" s="235"/>
      <c r="G1576" s="284" t="s">
        <v>3226</v>
      </c>
      <c r="H1576" s="284" t="s">
        <v>3368</v>
      </c>
      <c r="I1576" s="284" t="s">
        <v>8907</v>
      </c>
      <c r="J1576" s="229" t="s">
        <v>3488</v>
      </c>
      <c r="K1576" s="233">
        <v>1866</v>
      </c>
      <c r="L1576" s="303">
        <v>149</v>
      </c>
      <c r="M1576" s="229" t="s">
        <v>3372</v>
      </c>
      <c r="N1576" s="255" t="s">
        <v>3213</v>
      </c>
      <c r="O1576" s="231" t="s">
        <v>3215</v>
      </c>
      <c r="P1576" s="231" t="s">
        <v>3370</v>
      </c>
      <c r="Q1576" s="229"/>
      <c r="R1576" s="255"/>
      <c r="S1576" s="231"/>
      <c r="T1576" s="311"/>
      <c r="U1576" s="224" t="s">
        <v>6297</v>
      </c>
    </row>
    <row r="1577" spans="2:22" ht="112.5" x14ac:dyDescent="0.25">
      <c r="B1577" s="235" t="s">
        <v>6574</v>
      </c>
      <c r="C1577" s="235"/>
      <c r="D1577" s="235">
        <v>1</v>
      </c>
      <c r="E1577" s="235"/>
      <c r="G1577" s="284" t="s">
        <v>3226</v>
      </c>
      <c r="H1577" s="284" t="s">
        <v>3870</v>
      </c>
      <c r="I1577" s="291" t="s">
        <v>3873</v>
      </c>
      <c r="J1577" s="229" t="s">
        <v>3871</v>
      </c>
      <c r="K1577" s="233">
        <v>1860</v>
      </c>
      <c r="L1577" s="303">
        <v>38</v>
      </c>
      <c r="M1577" s="229" t="s">
        <v>3872</v>
      </c>
      <c r="N1577" s="255" t="s">
        <v>3213</v>
      </c>
      <c r="O1577" s="231" t="s">
        <v>3589</v>
      </c>
      <c r="P1577" s="231" t="s">
        <v>3874</v>
      </c>
      <c r="Q1577" s="229"/>
      <c r="R1577" s="255"/>
      <c r="S1577" s="231"/>
      <c r="T1577" s="311"/>
      <c r="U1577" s="224" t="s">
        <v>6296</v>
      </c>
    </row>
    <row r="1578" spans="2:22" ht="87.5" x14ac:dyDescent="0.25">
      <c r="B1578" s="235" t="s">
        <v>6574</v>
      </c>
      <c r="C1578" s="235"/>
      <c r="D1578" s="235">
        <v>1</v>
      </c>
      <c r="E1578" s="235"/>
      <c r="G1578" s="284" t="s">
        <v>3226</v>
      </c>
      <c r="H1578" s="284" t="s">
        <v>4302</v>
      </c>
      <c r="I1578" s="284" t="s">
        <v>4303</v>
      </c>
      <c r="J1578" s="229" t="s">
        <v>4305</v>
      </c>
      <c r="K1578" s="233">
        <v>1854</v>
      </c>
      <c r="L1578" s="303">
        <v>46</v>
      </c>
      <c r="M1578" s="229" t="s">
        <v>4304</v>
      </c>
      <c r="N1578" s="255" t="s">
        <v>3213</v>
      </c>
      <c r="O1578" s="231" t="s">
        <v>3214</v>
      </c>
      <c r="P1578" s="231" t="s">
        <v>4306</v>
      </c>
      <c r="Q1578" s="229"/>
      <c r="R1578" s="255"/>
      <c r="S1578" s="231"/>
      <c r="T1578" s="311"/>
      <c r="U1578" s="224" t="s">
        <v>6296</v>
      </c>
    </row>
    <row r="1579" spans="2:22" ht="50" x14ac:dyDescent="0.25">
      <c r="B1579" s="235" t="s">
        <v>6574</v>
      </c>
      <c r="C1579" s="235"/>
      <c r="D1579" s="235">
        <v>1</v>
      </c>
      <c r="E1579" s="235"/>
      <c r="G1579" s="284" t="s">
        <v>3226</v>
      </c>
      <c r="H1579" s="284" t="s">
        <v>4277</v>
      </c>
      <c r="I1579" s="284" t="s">
        <v>4279</v>
      </c>
      <c r="J1579" s="229" t="s">
        <v>4280</v>
      </c>
      <c r="K1579" s="233">
        <v>1897</v>
      </c>
      <c r="L1579" s="303">
        <v>23</v>
      </c>
      <c r="M1579" s="229" t="s">
        <v>4278</v>
      </c>
      <c r="N1579" s="255" t="s">
        <v>3213</v>
      </c>
      <c r="O1579" s="231" t="s">
        <v>3214</v>
      </c>
      <c r="P1579" s="231" t="s">
        <v>4281</v>
      </c>
      <c r="Q1579" s="229"/>
      <c r="R1579" s="255"/>
      <c r="S1579" s="231"/>
      <c r="T1579" s="311"/>
      <c r="U1579" s="224" t="s">
        <v>6296</v>
      </c>
    </row>
    <row r="1580" spans="2:22" ht="50" x14ac:dyDescent="0.25">
      <c r="B1580" s="235" t="s">
        <v>6574</v>
      </c>
      <c r="C1580" s="235"/>
      <c r="D1580" s="235">
        <v>1</v>
      </c>
      <c r="E1580" s="235"/>
      <c r="G1580" s="284" t="s">
        <v>3226</v>
      </c>
      <c r="H1580" s="284" t="s">
        <v>5097</v>
      </c>
      <c r="I1580" s="284" t="s">
        <v>5099</v>
      </c>
      <c r="J1580" s="229" t="s">
        <v>5100</v>
      </c>
      <c r="K1580" s="233">
        <v>1865</v>
      </c>
      <c r="L1580" s="303">
        <v>16</v>
      </c>
      <c r="M1580" s="229" t="s">
        <v>5098</v>
      </c>
      <c r="N1580" s="255" t="s">
        <v>3213</v>
      </c>
      <c r="O1580" s="231" t="s">
        <v>3214</v>
      </c>
      <c r="P1580" s="362" t="s">
        <v>5101</v>
      </c>
      <c r="Q1580" s="229"/>
      <c r="R1580" s="255"/>
      <c r="S1580" s="231"/>
      <c r="T1580" s="311"/>
      <c r="U1580" s="224" t="s">
        <v>6297</v>
      </c>
    </row>
    <row r="1581" spans="2:22" ht="37.5" x14ac:dyDescent="0.25">
      <c r="B1581" s="235" t="s">
        <v>6574</v>
      </c>
      <c r="C1581" s="235"/>
      <c r="D1581" s="235">
        <v>1</v>
      </c>
      <c r="E1581" s="235"/>
      <c r="G1581" s="284" t="s">
        <v>3226</v>
      </c>
      <c r="H1581" s="284" t="s">
        <v>5097</v>
      </c>
      <c r="I1581" s="284" t="s">
        <v>5106</v>
      </c>
      <c r="J1581" s="229" t="s">
        <v>5100</v>
      </c>
      <c r="K1581" s="233">
        <v>1865</v>
      </c>
      <c r="L1581" s="303">
        <v>16</v>
      </c>
      <c r="M1581" s="229" t="s">
        <v>5107</v>
      </c>
      <c r="N1581" s="255" t="s">
        <v>3213</v>
      </c>
      <c r="O1581" s="231" t="s">
        <v>3215</v>
      </c>
      <c r="P1581" s="231" t="s">
        <v>5108</v>
      </c>
      <c r="Q1581" s="229"/>
      <c r="R1581" s="255"/>
      <c r="S1581" s="231"/>
      <c r="T1581" s="311"/>
      <c r="U1581" s="224" t="s">
        <v>6297</v>
      </c>
    </row>
    <row r="1582" spans="2:22" ht="162.5" hidden="1" x14ac:dyDescent="0.25">
      <c r="B1582" s="235" t="s">
        <v>6572</v>
      </c>
      <c r="C1582" s="235"/>
      <c r="D1582" s="235">
        <v>0</v>
      </c>
      <c r="E1582" s="235"/>
      <c r="F1582" s="284" t="s">
        <v>4643</v>
      </c>
      <c r="G1582" s="284" t="s">
        <v>8797</v>
      </c>
      <c r="H1582" s="284" t="s">
        <v>5492</v>
      </c>
      <c r="I1582" s="284" t="s">
        <v>4293</v>
      </c>
      <c r="J1582" s="229" t="s">
        <v>4295</v>
      </c>
      <c r="K1582" s="233">
        <v>1867</v>
      </c>
      <c r="L1582" s="303">
        <v>72</v>
      </c>
      <c r="M1582" s="279" t="s">
        <v>4294</v>
      </c>
      <c r="N1582" s="277" t="s">
        <v>3213</v>
      </c>
      <c r="O1582" s="278" t="s">
        <v>3214</v>
      </c>
      <c r="P1582" s="278" t="s">
        <v>5493</v>
      </c>
      <c r="Q1582" s="229"/>
      <c r="R1582" s="255"/>
      <c r="S1582" s="231"/>
      <c r="T1582" s="311"/>
      <c r="U1582" s="224" t="s">
        <v>6296</v>
      </c>
    </row>
    <row r="1583" spans="2:22" ht="50" x14ac:dyDescent="0.25">
      <c r="B1583" s="235" t="s">
        <v>6574</v>
      </c>
      <c r="C1583" s="235"/>
      <c r="D1583" s="235">
        <v>1</v>
      </c>
      <c r="E1583" s="235"/>
      <c r="G1583" s="284" t="s">
        <v>11174</v>
      </c>
      <c r="H1583" s="284" t="s">
        <v>4312</v>
      </c>
      <c r="I1583" s="284" t="s">
        <v>4313</v>
      </c>
      <c r="J1583" s="229" t="s">
        <v>4314</v>
      </c>
      <c r="K1583" s="233">
        <v>1868</v>
      </c>
      <c r="L1583" s="303">
        <v>260</v>
      </c>
      <c r="M1583" s="229" t="s">
        <v>4315</v>
      </c>
      <c r="N1583" s="255" t="s">
        <v>3213</v>
      </c>
      <c r="O1583" s="231" t="s">
        <v>3214</v>
      </c>
      <c r="P1583" s="231" t="s">
        <v>4316</v>
      </c>
      <c r="Q1583" s="229"/>
      <c r="R1583" s="255"/>
      <c r="S1583" s="231"/>
      <c r="T1583" s="311"/>
      <c r="U1583" s="224" t="s">
        <v>6296</v>
      </c>
    </row>
    <row r="1584" spans="2:22" ht="50" x14ac:dyDescent="0.25">
      <c r="B1584" s="235" t="s">
        <v>6574</v>
      </c>
      <c r="C1584" s="235"/>
      <c r="D1584" s="235">
        <v>1</v>
      </c>
      <c r="E1584" s="235"/>
      <c r="G1584" s="284" t="s">
        <v>11174</v>
      </c>
      <c r="H1584" s="284" t="s">
        <v>4312</v>
      </c>
      <c r="I1584" s="284" t="s">
        <v>4317</v>
      </c>
      <c r="J1584" s="229" t="s">
        <v>4314</v>
      </c>
      <c r="K1584" s="233">
        <v>1869</v>
      </c>
      <c r="L1584" s="303">
        <v>0</v>
      </c>
      <c r="M1584" s="229" t="s">
        <v>4315</v>
      </c>
      <c r="N1584" s="255" t="s">
        <v>3213</v>
      </c>
      <c r="O1584" s="231" t="s">
        <v>3214</v>
      </c>
      <c r="P1584" s="231" t="s">
        <v>4318</v>
      </c>
      <c r="Q1584" s="229"/>
      <c r="R1584" s="255"/>
      <c r="S1584" s="231"/>
      <c r="T1584" s="311"/>
      <c r="U1584" s="224" t="s">
        <v>6296</v>
      </c>
    </row>
    <row r="1585" spans="2:21" ht="75" x14ac:dyDescent="0.25">
      <c r="B1585" s="223" t="s">
        <v>6574</v>
      </c>
      <c r="D1585" s="223">
        <v>0</v>
      </c>
      <c r="G1585" s="285" t="s">
        <v>8705</v>
      </c>
      <c r="H1585" s="290" t="s">
        <v>9391</v>
      </c>
      <c r="I1585" s="285" t="s">
        <v>9393</v>
      </c>
      <c r="J1585" s="229" t="s">
        <v>9397</v>
      </c>
      <c r="K1585" s="233">
        <v>1939</v>
      </c>
      <c r="L1585" s="303">
        <v>205</v>
      </c>
      <c r="M1585" s="282" t="s">
        <v>10856</v>
      </c>
      <c r="N1585" s="277" t="s">
        <v>3213</v>
      </c>
      <c r="O1585" s="277" t="s">
        <v>3214</v>
      </c>
      <c r="P1585" s="277" t="s">
        <v>10857</v>
      </c>
      <c r="R1585" s="255"/>
      <c r="S1585" s="231"/>
      <c r="T1585" s="311"/>
      <c r="U1585" s="224" t="s">
        <v>6297</v>
      </c>
    </row>
    <row r="1586" spans="2:21" ht="25" x14ac:dyDescent="0.25">
      <c r="B1586" s="223" t="s">
        <v>6574</v>
      </c>
      <c r="D1586" s="223">
        <v>1</v>
      </c>
      <c r="E1586" s="223" t="s">
        <v>10471</v>
      </c>
      <c r="G1586" s="285" t="s">
        <v>3226</v>
      </c>
      <c r="H1586" s="285" t="s">
        <v>9391</v>
      </c>
      <c r="I1586" s="285" t="s">
        <v>9392</v>
      </c>
      <c r="J1586" s="229" t="s">
        <v>10689</v>
      </c>
      <c r="K1586" s="233">
        <v>1909</v>
      </c>
      <c r="L1586" s="303">
        <v>399</v>
      </c>
      <c r="M1586" s="244" t="s">
        <v>10690</v>
      </c>
      <c r="N1586" s="255" t="s">
        <v>3213</v>
      </c>
      <c r="O1586" s="255" t="s">
        <v>3214</v>
      </c>
      <c r="P1586" s="255" t="s">
        <v>10691</v>
      </c>
      <c r="R1586" s="255"/>
      <c r="S1586" s="231"/>
      <c r="T1586" s="311"/>
      <c r="U1586" s="224" t="s">
        <v>6298</v>
      </c>
    </row>
    <row r="1587" spans="2:21" ht="75" x14ac:dyDescent="0.25">
      <c r="B1587" s="223" t="s">
        <v>6574</v>
      </c>
      <c r="D1587" s="223">
        <v>0</v>
      </c>
      <c r="G1587" s="285" t="s">
        <v>8705</v>
      </c>
      <c r="H1587" s="284" t="s">
        <v>9391</v>
      </c>
      <c r="I1587" s="285" t="s">
        <v>9406</v>
      </c>
      <c r="J1587" s="229" t="s">
        <v>9397</v>
      </c>
      <c r="K1587" s="233">
        <v>1935</v>
      </c>
      <c r="L1587" s="303">
        <v>176</v>
      </c>
      <c r="M1587" s="282" t="s">
        <v>10859</v>
      </c>
      <c r="N1587" s="277" t="s">
        <v>3213</v>
      </c>
      <c r="O1587" s="277" t="s">
        <v>3214</v>
      </c>
      <c r="P1587" s="212" t="s">
        <v>10858</v>
      </c>
      <c r="R1587" s="255"/>
      <c r="S1587" s="231"/>
      <c r="T1587" s="311"/>
      <c r="U1587" s="224" t="s">
        <v>6297</v>
      </c>
    </row>
    <row r="1588" spans="2:21" ht="75" x14ac:dyDescent="0.25">
      <c r="B1588" s="223" t="s">
        <v>6574</v>
      </c>
      <c r="D1588" s="223">
        <v>1</v>
      </c>
      <c r="G1588" s="285" t="s">
        <v>10864</v>
      </c>
      <c r="H1588" s="285" t="s">
        <v>9391</v>
      </c>
      <c r="I1588" s="285" t="s">
        <v>9412</v>
      </c>
      <c r="J1588" s="229" t="s">
        <v>9397</v>
      </c>
      <c r="K1588" s="233">
        <v>1932</v>
      </c>
      <c r="L1588" s="303">
        <v>201</v>
      </c>
      <c r="M1588" s="282" t="s">
        <v>9411</v>
      </c>
      <c r="N1588" s="277" t="s">
        <v>3213</v>
      </c>
      <c r="O1588" s="277" t="s">
        <v>3214</v>
      </c>
      <c r="P1588" s="277" t="s">
        <v>10860</v>
      </c>
      <c r="Q1588" s="374" t="s">
        <v>10862</v>
      </c>
      <c r="R1588" s="375" t="s">
        <v>3213</v>
      </c>
      <c r="S1588" s="375" t="s">
        <v>3214</v>
      </c>
      <c r="T1588" s="311" t="s">
        <v>10861</v>
      </c>
      <c r="U1588" s="224" t="s">
        <v>6297</v>
      </c>
    </row>
    <row r="1589" spans="2:21" ht="162.5" hidden="1" x14ac:dyDescent="0.25">
      <c r="B1589" s="223" t="s">
        <v>6572</v>
      </c>
      <c r="D1589" s="223">
        <v>0</v>
      </c>
      <c r="F1589" s="284" t="s">
        <v>10228</v>
      </c>
      <c r="G1589" s="285" t="s">
        <v>10230</v>
      </c>
      <c r="H1589" s="285" t="s">
        <v>9391</v>
      </c>
      <c r="I1589" s="285" t="s">
        <v>9409</v>
      </c>
      <c r="J1589" s="229" t="s">
        <v>9397</v>
      </c>
      <c r="K1589" s="233">
        <v>1933</v>
      </c>
      <c r="L1589" s="303">
        <v>212</v>
      </c>
      <c r="M1589" s="282" t="s">
        <v>9410</v>
      </c>
      <c r="N1589" s="277" t="s">
        <v>3213</v>
      </c>
      <c r="O1589" s="277" t="s">
        <v>3214</v>
      </c>
      <c r="P1589" s="277" t="s">
        <v>10229</v>
      </c>
      <c r="R1589" s="255"/>
      <c r="S1589" s="231"/>
      <c r="T1589" s="311"/>
      <c r="U1589" s="224" t="s">
        <v>6297</v>
      </c>
    </row>
    <row r="1590" spans="2:21" ht="75" x14ac:dyDescent="0.25">
      <c r="B1590" s="223" t="s">
        <v>6574</v>
      </c>
      <c r="D1590" s="223">
        <v>1</v>
      </c>
      <c r="G1590" s="285" t="s">
        <v>10864</v>
      </c>
      <c r="H1590" s="285" t="s">
        <v>9391</v>
      </c>
      <c r="I1590" s="285" t="s">
        <v>9429</v>
      </c>
      <c r="J1590" s="229" t="s">
        <v>9397</v>
      </c>
      <c r="K1590" s="233">
        <v>1930</v>
      </c>
      <c r="L1590" s="303">
        <v>165</v>
      </c>
      <c r="M1590" s="282" t="s">
        <v>9430</v>
      </c>
      <c r="N1590" s="277" t="s">
        <v>3213</v>
      </c>
      <c r="O1590" s="277" t="s">
        <v>3214</v>
      </c>
      <c r="P1590" s="277" t="s">
        <v>10863</v>
      </c>
      <c r="Q1590" s="244" t="s">
        <v>10866</v>
      </c>
      <c r="R1590" s="375" t="s">
        <v>3213</v>
      </c>
      <c r="S1590" s="375" t="s">
        <v>3214</v>
      </c>
      <c r="T1590" s="311" t="s">
        <v>10865</v>
      </c>
      <c r="U1590" s="224" t="s">
        <v>6297</v>
      </c>
    </row>
    <row r="1591" spans="2:21" ht="150" x14ac:dyDescent="0.25">
      <c r="B1591" s="235" t="s">
        <v>6570</v>
      </c>
      <c r="C1591" s="235"/>
      <c r="D1591" s="235">
        <v>1</v>
      </c>
      <c r="E1591" s="235" t="s">
        <v>11156</v>
      </c>
      <c r="F1591" s="284" t="s">
        <v>7209</v>
      </c>
      <c r="G1591" s="284" t="s">
        <v>3247</v>
      </c>
      <c r="H1591" s="285" t="s">
        <v>6440</v>
      </c>
      <c r="I1591" s="285" t="s">
        <v>6441</v>
      </c>
      <c r="J1591" s="229" t="s">
        <v>7210</v>
      </c>
      <c r="K1591" s="233">
        <v>1902</v>
      </c>
      <c r="L1591" s="303">
        <v>272</v>
      </c>
      <c r="M1591" s="229" t="s">
        <v>8033</v>
      </c>
      <c r="N1591" s="255" t="s">
        <v>3213</v>
      </c>
      <c r="O1591" s="231" t="s">
        <v>3214</v>
      </c>
      <c r="P1591" s="231" t="s">
        <v>8034</v>
      </c>
      <c r="Q1591" s="229"/>
      <c r="R1591" s="255"/>
      <c r="S1591" s="231"/>
      <c r="T1591" s="311"/>
      <c r="U1591" s="224" t="s">
        <v>6298</v>
      </c>
    </row>
    <row r="1592" spans="2:21" ht="150" x14ac:dyDescent="0.25">
      <c r="B1592" s="223" t="s">
        <v>6570</v>
      </c>
      <c r="D1592" s="223">
        <v>2</v>
      </c>
      <c r="E1592" s="223" t="s">
        <v>11156</v>
      </c>
      <c r="F1592" s="284" t="s">
        <v>10323</v>
      </c>
      <c r="G1592" s="285" t="s">
        <v>3247</v>
      </c>
      <c r="H1592" s="285" t="s">
        <v>674</v>
      </c>
      <c r="I1592" s="285" t="s">
        <v>10324</v>
      </c>
      <c r="J1592" s="229" t="s">
        <v>3503</v>
      </c>
      <c r="K1592" s="233">
        <v>1854</v>
      </c>
      <c r="L1592" s="303">
        <v>497</v>
      </c>
      <c r="M1592" s="244" t="s">
        <v>10325</v>
      </c>
      <c r="N1592" s="255" t="s">
        <v>3213</v>
      </c>
      <c r="O1592" s="255" t="s">
        <v>3215</v>
      </c>
      <c r="P1592" s="255" t="s">
        <v>10326</v>
      </c>
      <c r="Q1592" s="244" t="s">
        <v>10328</v>
      </c>
      <c r="R1592" s="255" t="s">
        <v>3213</v>
      </c>
      <c r="S1592" s="255" t="s">
        <v>3215</v>
      </c>
      <c r="T1592" s="311" t="s">
        <v>10327</v>
      </c>
      <c r="U1592" s="224" t="s">
        <v>6298</v>
      </c>
    </row>
    <row r="1593" spans="2:21" ht="150" x14ac:dyDescent="0.25">
      <c r="B1593" s="235" t="s">
        <v>6570</v>
      </c>
      <c r="C1593" s="235"/>
      <c r="D1593" s="235">
        <v>1</v>
      </c>
      <c r="E1593" s="235"/>
      <c r="F1593" s="284" t="s">
        <v>6328</v>
      </c>
      <c r="G1593" s="284" t="s">
        <v>3247</v>
      </c>
      <c r="H1593" s="284" t="s">
        <v>6326</v>
      </c>
      <c r="I1593" s="284" t="s">
        <v>6329</v>
      </c>
      <c r="J1593" s="229" t="s">
        <v>3707</v>
      </c>
      <c r="K1593" s="233">
        <v>1872</v>
      </c>
      <c r="L1593" s="303">
        <v>348</v>
      </c>
      <c r="M1593" s="229" t="s">
        <v>6327</v>
      </c>
      <c r="N1593" s="255" t="s">
        <v>3213</v>
      </c>
      <c r="O1593" s="231" t="s">
        <v>3215</v>
      </c>
      <c r="P1593" s="231" t="s">
        <v>6330</v>
      </c>
      <c r="Q1593" s="229"/>
      <c r="R1593" s="255"/>
      <c r="S1593" s="231"/>
      <c r="T1593" s="311"/>
      <c r="U1593" s="224" t="s">
        <v>6297</v>
      </c>
    </row>
    <row r="1594" spans="2:21" ht="150" x14ac:dyDescent="0.25">
      <c r="B1594" s="235" t="s">
        <v>6570</v>
      </c>
      <c r="C1594" s="235"/>
      <c r="D1594" s="235">
        <v>1</v>
      </c>
      <c r="E1594" s="235"/>
      <c r="F1594" s="284" t="s">
        <v>6331</v>
      </c>
      <c r="G1594" s="284" t="s">
        <v>3247</v>
      </c>
      <c r="H1594" s="284" t="s">
        <v>6326</v>
      </c>
      <c r="I1594" s="284" t="s">
        <v>6332</v>
      </c>
      <c r="J1594" s="229" t="s">
        <v>3707</v>
      </c>
      <c r="K1594" s="233">
        <v>1873</v>
      </c>
      <c r="L1594" s="303">
        <v>377</v>
      </c>
      <c r="M1594" s="229" t="s">
        <v>6333</v>
      </c>
      <c r="N1594" s="255" t="s">
        <v>3213</v>
      </c>
      <c r="O1594" s="231" t="s">
        <v>3215</v>
      </c>
      <c r="P1594" s="231" t="s">
        <v>6334</v>
      </c>
      <c r="Q1594" s="229"/>
      <c r="R1594" s="255"/>
      <c r="S1594" s="231"/>
      <c r="T1594" s="311"/>
      <c r="U1594" s="224" t="s">
        <v>6297</v>
      </c>
    </row>
    <row r="1595" spans="2:21" ht="150" x14ac:dyDescent="0.25">
      <c r="B1595" s="235" t="s">
        <v>6570</v>
      </c>
      <c r="C1595" s="235"/>
      <c r="D1595" s="235">
        <v>1</v>
      </c>
      <c r="E1595" s="235" t="s">
        <v>11156</v>
      </c>
      <c r="F1595" s="284" t="s">
        <v>6338</v>
      </c>
      <c r="G1595" s="284" t="s">
        <v>3247</v>
      </c>
      <c r="H1595" s="284" t="s">
        <v>6326</v>
      </c>
      <c r="I1595" s="284" t="s">
        <v>6335</v>
      </c>
      <c r="J1595" s="229" t="s">
        <v>3707</v>
      </c>
      <c r="K1595" s="233">
        <v>1875</v>
      </c>
      <c r="L1595" s="303">
        <v>425</v>
      </c>
      <c r="M1595" s="229" t="s">
        <v>6336</v>
      </c>
      <c r="N1595" s="255" t="s">
        <v>3213</v>
      </c>
      <c r="O1595" s="231" t="s">
        <v>3215</v>
      </c>
      <c r="P1595" s="231" t="s">
        <v>6337</v>
      </c>
      <c r="Q1595" s="229"/>
      <c r="R1595" s="255"/>
      <c r="S1595" s="231"/>
      <c r="T1595" s="311"/>
      <c r="U1595" s="224" t="s">
        <v>6298</v>
      </c>
    </row>
    <row r="1596" spans="2:21" ht="162.5" hidden="1" x14ac:dyDescent="0.25">
      <c r="B1596" s="235" t="s">
        <v>6573</v>
      </c>
      <c r="C1596" s="235"/>
      <c r="D1596" s="235">
        <v>2</v>
      </c>
      <c r="E1596" s="235"/>
      <c r="F1596" s="286" t="s">
        <v>594</v>
      </c>
      <c r="G1596" s="285" t="s">
        <v>4678</v>
      </c>
      <c r="H1596" s="285" t="s">
        <v>565</v>
      </c>
      <c r="I1596" s="285" t="s">
        <v>591</v>
      </c>
      <c r="J1596" s="232" t="s">
        <v>3557</v>
      </c>
      <c r="K1596" s="231">
        <v>1804</v>
      </c>
      <c r="L1596" s="304">
        <v>588</v>
      </c>
      <c r="M1596" s="230" t="s">
        <v>4681</v>
      </c>
      <c r="N1596" s="255" t="s">
        <v>3213</v>
      </c>
      <c r="O1596" s="231" t="s">
        <v>3215</v>
      </c>
      <c r="P1596" s="231" t="s">
        <v>4679</v>
      </c>
      <c r="Q1596" s="230" t="s">
        <v>4681</v>
      </c>
      <c r="R1596" s="255" t="s">
        <v>3213</v>
      </c>
      <c r="S1596" s="231" t="s">
        <v>3215</v>
      </c>
      <c r="T1596" s="311" t="s">
        <v>4680</v>
      </c>
      <c r="U1596" s="224" t="s">
        <v>6298</v>
      </c>
    </row>
    <row r="1597" spans="2:21" ht="150" x14ac:dyDescent="0.25">
      <c r="B1597" s="235" t="s">
        <v>6571</v>
      </c>
      <c r="C1597" s="235"/>
      <c r="D1597" s="235">
        <v>0</v>
      </c>
      <c r="E1597" s="235"/>
      <c r="F1597" s="286" t="s">
        <v>4674</v>
      </c>
      <c r="G1597" s="285" t="s">
        <v>8798</v>
      </c>
      <c r="H1597" s="285" t="s">
        <v>565</v>
      </c>
      <c r="I1597" s="285" t="s">
        <v>862</v>
      </c>
      <c r="J1597" s="232" t="s">
        <v>3558</v>
      </c>
      <c r="K1597" s="231">
        <v>1877</v>
      </c>
      <c r="L1597" s="304">
        <v>30</v>
      </c>
      <c r="M1597" s="279" t="s">
        <v>4677</v>
      </c>
      <c r="N1597" s="277" t="s">
        <v>3213</v>
      </c>
      <c r="O1597" s="278" t="s">
        <v>3589</v>
      </c>
      <c r="P1597" s="278" t="s">
        <v>4675</v>
      </c>
      <c r="Q1597" s="230"/>
      <c r="R1597" s="255"/>
      <c r="S1597" s="231"/>
      <c r="T1597" s="311"/>
      <c r="U1597" s="224" t="s">
        <v>6298</v>
      </c>
    </row>
    <row r="1598" spans="2:21" ht="75" x14ac:dyDescent="0.25">
      <c r="B1598" s="223" t="s">
        <v>6574</v>
      </c>
      <c r="D1598" s="223">
        <v>1</v>
      </c>
      <c r="G1598" s="285" t="s">
        <v>10864</v>
      </c>
      <c r="H1598" s="284" t="s">
        <v>6202</v>
      </c>
      <c r="I1598" s="285" t="s">
        <v>9416</v>
      </c>
      <c r="J1598" s="229" t="s">
        <v>9397</v>
      </c>
      <c r="K1598" s="233">
        <v>1932</v>
      </c>
      <c r="L1598" s="303">
        <v>179</v>
      </c>
      <c r="M1598" s="282" t="s">
        <v>9417</v>
      </c>
      <c r="N1598" s="277" t="s">
        <v>3213</v>
      </c>
      <c r="O1598" s="277" t="s">
        <v>3214</v>
      </c>
      <c r="P1598" s="384" t="s">
        <v>10867</v>
      </c>
      <c r="Q1598" s="244" t="s">
        <v>10869</v>
      </c>
      <c r="R1598" s="375" t="s">
        <v>3213</v>
      </c>
      <c r="S1598" s="375" t="s">
        <v>3214</v>
      </c>
      <c r="T1598" s="311" t="s">
        <v>10868</v>
      </c>
      <c r="U1598" s="224" t="s">
        <v>6297</v>
      </c>
    </row>
    <row r="1599" spans="2:21" ht="150" hidden="1" x14ac:dyDescent="0.25">
      <c r="B1599" s="235" t="s">
        <v>6572</v>
      </c>
      <c r="C1599" s="235"/>
      <c r="D1599" s="223">
        <v>1</v>
      </c>
      <c r="F1599" s="284" t="s">
        <v>6210</v>
      </c>
      <c r="G1599" s="284" t="s">
        <v>8865</v>
      </c>
      <c r="H1599" s="284" t="s">
        <v>6202</v>
      </c>
      <c r="I1599" s="284" t="s">
        <v>6201</v>
      </c>
      <c r="J1599" s="229" t="s">
        <v>3513</v>
      </c>
      <c r="K1599" s="233">
        <v>1908</v>
      </c>
      <c r="L1599" s="303">
        <v>430</v>
      </c>
      <c r="M1599" s="279" t="s">
        <v>6203</v>
      </c>
      <c r="N1599" s="277" t="s">
        <v>3213</v>
      </c>
      <c r="O1599" s="278" t="s">
        <v>3214</v>
      </c>
      <c r="P1599" s="278" t="s">
        <v>6204</v>
      </c>
      <c r="Q1599" s="229" t="s">
        <v>6203</v>
      </c>
      <c r="R1599" s="255" t="s">
        <v>3213</v>
      </c>
      <c r="S1599" s="231" t="s">
        <v>3214</v>
      </c>
      <c r="T1599" s="311" t="s">
        <v>6205</v>
      </c>
      <c r="U1599" s="224" t="s">
        <v>6298</v>
      </c>
    </row>
    <row r="1600" spans="2:21" ht="150" x14ac:dyDescent="0.25">
      <c r="B1600" s="235" t="s">
        <v>6571</v>
      </c>
      <c r="C1600" s="235"/>
      <c r="D1600" s="223">
        <v>1</v>
      </c>
      <c r="E1600" s="223" t="s">
        <v>11156</v>
      </c>
      <c r="F1600" s="284" t="s">
        <v>6209</v>
      </c>
      <c r="G1600" s="284" t="s">
        <v>8866</v>
      </c>
      <c r="H1600" s="284" t="s">
        <v>6202</v>
      </c>
      <c r="I1600" s="284" t="s">
        <v>6208</v>
      </c>
      <c r="J1600" s="229" t="s">
        <v>3513</v>
      </c>
      <c r="K1600" s="233">
        <v>1908</v>
      </c>
      <c r="L1600" s="303">
        <v>579</v>
      </c>
      <c r="M1600" s="279" t="s">
        <v>6203</v>
      </c>
      <c r="N1600" s="277" t="s">
        <v>3213</v>
      </c>
      <c r="O1600" s="278" t="s">
        <v>3214</v>
      </c>
      <c r="P1600" s="278" t="s">
        <v>6207</v>
      </c>
      <c r="Q1600" s="229" t="s">
        <v>6203</v>
      </c>
      <c r="R1600" s="255" t="s">
        <v>3213</v>
      </c>
      <c r="S1600" s="231" t="s">
        <v>3214</v>
      </c>
      <c r="T1600" s="311" t="s">
        <v>6206</v>
      </c>
      <c r="U1600" s="224" t="s">
        <v>6298</v>
      </c>
    </row>
    <row r="1601" spans="2:21" ht="150" x14ac:dyDescent="0.25">
      <c r="B1601" s="235" t="s">
        <v>6570</v>
      </c>
      <c r="C1601" s="235"/>
      <c r="D1601" s="235">
        <v>1</v>
      </c>
      <c r="E1601" s="235" t="s">
        <v>11156</v>
      </c>
      <c r="F1601" s="284" t="s">
        <v>7204</v>
      </c>
      <c r="G1601" s="284" t="s">
        <v>3247</v>
      </c>
      <c r="H1601" s="285" t="s">
        <v>6505</v>
      </c>
      <c r="I1601" s="285" t="s">
        <v>7203</v>
      </c>
      <c r="J1601" s="229" t="s">
        <v>3531</v>
      </c>
      <c r="K1601" s="233">
        <v>1908</v>
      </c>
      <c r="L1601" s="303">
        <v>211</v>
      </c>
      <c r="M1601" s="229" t="s">
        <v>8031</v>
      </c>
      <c r="N1601" s="255" t="s">
        <v>3213</v>
      </c>
      <c r="O1601" s="231" t="s">
        <v>3214</v>
      </c>
      <c r="P1601" s="231" t="s">
        <v>8032</v>
      </c>
      <c r="Q1601" s="229"/>
      <c r="R1601" s="255"/>
      <c r="S1601" s="231"/>
      <c r="T1601" s="311"/>
      <c r="U1601" s="224" t="s">
        <v>6298</v>
      </c>
    </row>
    <row r="1602" spans="2:21" ht="75" x14ac:dyDescent="0.25">
      <c r="B1602" s="223" t="s">
        <v>6574</v>
      </c>
      <c r="D1602" s="223">
        <v>1</v>
      </c>
      <c r="G1602" s="285" t="s">
        <v>3226</v>
      </c>
      <c r="H1602" s="285" t="s">
        <v>9445</v>
      </c>
      <c r="I1602" s="285" t="s">
        <v>9447</v>
      </c>
      <c r="J1602" s="229" t="s">
        <v>7093</v>
      </c>
      <c r="K1602" s="233">
        <v>1923</v>
      </c>
      <c r="L1602" s="303" t="s">
        <v>4012</v>
      </c>
      <c r="M1602" s="374" t="s">
        <v>9446</v>
      </c>
      <c r="N1602" s="375" t="s">
        <v>3213</v>
      </c>
      <c r="O1602" s="375" t="s">
        <v>3214</v>
      </c>
      <c r="P1602" s="379" t="s">
        <v>10870</v>
      </c>
      <c r="R1602" s="255"/>
      <c r="S1602" s="231"/>
      <c r="T1602" s="311"/>
      <c r="U1602" s="224" t="s">
        <v>6297</v>
      </c>
    </row>
    <row r="1603" spans="2:21" ht="150" x14ac:dyDescent="0.25">
      <c r="B1603" s="235" t="s">
        <v>6571</v>
      </c>
      <c r="C1603" s="235"/>
      <c r="D1603" s="235">
        <v>1</v>
      </c>
      <c r="E1603" s="235"/>
      <c r="F1603" s="284" t="s">
        <v>5511</v>
      </c>
      <c r="G1603" s="284" t="s">
        <v>5510</v>
      </c>
      <c r="H1603" s="290" t="s">
        <v>5512</v>
      </c>
      <c r="I1603" s="284" t="s">
        <v>5513</v>
      </c>
      <c r="J1603" s="229" t="s">
        <v>3523</v>
      </c>
      <c r="K1603" s="233">
        <v>1909</v>
      </c>
      <c r="L1603" s="303">
        <v>66</v>
      </c>
      <c r="M1603" s="229" t="s">
        <v>5514</v>
      </c>
      <c r="N1603" s="255" t="s">
        <v>3213</v>
      </c>
      <c r="O1603" s="231" t="s">
        <v>3215</v>
      </c>
      <c r="P1603" s="231" t="s">
        <v>5515</v>
      </c>
      <c r="Q1603" s="229"/>
      <c r="R1603" s="255"/>
      <c r="S1603" s="231"/>
      <c r="T1603" s="311"/>
      <c r="U1603" s="224" t="s">
        <v>6297</v>
      </c>
    </row>
    <row r="1604" spans="2:21" ht="162.5" hidden="1" x14ac:dyDescent="0.25">
      <c r="B1604" s="235" t="s">
        <v>11154</v>
      </c>
      <c r="C1604" s="235"/>
      <c r="D1604" s="235">
        <v>0</v>
      </c>
      <c r="E1604" s="235"/>
      <c r="F1604" s="284" t="s">
        <v>7840</v>
      </c>
      <c r="G1604" s="284" t="s">
        <v>8701</v>
      </c>
      <c r="H1604" s="285" t="s">
        <v>3189</v>
      </c>
      <c r="I1604" s="285" t="s">
        <v>7837</v>
      </c>
      <c r="J1604" s="229" t="s">
        <v>7841</v>
      </c>
      <c r="K1604" s="233">
        <v>1868</v>
      </c>
      <c r="L1604" s="303">
        <v>358</v>
      </c>
      <c r="M1604" s="279" t="s">
        <v>7838</v>
      </c>
      <c r="N1604" s="277" t="s">
        <v>3213</v>
      </c>
      <c r="O1604" s="278" t="s">
        <v>3214</v>
      </c>
      <c r="P1604" s="278" t="s">
        <v>7839</v>
      </c>
      <c r="Q1604" s="229"/>
      <c r="R1604" s="255"/>
      <c r="S1604" s="231"/>
      <c r="T1604" s="311"/>
      <c r="U1604" s="224" t="s">
        <v>6298</v>
      </c>
    </row>
    <row r="1605" spans="2:21" ht="37.5" x14ac:dyDescent="0.25">
      <c r="B1605" s="235" t="s">
        <v>6574</v>
      </c>
      <c r="C1605" s="235"/>
      <c r="D1605" s="235">
        <v>1</v>
      </c>
      <c r="E1605" s="235" t="s">
        <v>11141</v>
      </c>
      <c r="F1605" s="286"/>
      <c r="G1605" s="284" t="s">
        <v>3226</v>
      </c>
      <c r="H1605" s="285" t="s">
        <v>987</v>
      </c>
      <c r="I1605" s="285" t="s">
        <v>4657</v>
      </c>
      <c r="J1605" s="232" t="s">
        <v>4656</v>
      </c>
      <c r="K1605" s="231">
        <v>1823</v>
      </c>
      <c r="L1605" s="304">
        <v>421</v>
      </c>
      <c r="M1605" s="230" t="s">
        <v>4658</v>
      </c>
      <c r="N1605" s="255" t="s">
        <v>3213</v>
      </c>
      <c r="O1605" s="231" t="s">
        <v>3608</v>
      </c>
      <c r="P1605" s="231" t="s">
        <v>4659</v>
      </c>
      <c r="Q1605" s="230"/>
      <c r="R1605" s="255"/>
      <c r="S1605" s="231"/>
      <c r="T1605" s="311"/>
      <c r="U1605" s="224" t="s">
        <v>6298</v>
      </c>
    </row>
    <row r="1606" spans="2:21" ht="50" x14ac:dyDescent="0.25">
      <c r="B1606" s="235" t="s">
        <v>6574</v>
      </c>
      <c r="C1606" s="235"/>
      <c r="D1606" s="235">
        <v>1</v>
      </c>
      <c r="E1606" s="235" t="s">
        <v>11141</v>
      </c>
      <c r="G1606" s="284" t="s">
        <v>3226</v>
      </c>
      <c r="H1606" s="285" t="s">
        <v>987</v>
      </c>
      <c r="I1606" s="285" t="s">
        <v>7071</v>
      </c>
      <c r="J1606" s="229" t="s">
        <v>6414</v>
      </c>
      <c r="K1606" s="233">
        <v>1825</v>
      </c>
      <c r="L1606" s="303">
        <v>40</v>
      </c>
      <c r="M1606" s="229" t="s">
        <v>7072</v>
      </c>
      <c r="N1606" s="255" t="s">
        <v>3213</v>
      </c>
      <c r="O1606" s="231" t="s">
        <v>3214</v>
      </c>
      <c r="P1606" s="231" t="s">
        <v>8030</v>
      </c>
      <c r="Q1606" s="229"/>
      <c r="R1606" s="255"/>
      <c r="S1606" s="231"/>
      <c r="T1606" s="311"/>
      <c r="U1606" s="224" t="s">
        <v>6298</v>
      </c>
    </row>
    <row r="1607" spans="2:21" ht="37.5" x14ac:dyDescent="0.25">
      <c r="B1607" s="235" t="s">
        <v>6574</v>
      </c>
      <c r="C1607" s="235"/>
      <c r="D1607" s="235">
        <v>0</v>
      </c>
      <c r="E1607" s="235"/>
      <c r="G1607" s="284" t="s">
        <v>8867</v>
      </c>
      <c r="H1607" s="284" t="s">
        <v>6017</v>
      </c>
      <c r="I1607" s="284" t="s">
        <v>6018</v>
      </c>
      <c r="J1607" s="229" t="s">
        <v>6019</v>
      </c>
      <c r="K1607" s="233">
        <v>1922</v>
      </c>
      <c r="L1607" s="303">
        <v>271</v>
      </c>
      <c r="M1607" s="279" t="s">
        <v>6016</v>
      </c>
      <c r="N1607" s="277" t="s">
        <v>3213</v>
      </c>
      <c r="O1607" s="278" t="s">
        <v>3214</v>
      </c>
      <c r="P1607" s="278" t="s">
        <v>6014</v>
      </c>
      <c r="Q1607" s="279" t="s">
        <v>6016</v>
      </c>
      <c r="R1607" s="277" t="s">
        <v>3213</v>
      </c>
      <c r="S1607" s="278" t="s">
        <v>3214</v>
      </c>
      <c r="T1607" s="312" t="s">
        <v>6015</v>
      </c>
      <c r="U1607" s="224" t="s">
        <v>6298</v>
      </c>
    </row>
    <row r="1608" spans="2:21" ht="25" x14ac:dyDescent="0.25">
      <c r="B1608" s="235" t="s">
        <v>6574</v>
      </c>
      <c r="C1608" s="235"/>
      <c r="D1608" s="235">
        <v>1</v>
      </c>
      <c r="E1608" s="235" t="s">
        <v>11141</v>
      </c>
      <c r="G1608" s="284" t="s">
        <v>3226</v>
      </c>
      <c r="H1608" s="284" t="s">
        <v>5921</v>
      </c>
      <c r="I1608" s="284" t="s">
        <v>5922</v>
      </c>
      <c r="J1608" s="229" t="s">
        <v>3516</v>
      </c>
      <c r="K1608" s="233">
        <v>1875</v>
      </c>
      <c r="L1608" s="303">
        <v>411</v>
      </c>
      <c r="M1608" s="229" t="s">
        <v>5924</v>
      </c>
      <c r="N1608" s="255" t="s">
        <v>3213</v>
      </c>
      <c r="O1608" s="231" t="s">
        <v>3214</v>
      </c>
      <c r="P1608" s="362" t="s">
        <v>5923</v>
      </c>
      <c r="Q1608" s="229"/>
      <c r="R1608" s="255"/>
      <c r="S1608" s="231"/>
      <c r="T1608" s="311"/>
      <c r="U1608" s="224" t="s">
        <v>6298</v>
      </c>
    </row>
    <row r="1609" spans="2:21" ht="150" x14ac:dyDescent="0.25">
      <c r="B1609" s="223" t="s">
        <v>6570</v>
      </c>
      <c r="D1609" s="223">
        <v>1</v>
      </c>
      <c r="F1609" s="284" t="s">
        <v>10503</v>
      </c>
      <c r="G1609" s="285" t="s">
        <v>3247</v>
      </c>
      <c r="H1609" s="285" t="s">
        <v>9703</v>
      </c>
      <c r="I1609" s="285" t="s">
        <v>9702</v>
      </c>
      <c r="J1609" s="229" t="s">
        <v>10504</v>
      </c>
      <c r="K1609" s="233">
        <v>1888</v>
      </c>
      <c r="L1609" s="303">
        <v>356</v>
      </c>
      <c r="M1609" s="244" t="s">
        <v>10505</v>
      </c>
      <c r="N1609" s="255" t="s">
        <v>3213</v>
      </c>
      <c r="O1609" s="255" t="s">
        <v>3215</v>
      </c>
      <c r="P1609" s="382" t="s">
        <v>10506</v>
      </c>
      <c r="R1609" s="255"/>
      <c r="S1609" s="231"/>
      <c r="T1609" s="311"/>
      <c r="U1609" s="224" t="s">
        <v>6296</v>
      </c>
    </row>
    <row r="1610" spans="2:21" ht="150" x14ac:dyDescent="0.25">
      <c r="B1610" s="235" t="s">
        <v>6570</v>
      </c>
      <c r="C1610" s="235"/>
      <c r="D1610" s="235">
        <v>1</v>
      </c>
      <c r="E1610" s="235" t="s">
        <v>11156</v>
      </c>
      <c r="F1610" s="284" t="s">
        <v>7819</v>
      </c>
      <c r="G1610" s="284" t="s">
        <v>3247</v>
      </c>
      <c r="H1610" s="285" t="s">
        <v>1773</v>
      </c>
      <c r="I1610" s="285" t="s">
        <v>7820</v>
      </c>
      <c r="J1610" s="229" t="s">
        <v>7821</v>
      </c>
      <c r="K1610" s="233">
        <v>1868</v>
      </c>
      <c r="L1610" s="303">
        <v>296</v>
      </c>
      <c r="M1610" s="229" t="s">
        <v>7818</v>
      </c>
      <c r="N1610" s="255" t="s">
        <v>3213</v>
      </c>
      <c r="O1610" s="231" t="s">
        <v>3215</v>
      </c>
      <c r="P1610" s="237" t="s">
        <v>7822</v>
      </c>
      <c r="Q1610" s="229"/>
      <c r="R1610" s="255"/>
      <c r="S1610" s="231"/>
      <c r="T1610" s="311"/>
      <c r="U1610" s="224" t="s">
        <v>6298</v>
      </c>
    </row>
    <row r="1611" spans="2:21" ht="25" x14ac:dyDescent="0.25">
      <c r="B1611" s="235" t="s">
        <v>6574</v>
      </c>
      <c r="C1611" s="235"/>
      <c r="D1611" s="235">
        <v>1</v>
      </c>
      <c r="E1611" s="235" t="s">
        <v>10471</v>
      </c>
      <c r="G1611" s="284" t="s">
        <v>3226</v>
      </c>
      <c r="H1611" s="285" t="s">
        <v>8479</v>
      </c>
      <c r="I1611" s="285" t="s">
        <v>8480</v>
      </c>
      <c r="J1611" s="229" t="s">
        <v>3482</v>
      </c>
      <c r="K1611" s="233">
        <v>1892</v>
      </c>
      <c r="L1611" s="303">
        <v>360</v>
      </c>
      <c r="M1611" s="229" t="s">
        <v>8478</v>
      </c>
      <c r="N1611" s="255" t="s">
        <v>3213</v>
      </c>
      <c r="O1611" s="231" t="s">
        <v>3214</v>
      </c>
      <c r="P1611" s="231" t="s">
        <v>8477</v>
      </c>
      <c r="Q1611" s="229"/>
      <c r="R1611" s="255"/>
      <c r="S1611" s="231"/>
      <c r="T1611" s="311"/>
      <c r="U1611" s="224" t="s">
        <v>6298</v>
      </c>
    </row>
    <row r="1612" spans="2:21" ht="25" x14ac:dyDescent="0.25">
      <c r="B1612" s="223" t="s">
        <v>6574</v>
      </c>
      <c r="D1612" s="235">
        <v>2</v>
      </c>
      <c r="E1612" s="235" t="s">
        <v>11141</v>
      </c>
      <c r="G1612" s="285" t="s">
        <v>3226</v>
      </c>
      <c r="H1612" s="285" t="s">
        <v>9037</v>
      </c>
      <c r="I1612" s="285" t="s">
        <v>9038</v>
      </c>
      <c r="J1612" s="229" t="s">
        <v>9040</v>
      </c>
      <c r="K1612" s="233">
        <v>1840</v>
      </c>
      <c r="L1612" s="303">
        <v>360</v>
      </c>
      <c r="M1612" s="244" t="s">
        <v>9041</v>
      </c>
      <c r="N1612" s="255" t="s">
        <v>3213</v>
      </c>
      <c r="O1612" s="255" t="s">
        <v>3215</v>
      </c>
      <c r="P1612" s="231" t="s">
        <v>9042</v>
      </c>
      <c r="Q1612" s="229" t="s">
        <v>9044</v>
      </c>
      <c r="R1612" s="255" t="s">
        <v>3213</v>
      </c>
      <c r="S1612" s="255" t="s">
        <v>3215</v>
      </c>
      <c r="T1612" s="311" t="s">
        <v>9045</v>
      </c>
      <c r="U1612" s="224" t="s">
        <v>6298</v>
      </c>
    </row>
    <row r="1613" spans="2:21" ht="25" x14ac:dyDescent="0.25">
      <c r="B1613" s="223" t="s">
        <v>6574</v>
      </c>
      <c r="D1613" s="235">
        <v>2</v>
      </c>
      <c r="E1613" s="235" t="s">
        <v>11141</v>
      </c>
      <c r="G1613" s="285" t="s">
        <v>3226</v>
      </c>
      <c r="H1613" s="285" t="s">
        <v>9037</v>
      </c>
      <c r="I1613" s="285" t="s">
        <v>9039</v>
      </c>
      <c r="J1613" s="229" t="s">
        <v>9040</v>
      </c>
      <c r="K1613" s="233">
        <v>1840</v>
      </c>
      <c r="L1613" s="303">
        <v>554</v>
      </c>
      <c r="M1613" s="244" t="s">
        <v>9041</v>
      </c>
      <c r="N1613" s="255" t="s">
        <v>3213</v>
      </c>
      <c r="O1613" s="255" t="s">
        <v>3215</v>
      </c>
      <c r="P1613" s="231" t="s">
        <v>9043</v>
      </c>
      <c r="Q1613" s="229" t="s">
        <v>9044</v>
      </c>
      <c r="R1613" s="255" t="s">
        <v>3213</v>
      </c>
      <c r="S1613" s="255" t="s">
        <v>3215</v>
      </c>
      <c r="T1613" s="311" t="s">
        <v>9046</v>
      </c>
      <c r="U1613" s="224" t="s">
        <v>6298</v>
      </c>
    </row>
    <row r="1614" spans="2:21" ht="25" x14ac:dyDescent="0.25">
      <c r="B1614" s="223" t="s">
        <v>6574</v>
      </c>
      <c r="D1614" s="223">
        <v>1</v>
      </c>
      <c r="G1614" s="285" t="s">
        <v>3226</v>
      </c>
      <c r="H1614" s="285" t="s">
        <v>10871</v>
      </c>
      <c r="I1614" s="285" t="s">
        <v>9751</v>
      </c>
      <c r="J1614" s="229" t="s">
        <v>3482</v>
      </c>
      <c r="K1614" s="233">
        <v>1900</v>
      </c>
      <c r="L1614" s="303">
        <v>457</v>
      </c>
      <c r="M1614" s="244" t="s">
        <v>10872</v>
      </c>
      <c r="N1614" s="375" t="s">
        <v>3213</v>
      </c>
      <c r="O1614" s="375" t="s">
        <v>3214</v>
      </c>
      <c r="P1614" s="255" t="s">
        <v>10873</v>
      </c>
      <c r="R1614" s="255"/>
      <c r="S1614" s="231"/>
      <c r="T1614" s="311"/>
      <c r="U1614" s="224" t="s">
        <v>6297</v>
      </c>
    </row>
    <row r="1615" spans="2:21" ht="37.5" x14ac:dyDescent="0.25">
      <c r="B1615" s="235" t="s">
        <v>6574</v>
      </c>
      <c r="C1615" s="235"/>
      <c r="D1615" s="235">
        <v>1</v>
      </c>
      <c r="E1615" s="235"/>
      <c r="G1615" s="284" t="s">
        <v>3226</v>
      </c>
      <c r="H1615" s="284" t="s">
        <v>3467</v>
      </c>
      <c r="I1615" s="284" t="s">
        <v>3469</v>
      </c>
      <c r="J1615" s="229" t="s">
        <v>3562</v>
      </c>
      <c r="K1615" s="233">
        <v>1886</v>
      </c>
      <c r="L1615" s="303">
        <v>350</v>
      </c>
      <c r="M1615" s="229" t="s">
        <v>3468</v>
      </c>
      <c r="N1615" s="255" t="s">
        <v>3213</v>
      </c>
      <c r="O1615" s="231" t="s">
        <v>3214</v>
      </c>
      <c r="P1615" s="231" t="s">
        <v>3470</v>
      </c>
      <c r="Q1615" s="229"/>
      <c r="R1615" s="255"/>
      <c r="S1615" s="231"/>
      <c r="T1615" s="311"/>
      <c r="U1615" s="224" t="s">
        <v>6296</v>
      </c>
    </row>
    <row r="1616" spans="2:21" ht="162.5" hidden="1" x14ac:dyDescent="0.25">
      <c r="B1616" s="235" t="s">
        <v>6572</v>
      </c>
      <c r="C1616" s="235"/>
      <c r="D1616" s="235">
        <v>0</v>
      </c>
      <c r="E1616" s="235"/>
      <c r="F1616" s="284" t="s">
        <v>5918</v>
      </c>
      <c r="G1616" s="284" t="s">
        <v>8799</v>
      </c>
      <c r="H1616" s="284" t="s">
        <v>5916</v>
      </c>
      <c r="I1616" s="284" t="s">
        <v>5917</v>
      </c>
      <c r="J1616" s="229" t="s">
        <v>3513</v>
      </c>
      <c r="K1616" s="233">
        <v>1908</v>
      </c>
      <c r="L1616" s="303">
        <v>349</v>
      </c>
      <c r="M1616" s="279" t="s">
        <v>5920</v>
      </c>
      <c r="N1616" s="277" t="s">
        <v>3213</v>
      </c>
      <c r="O1616" s="278" t="s">
        <v>3214</v>
      </c>
      <c r="P1616" s="278" t="s">
        <v>5919</v>
      </c>
      <c r="Q1616" s="229"/>
      <c r="R1616" s="255"/>
      <c r="S1616" s="231"/>
      <c r="T1616" s="311"/>
      <c r="U1616" s="224" t="s">
        <v>6298</v>
      </c>
    </row>
    <row r="1617" spans="2:21" ht="37.5" x14ac:dyDescent="0.25">
      <c r="B1617" s="235" t="s">
        <v>6574</v>
      </c>
      <c r="C1617" s="235"/>
      <c r="D1617" s="235">
        <v>0</v>
      </c>
      <c r="E1617" s="235"/>
      <c r="G1617" s="284" t="s">
        <v>8705</v>
      </c>
      <c r="H1617" s="284" t="s">
        <v>5092</v>
      </c>
      <c r="I1617" s="284" t="s">
        <v>5093</v>
      </c>
      <c r="J1617" s="229" t="s">
        <v>5095</v>
      </c>
      <c r="K1617" s="233">
        <v>1892</v>
      </c>
      <c r="L1617" s="303">
        <v>103</v>
      </c>
      <c r="M1617" s="279" t="s">
        <v>5094</v>
      </c>
      <c r="N1617" s="277" t="s">
        <v>3213</v>
      </c>
      <c r="O1617" s="278" t="s">
        <v>3608</v>
      </c>
      <c r="P1617" s="358" t="s">
        <v>5096</v>
      </c>
      <c r="Q1617" s="229"/>
      <c r="R1617" s="255"/>
      <c r="S1617" s="231"/>
      <c r="T1617" s="311"/>
      <c r="U1617" s="224" t="s">
        <v>6298</v>
      </c>
    </row>
    <row r="1618" spans="2:21" ht="50" x14ac:dyDescent="0.25">
      <c r="B1618" s="235" t="s">
        <v>6574</v>
      </c>
      <c r="C1618" s="235"/>
      <c r="D1618" s="235">
        <v>1</v>
      </c>
      <c r="E1618" s="235" t="s">
        <v>11141</v>
      </c>
      <c r="G1618" s="284" t="s">
        <v>3226</v>
      </c>
      <c r="H1618" s="284" t="s">
        <v>5092</v>
      </c>
      <c r="I1618" s="284" t="s">
        <v>5103</v>
      </c>
      <c r="J1618" s="229" t="s">
        <v>5104</v>
      </c>
      <c r="K1618" s="233">
        <v>1867</v>
      </c>
      <c r="L1618" s="303">
        <v>317</v>
      </c>
      <c r="M1618" s="229" t="s">
        <v>5102</v>
      </c>
      <c r="N1618" s="255" t="s">
        <v>3213</v>
      </c>
      <c r="O1618" s="231" t="s">
        <v>3215</v>
      </c>
      <c r="P1618" s="231" t="s">
        <v>5105</v>
      </c>
      <c r="Q1618" s="229"/>
      <c r="R1618" s="255"/>
      <c r="S1618" s="231"/>
      <c r="T1618" s="311"/>
      <c r="U1618" s="224" t="s">
        <v>6298</v>
      </c>
    </row>
    <row r="1619" spans="2:21" ht="150" x14ac:dyDescent="0.25">
      <c r="B1619" s="235" t="s">
        <v>6570</v>
      </c>
      <c r="C1619" s="235"/>
      <c r="D1619" s="235">
        <v>1</v>
      </c>
      <c r="E1619" s="235" t="s">
        <v>11156</v>
      </c>
      <c r="F1619" s="284" t="s">
        <v>5297</v>
      </c>
      <c r="G1619" s="284" t="s">
        <v>3247</v>
      </c>
      <c r="H1619" s="285" t="s">
        <v>5294</v>
      </c>
      <c r="I1619" s="285" t="s">
        <v>5296</v>
      </c>
      <c r="J1619" s="229" t="s">
        <v>3486</v>
      </c>
      <c r="K1619" s="233">
        <v>1891</v>
      </c>
      <c r="L1619" s="303">
        <v>407</v>
      </c>
      <c r="M1619" s="229" t="s">
        <v>5295</v>
      </c>
      <c r="N1619" s="255" t="s">
        <v>3213</v>
      </c>
      <c r="O1619" s="231" t="s">
        <v>3214</v>
      </c>
      <c r="P1619" s="231" t="s">
        <v>5298</v>
      </c>
      <c r="Q1619" s="229"/>
      <c r="R1619" s="255"/>
      <c r="S1619" s="231"/>
      <c r="T1619" s="311" t="s">
        <v>9905</v>
      </c>
      <c r="U1619" s="224" t="s">
        <v>6298</v>
      </c>
    </row>
    <row r="1620" spans="2:21" ht="150" x14ac:dyDescent="0.25">
      <c r="B1620" s="235" t="s">
        <v>6570</v>
      </c>
      <c r="C1620" s="235"/>
      <c r="D1620" s="235">
        <v>2</v>
      </c>
      <c r="E1620" s="235"/>
      <c r="F1620" s="284" t="s">
        <v>7059</v>
      </c>
      <c r="G1620" s="284" t="s">
        <v>3247</v>
      </c>
      <c r="H1620" s="285" t="s">
        <v>6481</v>
      </c>
      <c r="I1620" s="285" t="s">
        <v>6482</v>
      </c>
      <c r="J1620" s="229" t="s">
        <v>8474</v>
      </c>
      <c r="K1620" s="233">
        <v>1880</v>
      </c>
      <c r="L1620" s="303">
        <v>534</v>
      </c>
      <c r="M1620" s="229" t="s">
        <v>7058</v>
      </c>
      <c r="N1620" s="255" t="s">
        <v>3213</v>
      </c>
      <c r="O1620" s="231" t="s">
        <v>3215</v>
      </c>
      <c r="P1620" s="231" t="s">
        <v>8475</v>
      </c>
      <c r="Q1620" s="229" t="s">
        <v>7058</v>
      </c>
      <c r="R1620" s="255" t="s">
        <v>3213</v>
      </c>
      <c r="S1620" s="231" t="s">
        <v>3214</v>
      </c>
      <c r="T1620" s="311" t="s">
        <v>8476</v>
      </c>
      <c r="U1620" s="224" t="s">
        <v>6297</v>
      </c>
    </row>
    <row r="1621" spans="2:21" ht="25" x14ac:dyDescent="0.25">
      <c r="B1621" s="235" t="s">
        <v>6574</v>
      </c>
      <c r="C1621" s="235"/>
      <c r="D1621" s="235">
        <v>1</v>
      </c>
      <c r="E1621" s="235" t="s">
        <v>11156</v>
      </c>
      <c r="G1621" s="284" t="s">
        <v>3226</v>
      </c>
      <c r="H1621" s="284" t="s">
        <v>6228</v>
      </c>
      <c r="I1621" s="284" t="s">
        <v>6229</v>
      </c>
      <c r="J1621" s="229" t="s">
        <v>3485</v>
      </c>
      <c r="K1621" s="233">
        <v>1892</v>
      </c>
      <c r="L1621" s="303">
        <v>122</v>
      </c>
      <c r="M1621" s="229" t="s">
        <v>6236</v>
      </c>
      <c r="N1621" s="255" t="s">
        <v>3213</v>
      </c>
      <c r="O1621" s="231" t="s">
        <v>3215</v>
      </c>
      <c r="P1621" s="231" t="s">
        <v>6233</v>
      </c>
      <c r="Q1621" s="229"/>
      <c r="R1621" s="255"/>
      <c r="S1621" s="231"/>
      <c r="T1621" s="311"/>
      <c r="U1621" s="224" t="s">
        <v>6298</v>
      </c>
    </row>
    <row r="1622" spans="2:21" ht="25" x14ac:dyDescent="0.25">
      <c r="B1622" s="235" t="s">
        <v>6574</v>
      </c>
      <c r="C1622" s="235"/>
      <c r="D1622" s="235">
        <v>1</v>
      </c>
      <c r="E1622" s="235" t="s">
        <v>11156</v>
      </c>
      <c r="G1622" s="284" t="s">
        <v>3226</v>
      </c>
      <c r="H1622" s="284" t="s">
        <v>6228</v>
      </c>
      <c r="I1622" s="284" t="s">
        <v>6230</v>
      </c>
      <c r="J1622" s="229" t="s">
        <v>3485</v>
      </c>
      <c r="K1622" s="233">
        <v>1893</v>
      </c>
      <c r="L1622" s="303">
        <v>309</v>
      </c>
      <c r="M1622" s="229" t="s">
        <v>6236</v>
      </c>
      <c r="N1622" s="255" t="s">
        <v>3213</v>
      </c>
      <c r="O1622" s="231" t="s">
        <v>3215</v>
      </c>
      <c r="P1622" s="231" t="s">
        <v>6237</v>
      </c>
      <c r="Q1622" s="229"/>
      <c r="R1622" s="255"/>
      <c r="S1622" s="231"/>
      <c r="T1622" s="311"/>
      <c r="U1622" s="224" t="s">
        <v>6298</v>
      </c>
    </row>
    <row r="1623" spans="2:21" ht="25" x14ac:dyDescent="0.25">
      <c r="B1623" s="235" t="s">
        <v>6574</v>
      </c>
      <c r="C1623" s="235"/>
      <c r="D1623" s="235">
        <v>1</v>
      </c>
      <c r="E1623" s="235" t="s">
        <v>11156</v>
      </c>
      <c r="G1623" s="284" t="s">
        <v>3226</v>
      </c>
      <c r="H1623" s="284" t="s">
        <v>6228</v>
      </c>
      <c r="I1623" s="284" t="s">
        <v>6231</v>
      </c>
      <c r="J1623" s="229" t="s">
        <v>3485</v>
      </c>
      <c r="K1623" s="233">
        <v>1894</v>
      </c>
      <c r="L1623" s="303">
        <v>217</v>
      </c>
      <c r="M1623" s="229" t="s">
        <v>6236</v>
      </c>
      <c r="N1623" s="255" t="s">
        <v>3213</v>
      </c>
      <c r="O1623" s="231" t="s">
        <v>3215</v>
      </c>
      <c r="P1623" s="231" t="s">
        <v>6234</v>
      </c>
      <c r="Q1623" s="229"/>
      <c r="R1623" s="255"/>
      <c r="S1623" s="231"/>
      <c r="T1623" s="311"/>
      <c r="U1623" s="224" t="s">
        <v>6298</v>
      </c>
    </row>
    <row r="1624" spans="2:21" ht="25" x14ac:dyDescent="0.25">
      <c r="B1624" s="235" t="s">
        <v>6574</v>
      </c>
      <c r="C1624" s="235"/>
      <c r="D1624" s="235">
        <v>1</v>
      </c>
      <c r="E1624" s="235" t="s">
        <v>11156</v>
      </c>
      <c r="G1624" s="284" t="s">
        <v>3226</v>
      </c>
      <c r="H1624" s="284" t="s">
        <v>6228</v>
      </c>
      <c r="I1624" s="284" t="s">
        <v>6232</v>
      </c>
      <c r="J1624" s="229" t="s">
        <v>3485</v>
      </c>
      <c r="K1624" s="233">
        <v>1895</v>
      </c>
      <c r="L1624" s="303">
        <v>217</v>
      </c>
      <c r="M1624" s="229" t="s">
        <v>6236</v>
      </c>
      <c r="N1624" s="255" t="s">
        <v>3213</v>
      </c>
      <c r="O1624" s="231" t="s">
        <v>3215</v>
      </c>
      <c r="P1624" s="231" t="s">
        <v>6235</v>
      </c>
      <c r="Q1624" s="229"/>
      <c r="R1624" s="255"/>
      <c r="S1624" s="231"/>
      <c r="T1624" s="231"/>
      <c r="U1624" s="224" t="s">
        <v>6298</v>
      </c>
    </row>
    <row r="1625" spans="2:21" ht="62.5" x14ac:dyDescent="0.25">
      <c r="B1625" s="235" t="s">
        <v>6574</v>
      </c>
      <c r="C1625" s="235"/>
      <c r="D1625" s="235">
        <v>0</v>
      </c>
      <c r="E1625" s="235"/>
      <c r="G1625" s="284" t="s">
        <v>8867</v>
      </c>
      <c r="H1625" s="284" t="s">
        <v>4322</v>
      </c>
      <c r="I1625" s="284" t="s">
        <v>4329</v>
      </c>
      <c r="J1625" s="229" t="s">
        <v>4331</v>
      </c>
      <c r="K1625" s="233">
        <v>1909</v>
      </c>
      <c r="L1625" s="303">
        <v>337</v>
      </c>
      <c r="M1625" s="279" t="s">
        <v>4330</v>
      </c>
      <c r="N1625" s="277" t="s">
        <v>3213</v>
      </c>
      <c r="O1625" s="278" t="s">
        <v>3214</v>
      </c>
      <c r="P1625" s="278" t="s">
        <v>4332</v>
      </c>
      <c r="Q1625" s="279" t="s">
        <v>8633</v>
      </c>
      <c r="R1625" s="277" t="s">
        <v>3213</v>
      </c>
      <c r="S1625" s="278" t="s">
        <v>3214</v>
      </c>
      <c r="T1625" s="312" t="s">
        <v>4333</v>
      </c>
      <c r="U1625" s="224" t="s">
        <v>6298</v>
      </c>
    </row>
    <row r="1626" spans="2:21" ht="62.5" x14ac:dyDescent="0.25">
      <c r="B1626" s="235" t="s">
        <v>6574</v>
      </c>
      <c r="C1626" s="235"/>
      <c r="D1626" s="235">
        <v>1</v>
      </c>
      <c r="E1626" s="235" t="s">
        <v>11156</v>
      </c>
      <c r="G1626" s="284" t="s">
        <v>3226</v>
      </c>
      <c r="H1626" s="284" t="s">
        <v>4322</v>
      </c>
      <c r="I1626" s="284" t="s">
        <v>4327</v>
      </c>
      <c r="J1626" s="229" t="s">
        <v>3531</v>
      </c>
      <c r="K1626" s="233">
        <v>1912</v>
      </c>
      <c r="L1626" s="303">
        <v>382</v>
      </c>
      <c r="M1626" s="229" t="s">
        <v>4326</v>
      </c>
      <c r="N1626" s="255" t="s">
        <v>3213</v>
      </c>
      <c r="O1626" s="231" t="s">
        <v>3214</v>
      </c>
      <c r="P1626" s="231" t="s">
        <v>4328</v>
      </c>
      <c r="Q1626" s="229"/>
      <c r="R1626" s="255"/>
      <c r="S1626" s="231"/>
      <c r="T1626" s="311"/>
      <c r="U1626" s="224" t="s">
        <v>6298</v>
      </c>
    </row>
    <row r="1627" spans="2:21" ht="37.5" x14ac:dyDescent="0.25">
      <c r="B1627" s="235" t="s">
        <v>6574</v>
      </c>
      <c r="C1627" s="235"/>
      <c r="D1627" s="235">
        <v>1</v>
      </c>
      <c r="E1627" s="235" t="s">
        <v>11156</v>
      </c>
      <c r="G1627" s="284" t="s">
        <v>3226</v>
      </c>
      <c r="H1627" s="284" t="s">
        <v>4322</v>
      </c>
      <c r="I1627" s="297" t="s">
        <v>4334</v>
      </c>
      <c r="J1627" s="229" t="s">
        <v>3795</v>
      </c>
      <c r="K1627" s="233">
        <v>1917</v>
      </c>
      <c r="L1627" s="303">
        <v>191</v>
      </c>
      <c r="M1627" s="229" t="s">
        <v>4330</v>
      </c>
      <c r="N1627" s="255" t="s">
        <v>3213</v>
      </c>
      <c r="O1627" s="231" t="s">
        <v>3214</v>
      </c>
      <c r="P1627" s="231" t="s">
        <v>4335</v>
      </c>
      <c r="Q1627" s="229"/>
      <c r="R1627" s="255"/>
      <c r="S1627" s="231"/>
      <c r="T1627" s="311"/>
      <c r="U1627" s="224" t="s">
        <v>6298</v>
      </c>
    </row>
    <row r="1628" spans="2:21" ht="62.5" x14ac:dyDescent="0.25">
      <c r="B1628" s="235" t="s">
        <v>6574</v>
      </c>
      <c r="C1628" s="235"/>
      <c r="D1628" s="235">
        <v>0</v>
      </c>
      <c r="E1628" s="235"/>
      <c r="G1628" s="284" t="s">
        <v>8705</v>
      </c>
      <c r="H1628" s="284" t="s">
        <v>4322</v>
      </c>
      <c r="I1628" s="284" t="s">
        <v>4323</v>
      </c>
      <c r="J1628" s="229" t="s">
        <v>3795</v>
      </c>
      <c r="K1628" s="233">
        <v>1928</v>
      </c>
      <c r="L1628" s="303">
        <v>144</v>
      </c>
      <c r="M1628" s="279" t="s">
        <v>4324</v>
      </c>
      <c r="N1628" s="277" t="s">
        <v>3213</v>
      </c>
      <c r="O1628" s="278" t="s">
        <v>3214</v>
      </c>
      <c r="P1628" s="278" t="s">
        <v>4325</v>
      </c>
      <c r="Q1628" s="229"/>
      <c r="R1628" s="255"/>
      <c r="S1628" s="231"/>
      <c r="T1628" s="311"/>
      <c r="U1628" s="224" t="s">
        <v>6298</v>
      </c>
    </row>
    <row r="1629" spans="2:21" ht="150" x14ac:dyDescent="0.25">
      <c r="B1629" s="235" t="s">
        <v>6571</v>
      </c>
      <c r="C1629" s="235"/>
      <c r="D1629" s="235">
        <v>0</v>
      </c>
      <c r="E1629" s="235"/>
      <c r="F1629" s="284" t="s">
        <v>5456</v>
      </c>
      <c r="G1629" s="284" t="s">
        <v>8800</v>
      </c>
      <c r="H1629" s="284" t="s">
        <v>3649</v>
      </c>
      <c r="I1629" s="284" t="s">
        <v>5449</v>
      </c>
      <c r="J1629" s="229" t="s">
        <v>3561</v>
      </c>
      <c r="K1629" s="233">
        <v>1896</v>
      </c>
      <c r="L1629" s="303">
        <v>330</v>
      </c>
      <c r="M1629" s="279" t="s">
        <v>5452</v>
      </c>
      <c r="N1629" s="277" t="s">
        <v>3213</v>
      </c>
      <c r="O1629" s="278" t="s">
        <v>3214</v>
      </c>
      <c r="P1629" s="278" t="s">
        <v>5453</v>
      </c>
      <c r="Q1629" s="229"/>
      <c r="R1629" s="255"/>
      <c r="S1629" s="231"/>
      <c r="T1629" s="311"/>
      <c r="U1629" s="224" t="s">
        <v>6298</v>
      </c>
    </row>
    <row r="1630" spans="2:21" ht="150" x14ac:dyDescent="0.25">
      <c r="B1630" s="235" t="s">
        <v>6571</v>
      </c>
      <c r="C1630" s="235"/>
      <c r="D1630" s="235">
        <v>0</v>
      </c>
      <c r="E1630" s="235"/>
      <c r="F1630" s="284" t="s">
        <v>5457</v>
      </c>
      <c r="G1630" s="284" t="s">
        <v>8801</v>
      </c>
      <c r="H1630" s="284" t="s">
        <v>3649</v>
      </c>
      <c r="I1630" s="284" t="s">
        <v>5450</v>
      </c>
      <c r="J1630" s="229" t="s">
        <v>3561</v>
      </c>
      <c r="K1630" s="233">
        <v>1896</v>
      </c>
      <c r="L1630" s="303">
        <v>366</v>
      </c>
      <c r="M1630" s="279" t="s">
        <v>5452</v>
      </c>
      <c r="N1630" s="277" t="s">
        <v>3213</v>
      </c>
      <c r="O1630" s="278" t="s">
        <v>3214</v>
      </c>
      <c r="P1630" s="278" t="s">
        <v>5455</v>
      </c>
      <c r="Q1630" s="229"/>
      <c r="R1630" s="255"/>
      <c r="S1630" s="231"/>
      <c r="T1630" s="311"/>
      <c r="U1630" s="224" t="s">
        <v>6298</v>
      </c>
    </row>
    <row r="1631" spans="2:21" ht="150" hidden="1" x14ac:dyDescent="0.25">
      <c r="B1631" s="235" t="s">
        <v>6573</v>
      </c>
      <c r="C1631" s="235"/>
      <c r="D1631" s="235">
        <v>0</v>
      </c>
      <c r="E1631" s="235"/>
      <c r="F1631" s="284" t="s">
        <v>5458</v>
      </c>
      <c r="G1631" s="284" t="s">
        <v>8802</v>
      </c>
      <c r="H1631" s="284" t="s">
        <v>3649</v>
      </c>
      <c r="I1631" s="284" t="s">
        <v>5451</v>
      </c>
      <c r="J1631" s="229" t="s">
        <v>3561</v>
      </c>
      <c r="K1631" s="233">
        <v>1896</v>
      </c>
      <c r="L1631" s="303">
        <v>344</v>
      </c>
      <c r="M1631" s="279" t="s">
        <v>5452</v>
      </c>
      <c r="N1631" s="277" t="s">
        <v>3213</v>
      </c>
      <c r="O1631" s="278" t="s">
        <v>3214</v>
      </c>
      <c r="P1631" s="278" t="s">
        <v>5454</v>
      </c>
      <c r="Q1631" s="229"/>
      <c r="R1631" s="255"/>
      <c r="S1631" s="231"/>
      <c r="T1631" s="311"/>
      <c r="U1631" s="224" t="s">
        <v>6298</v>
      </c>
    </row>
    <row r="1632" spans="2:21" ht="25" x14ac:dyDescent="0.25">
      <c r="B1632" s="337" t="s">
        <v>6574</v>
      </c>
      <c r="C1632" s="337" t="s">
        <v>8259</v>
      </c>
      <c r="D1632" s="235">
        <v>2</v>
      </c>
      <c r="E1632" s="235"/>
      <c r="F1632" s="338"/>
      <c r="G1632" s="338" t="s">
        <v>3226</v>
      </c>
      <c r="H1632" s="338" t="s">
        <v>3649</v>
      </c>
      <c r="I1632" s="338" t="s">
        <v>3651</v>
      </c>
      <c r="J1632" s="339" t="s">
        <v>3561</v>
      </c>
      <c r="K1632" s="340">
        <v>1895</v>
      </c>
      <c r="L1632" s="341">
        <v>368</v>
      </c>
      <c r="M1632" s="339" t="s">
        <v>3650</v>
      </c>
      <c r="N1632" s="352" t="s">
        <v>3213</v>
      </c>
      <c r="O1632" s="342" t="s">
        <v>3214</v>
      </c>
      <c r="P1632" s="342" t="s">
        <v>3652</v>
      </c>
      <c r="Q1632" s="339" t="s">
        <v>3650</v>
      </c>
      <c r="R1632" s="352" t="s">
        <v>3213</v>
      </c>
      <c r="S1632" s="342" t="s">
        <v>3214</v>
      </c>
      <c r="T1632" s="343" t="s">
        <v>3653</v>
      </c>
      <c r="U1632" s="224" t="s">
        <v>6298</v>
      </c>
    </row>
    <row r="1633" spans="2:21" ht="25" x14ac:dyDescent="0.25">
      <c r="B1633" s="223" t="s">
        <v>6574</v>
      </c>
      <c r="D1633" s="223">
        <v>1</v>
      </c>
      <c r="G1633" s="285" t="s">
        <v>3226</v>
      </c>
      <c r="H1633" s="285" t="s">
        <v>9337</v>
      </c>
      <c r="I1633" s="285" t="s">
        <v>9338</v>
      </c>
      <c r="J1633" s="229" t="s">
        <v>3516</v>
      </c>
      <c r="K1633" s="233">
        <v>1862</v>
      </c>
      <c r="L1633" s="303">
        <v>232</v>
      </c>
      <c r="M1633" s="244" t="s">
        <v>11041</v>
      </c>
      <c r="N1633" s="375" t="s">
        <v>3213</v>
      </c>
      <c r="O1633" s="255" t="s">
        <v>3215</v>
      </c>
      <c r="P1633" s="255" t="s">
        <v>11042</v>
      </c>
      <c r="R1633" s="255"/>
      <c r="S1633" s="231"/>
      <c r="T1633" s="311"/>
      <c r="U1633" s="224" t="s">
        <v>6296</v>
      </c>
    </row>
    <row r="1634" spans="2:21" ht="50" x14ac:dyDescent="0.25">
      <c r="B1634" s="235" t="s">
        <v>6574</v>
      </c>
      <c r="C1634" s="235"/>
      <c r="D1634" s="235">
        <v>0</v>
      </c>
      <c r="E1634" s="235"/>
      <c r="G1634" s="285" t="s">
        <v>8705</v>
      </c>
      <c r="H1634" s="285" t="s">
        <v>7061</v>
      </c>
      <c r="I1634" s="285" t="s">
        <v>7060</v>
      </c>
      <c r="J1634" s="229" t="s">
        <v>7062</v>
      </c>
      <c r="K1634" s="233">
        <v>1881</v>
      </c>
      <c r="L1634" s="303">
        <v>209</v>
      </c>
      <c r="M1634" s="279" t="s">
        <v>7063</v>
      </c>
      <c r="N1634" s="277" t="s">
        <v>3213</v>
      </c>
      <c r="O1634" s="278" t="s">
        <v>3215</v>
      </c>
      <c r="P1634" s="278" t="s">
        <v>7064</v>
      </c>
      <c r="Q1634" s="229"/>
      <c r="R1634" s="255"/>
      <c r="S1634" s="231"/>
      <c r="T1634" s="311"/>
      <c r="U1634" s="224" t="s">
        <v>6296</v>
      </c>
    </row>
    <row r="1635" spans="2:21" ht="25" x14ac:dyDescent="0.25">
      <c r="B1635" s="223" t="s">
        <v>6574</v>
      </c>
      <c r="D1635" s="223">
        <v>0</v>
      </c>
      <c r="G1635" s="285" t="s">
        <v>8705</v>
      </c>
      <c r="H1635" s="285" t="s">
        <v>10696</v>
      </c>
      <c r="I1635" s="285" t="s">
        <v>9321</v>
      </c>
      <c r="J1635" s="229" t="s">
        <v>4007</v>
      </c>
      <c r="K1635" s="233">
        <v>1908</v>
      </c>
      <c r="L1635" s="303">
        <v>378</v>
      </c>
      <c r="M1635" s="282" t="s">
        <v>10697</v>
      </c>
      <c r="N1635" s="277" t="s">
        <v>3213</v>
      </c>
      <c r="O1635" s="277" t="s">
        <v>3215</v>
      </c>
      <c r="P1635" s="277" t="s">
        <v>10698</v>
      </c>
      <c r="Q1635" s="229"/>
      <c r="R1635" s="255"/>
      <c r="S1635" s="231"/>
      <c r="T1635" s="311"/>
      <c r="U1635" s="224" t="s">
        <v>6298</v>
      </c>
    </row>
    <row r="1636" spans="2:21" ht="162.5" hidden="1" x14ac:dyDescent="0.25">
      <c r="B1636" s="223" t="s">
        <v>6572</v>
      </c>
      <c r="D1636" s="223">
        <v>1</v>
      </c>
      <c r="F1636" s="284" t="s">
        <v>9208</v>
      </c>
      <c r="G1636" s="285" t="s">
        <v>9214</v>
      </c>
      <c r="H1636" s="285" t="s">
        <v>9209</v>
      </c>
      <c r="I1636" s="285" t="s">
        <v>9123</v>
      </c>
      <c r="J1636" s="229" t="s">
        <v>3482</v>
      </c>
      <c r="K1636" s="233">
        <v>1897</v>
      </c>
      <c r="L1636" s="303">
        <v>344</v>
      </c>
      <c r="M1636" s="409" t="s">
        <v>9211</v>
      </c>
      <c r="N1636" s="277" t="s">
        <v>3213</v>
      </c>
      <c r="O1636" s="277" t="s">
        <v>3214</v>
      </c>
      <c r="P1636" s="277" t="s">
        <v>9210</v>
      </c>
      <c r="Q1636" s="229" t="s">
        <v>9213</v>
      </c>
      <c r="R1636" s="255" t="s">
        <v>3213</v>
      </c>
      <c r="S1636" s="255" t="s">
        <v>3214</v>
      </c>
      <c r="T1636" s="311" t="s">
        <v>9212</v>
      </c>
      <c r="U1636" s="224" t="s">
        <v>6297</v>
      </c>
    </row>
    <row r="1637" spans="2:21" x14ac:dyDescent="0.25">
      <c r="G1637" s="284"/>
      <c r="H1637" s="285"/>
      <c r="I1637" s="285"/>
      <c r="J1637" s="229"/>
      <c r="K1637" s="233"/>
      <c r="L1637" s="303">
        <f>SUBTOTAL(9,L2:L1636)</f>
        <v>439513</v>
      </c>
      <c r="N1637" s="255"/>
      <c r="O1637" s="255"/>
      <c r="P1637" s="255"/>
      <c r="R1637" s="255"/>
      <c r="S1637" s="231"/>
      <c r="T1637" s="311"/>
      <c r="U1637" s="224"/>
    </row>
    <row r="1638" spans="2:21" x14ac:dyDescent="0.25">
      <c r="G1638" s="284"/>
      <c r="H1638" s="285"/>
      <c r="I1638" s="285"/>
      <c r="J1638" s="229"/>
      <c r="K1638" s="233"/>
      <c r="L1638" s="303"/>
      <c r="N1638" s="255"/>
      <c r="O1638" s="255"/>
      <c r="P1638" s="255"/>
      <c r="R1638" s="255"/>
      <c r="S1638" s="231"/>
      <c r="T1638" s="311"/>
      <c r="U1638" s="224"/>
    </row>
    <row r="1639" spans="2:21" x14ac:dyDescent="0.25">
      <c r="G1639" s="285"/>
      <c r="H1639" s="285"/>
      <c r="I1639" s="285"/>
      <c r="J1639" s="229"/>
      <c r="K1639" s="233"/>
      <c r="L1639" s="303"/>
      <c r="N1639" s="255"/>
      <c r="O1639" s="255"/>
      <c r="P1639" s="255"/>
      <c r="R1639" s="255"/>
      <c r="S1639" s="231"/>
      <c r="T1639" s="311"/>
      <c r="U1639" s="224"/>
    </row>
    <row r="1640" spans="2:21" x14ac:dyDescent="0.25">
      <c r="G1640" s="285"/>
      <c r="H1640" s="285"/>
      <c r="I1640" s="285"/>
      <c r="J1640" s="229"/>
      <c r="K1640" s="233"/>
      <c r="L1640" s="303"/>
      <c r="N1640" s="255"/>
      <c r="O1640" s="255"/>
      <c r="P1640" s="255"/>
      <c r="R1640" s="255"/>
      <c r="S1640" s="231"/>
      <c r="T1640" s="311"/>
      <c r="U1640" s="224"/>
    </row>
    <row r="1641" spans="2:21" x14ac:dyDescent="0.25">
      <c r="G1641" s="285"/>
      <c r="H1641" s="285"/>
      <c r="I1641" s="285"/>
      <c r="J1641" s="229"/>
      <c r="K1641" s="233"/>
      <c r="L1641" s="303"/>
      <c r="N1641" s="255"/>
      <c r="O1641" s="255"/>
      <c r="P1641" s="255"/>
      <c r="R1641" s="255"/>
      <c r="S1641" s="231"/>
      <c r="T1641" s="311"/>
      <c r="U1641" s="224"/>
    </row>
    <row r="1642" spans="2:21" x14ac:dyDescent="0.25">
      <c r="G1642" s="285"/>
      <c r="H1642" s="285"/>
      <c r="I1642" s="285"/>
      <c r="J1642" s="229"/>
      <c r="K1642" s="233"/>
      <c r="L1642" s="303"/>
      <c r="N1642" s="255"/>
      <c r="O1642" s="255"/>
      <c r="P1642" s="255"/>
      <c r="R1642" s="255"/>
      <c r="S1642" s="231"/>
      <c r="T1642" s="311"/>
      <c r="U1642" s="224"/>
    </row>
    <row r="1643" spans="2:21" x14ac:dyDescent="0.25">
      <c r="G1643" s="285"/>
      <c r="H1643" s="285"/>
      <c r="I1643" s="285"/>
      <c r="J1643" s="229"/>
      <c r="K1643" s="233"/>
      <c r="L1643" s="303"/>
      <c r="N1643" s="255"/>
      <c r="O1643" s="255"/>
      <c r="P1643" s="255"/>
      <c r="R1643" s="255"/>
      <c r="S1643" s="231"/>
      <c r="T1643" s="311"/>
      <c r="U1643" s="224"/>
    </row>
    <row r="1644" spans="2:21" x14ac:dyDescent="0.25">
      <c r="G1644" s="285"/>
      <c r="H1644" s="285"/>
      <c r="I1644" s="285"/>
      <c r="J1644" s="229"/>
      <c r="K1644" s="233"/>
      <c r="L1644" s="303"/>
      <c r="N1644" s="255"/>
      <c r="O1644" s="255"/>
      <c r="P1644" s="255"/>
      <c r="R1644" s="255"/>
      <c r="S1644" s="231"/>
      <c r="T1644" s="311"/>
      <c r="U1644" s="224"/>
    </row>
    <row r="1645" spans="2:21" x14ac:dyDescent="0.25">
      <c r="G1645" s="285"/>
      <c r="H1645" s="285"/>
      <c r="I1645" s="285"/>
      <c r="J1645" s="229"/>
      <c r="K1645" s="233"/>
      <c r="L1645" s="303"/>
      <c r="N1645" s="255"/>
      <c r="O1645" s="255"/>
      <c r="P1645" s="255"/>
      <c r="R1645" s="255"/>
      <c r="S1645" s="231"/>
      <c r="T1645" s="311"/>
      <c r="U1645" s="224"/>
    </row>
    <row r="1646" spans="2:21" x14ac:dyDescent="0.25">
      <c r="G1646" s="285"/>
      <c r="H1646" s="285"/>
      <c r="I1646" s="285"/>
      <c r="J1646" s="229"/>
      <c r="K1646" s="233"/>
      <c r="L1646" s="303"/>
      <c r="N1646" s="255"/>
      <c r="O1646" s="255"/>
      <c r="P1646" s="255"/>
      <c r="R1646" s="255"/>
      <c r="S1646" s="231"/>
      <c r="T1646" s="311"/>
      <c r="U1646" s="224"/>
    </row>
    <row r="1647" spans="2:21" x14ac:dyDescent="0.25">
      <c r="G1647" s="285"/>
      <c r="H1647" s="285"/>
      <c r="I1647" s="285"/>
      <c r="J1647" s="229"/>
      <c r="K1647" s="233"/>
      <c r="L1647" s="303"/>
      <c r="N1647" s="255"/>
      <c r="O1647" s="255"/>
      <c r="P1647" s="255"/>
      <c r="R1647" s="255"/>
      <c r="S1647" s="231"/>
      <c r="T1647" s="311"/>
      <c r="U1647" s="224"/>
    </row>
    <row r="1648" spans="2:21" x14ac:dyDescent="0.25">
      <c r="G1648" s="285"/>
      <c r="H1648" s="285"/>
      <c r="I1648" s="285"/>
      <c r="J1648" s="229"/>
      <c r="K1648" s="233"/>
      <c r="L1648" s="303"/>
      <c r="N1648" s="255"/>
      <c r="O1648" s="255"/>
      <c r="P1648" s="255"/>
      <c r="R1648" s="255"/>
      <c r="S1648" s="231"/>
      <c r="T1648" s="311"/>
      <c r="U1648" s="224"/>
    </row>
    <row r="1649" spans="7:21" x14ac:dyDescent="0.25">
      <c r="G1649" s="285"/>
      <c r="H1649" s="285"/>
      <c r="I1649" s="285"/>
      <c r="J1649" s="229"/>
      <c r="K1649" s="233"/>
      <c r="L1649" s="303"/>
      <c r="N1649" s="255"/>
      <c r="O1649" s="255"/>
      <c r="P1649" s="255"/>
      <c r="R1649" s="255"/>
      <c r="S1649" s="231"/>
      <c r="T1649" s="311"/>
      <c r="U1649" s="224"/>
    </row>
    <row r="1650" spans="7:21" x14ac:dyDescent="0.25">
      <c r="G1650" s="285"/>
      <c r="H1650" s="285"/>
      <c r="I1650" s="285"/>
      <c r="J1650" s="229"/>
      <c r="K1650" s="233"/>
      <c r="L1650" s="303"/>
      <c r="N1650" s="255"/>
      <c r="O1650" s="255"/>
      <c r="P1650" s="255"/>
      <c r="R1650" s="255"/>
      <c r="S1650" s="231"/>
      <c r="T1650" s="311"/>
      <c r="U1650" s="224"/>
    </row>
    <row r="1651" spans="7:21" x14ac:dyDescent="0.25">
      <c r="G1651" s="285"/>
      <c r="H1651" s="285"/>
      <c r="I1651" s="285"/>
      <c r="J1651" s="229"/>
      <c r="K1651" s="233"/>
      <c r="L1651" s="303"/>
      <c r="N1651" s="255"/>
      <c r="O1651" s="255"/>
      <c r="P1651" s="255"/>
      <c r="R1651" s="255"/>
      <c r="S1651" s="231"/>
      <c r="T1651" s="311"/>
      <c r="U1651" s="224"/>
    </row>
    <row r="1652" spans="7:21" x14ac:dyDescent="0.25">
      <c r="G1652" s="285"/>
      <c r="H1652" s="285"/>
      <c r="I1652" s="285"/>
      <c r="J1652" s="229"/>
      <c r="K1652" s="233"/>
      <c r="L1652" s="303"/>
      <c r="N1652" s="255"/>
      <c r="O1652" s="255"/>
      <c r="P1652" s="255"/>
      <c r="R1652" s="255"/>
      <c r="S1652" s="231"/>
      <c r="T1652" s="311"/>
      <c r="U1652" s="224"/>
    </row>
    <row r="1653" spans="7:21" x14ac:dyDescent="0.25">
      <c r="G1653" s="285"/>
      <c r="H1653" s="285"/>
      <c r="I1653" s="285"/>
      <c r="J1653" s="229"/>
      <c r="K1653" s="233"/>
      <c r="L1653" s="303"/>
      <c r="N1653" s="255"/>
      <c r="O1653" s="255"/>
      <c r="P1653" s="255"/>
      <c r="R1653" s="255"/>
      <c r="S1653" s="231"/>
      <c r="T1653" s="311"/>
      <c r="U1653" s="224"/>
    </row>
    <row r="1654" spans="7:21" x14ac:dyDescent="0.25">
      <c r="G1654" s="285"/>
      <c r="H1654" s="285"/>
      <c r="I1654" s="285"/>
      <c r="J1654" s="229"/>
      <c r="K1654" s="233"/>
      <c r="L1654" s="303"/>
      <c r="N1654" s="255"/>
      <c r="O1654" s="255"/>
      <c r="P1654" s="255"/>
      <c r="R1654" s="255"/>
      <c r="S1654" s="231"/>
      <c r="T1654" s="311"/>
      <c r="U1654" s="224"/>
    </row>
    <row r="1655" spans="7:21" x14ac:dyDescent="0.25">
      <c r="G1655" s="285"/>
      <c r="H1655" s="285"/>
      <c r="I1655" s="285"/>
      <c r="J1655" s="229"/>
      <c r="K1655" s="233"/>
      <c r="L1655" s="303"/>
      <c r="N1655" s="255"/>
      <c r="O1655" s="255"/>
      <c r="P1655" s="255"/>
      <c r="R1655" s="255"/>
      <c r="S1655" s="231"/>
      <c r="T1655" s="311"/>
      <c r="U1655" s="224"/>
    </row>
    <row r="1656" spans="7:21" x14ac:dyDescent="0.25">
      <c r="G1656" s="285"/>
      <c r="H1656" s="285"/>
      <c r="I1656" s="285"/>
      <c r="J1656" s="229"/>
      <c r="K1656" s="233"/>
      <c r="L1656" s="303"/>
      <c r="N1656" s="255"/>
      <c r="O1656" s="255"/>
      <c r="P1656" s="255"/>
      <c r="R1656" s="255"/>
      <c r="S1656" s="231"/>
      <c r="T1656" s="311"/>
      <c r="U1656" s="224"/>
    </row>
    <row r="1657" spans="7:21" x14ac:dyDescent="0.25">
      <c r="G1657" s="285"/>
      <c r="H1657" s="285"/>
      <c r="I1657" s="285"/>
      <c r="J1657" s="229"/>
      <c r="K1657" s="233"/>
      <c r="L1657" s="303"/>
      <c r="N1657" s="255"/>
      <c r="O1657" s="255"/>
      <c r="P1657" s="255"/>
      <c r="R1657" s="255"/>
      <c r="S1657" s="231"/>
      <c r="T1657" s="311"/>
      <c r="U1657" s="224"/>
    </row>
    <row r="1658" spans="7:21" x14ac:dyDescent="0.25">
      <c r="G1658" s="285"/>
      <c r="H1658" s="285"/>
      <c r="I1658" s="285"/>
      <c r="J1658" s="229"/>
      <c r="K1658" s="233"/>
      <c r="L1658" s="303"/>
      <c r="N1658" s="255"/>
      <c r="O1658" s="255"/>
      <c r="P1658" s="255"/>
      <c r="R1658" s="255"/>
      <c r="S1658" s="231"/>
      <c r="T1658" s="311"/>
      <c r="U1658" s="224"/>
    </row>
    <row r="1659" spans="7:21" x14ac:dyDescent="0.25">
      <c r="G1659" s="285"/>
      <c r="H1659" s="285"/>
      <c r="I1659" s="285"/>
      <c r="J1659" s="229"/>
      <c r="K1659" s="233"/>
      <c r="L1659" s="303"/>
      <c r="N1659" s="255"/>
      <c r="O1659" s="255"/>
      <c r="P1659" s="255"/>
      <c r="R1659" s="255"/>
      <c r="S1659" s="231"/>
      <c r="T1659" s="311"/>
      <c r="U1659" s="224"/>
    </row>
    <row r="1660" spans="7:21" x14ac:dyDescent="0.25">
      <c r="G1660" s="285"/>
      <c r="H1660" s="285"/>
      <c r="I1660" s="285"/>
      <c r="J1660" s="229"/>
      <c r="K1660" s="233"/>
      <c r="L1660" s="303"/>
      <c r="N1660" s="255"/>
      <c r="O1660" s="255"/>
      <c r="P1660" s="255"/>
      <c r="R1660" s="255"/>
      <c r="S1660" s="231"/>
      <c r="T1660" s="311"/>
      <c r="U1660" s="224"/>
    </row>
    <row r="1661" spans="7:21" x14ac:dyDescent="0.25">
      <c r="G1661" s="285"/>
      <c r="H1661" s="285"/>
      <c r="I1661" s="285"/>
      <c r="J1661" s="229"/>
      <c r="K1661" s="233"/>
      <c r="L1661" s="303"/>
      <c r="N1661" s="255"/>
      <c r="O1661" s="255"/>
      <c r="P1661" s="255"/>
      <c r="R1661" s="255"/>
      <c r="S1661" s="231"/>
      <c r="T1661" s="311"/>
      <c r="U1661" s="224"/>
    </row>
    <row r="1662" spans="7:21" x14ac:dyDescent="0.25">
      <c r="G1662" s="285"/>
      <c r="H1662" s="285"/>
      <c r="I1662" s="285"/>
      <c r="J1662" s="229"/>
      <c r="K1662" s="233"/>
      <c r="L1662" s="303"/>
      <c r="N1662" s="255"/>
      <c r="O1662" s="255"/>
      <c r="P1662" s="255"/>
      <c r="R1662" s="255"/>
      <c r="S1662" s="231"/>
      <c r="T1662" s="311"/>
      <c r="U1662" s="224"/>
    </row>
    <row r="1663" spans="7:21" x14ac:dyDescent="0.25">
      <c r="G1663" s="285"/>
      <c r="H1663" s="285"/>
      <c r="I1663" s="285"/>
      <c r="J1663" s="229"/>
      <c r="K1663" s="233"/>
      <c r="L1663" s="303"/>
      <c r="N1663" s="255"/>
      <c r="O1663" s="255"/>
      <c r="P1663" s="255"/>
      <c r="R1663" s="255"/>
      <c r="S1663" s="231"/>
      <c r="T1663" s="311"/>
      <c r="U1663" s="224"/>
    </row>
    <row r="1664" spans="7:21" x14ac:dyDescent="0.25">
      <c r="G1664" s="285"/>
      <c r="H1664" s="285"/>
      <c r="I1664" s="285"/>
      <c r="J1664" s="229"/>
      <c r="K1664" s="233"/>
      <c r="L1664" s="303"/>
      <c r="N1664" s="255"/>
      <c r="O1664" s="255"/>
      <c r="P1664" s="255"/>
      <c r="R1664" s="255"/>
      <c r="S1664" s="231"/>
      <c r="T1664" s="311"/>
      <c r="U1664" s="224"/>
    </row>
    <row r="1665" spans="7:21" x14ac:dyDescent="0.25">
      <c r="G1665" s="285"/>
      <c r="H1665" s="285"/>
      <c r="I1665" s="285"/>
      <c r="J1665" s="229"/>
      <c r="K1665" s="233"/>
      <c r="L1665" s="303"/>
      <c r="N1665" s="255"/>
      <c r="O1665" s="255"/>
      <c r="P1665" s="255"/>
      <c r="R1665" s="255"/>
      <c r="S1665" s="231"/>
      <c r="T1665" s="311"/>
      <c r="U1665" s="224"/>
    </row>
    <row r="1666" spans="7:21" x14ac:dyDescent="0.25">
      <c r="G1666" s="285"/>
      <c r="H1666" s="285"/>
      <c r="I1666" s="285"/>
      <c r="J1666" s="229"/>
      <c r="K1666" s="233"/>
      <c r="L1666" s="303"/>
      <c r="N1666" s="255"/>
      <c r="O1666" s="255"/>
      <c r="P1666" s="255"/>
      <c r="R1666" s="255"/>
      <c r="S1666" s="231"/>
      <c r="T1666" s="311"/>
      <c r="U1666" s="224"/>
    </row>
    <row r="1667" spans="7:21" x14ac:dyDescent="0.25">
      <c r="G1667" s="285"/>
      <c r="H1667" s="285"/>
      <c r="I1667" s="285"/>
      <c r="J1667" s="229"/>
      <c r="K1667" s="233"/>
      <c r="L1667" s="303"/>
      <c r="N1667" s="255"/>
      <c r="O1667" s="255"/>
      <c r="P1667" s="255"/>
      <c r="R1667" s="255"/>
      <c r="S1667" s="231"/>
      <c r="T1667" s="311"/>
      <c r="U1667" s="224"/>
    </row>
    <row r="1668" spans="7:21" x14ac:dyDescent="0.25">
      <c r="G1668" s="285"/>
      <c r="H1668" s="285"/>
      <c r="I1668" s="285"/>
      <c r="J1668" s="229"/>
      <c r="K1668" s="233"/>
      <c r="L1668" s="303"/>
      <c r="N1668" s="255"/>
      <c r="O1668" s="255"/>
      <c r="P1668" s="255"/>
      <c r="R1668" s="255"/>
      <c r="S1668" s="231"/>
      <c r="T1668" s="311"/>
      <c r="U1668" s="224"/>
    </row>
    <row r="1669" spans="7:21" x14ac:dyDescent="0.25">
      <c r="G1669" s="285"/>
      <c r="H1669" s="285"/>
      <c r="I1669" s="285"/>
      <c r="J1669" s="229"/>
      <c r="K1669" s="233"/>
      <c r="L1669" s="303"/>
      <c r="N1669" s="255"/>
      <c r="O1669" s="255"/>
      <c r="P1669" s="255"/>
      <c r="R1669" s="255"/>
      <c r="S1669" s="231"/>
      <c r="T1669" s="311"/>
      <c r="U1669" s="224"/>
    </row>
    <row r="1670" spans="7:21" x14ac:dyDescent="0.25">
      <c r="G1670" s="285"/>
      <c r="H1670" s="285"/>
      <c r="I1670" s="285"/>
      <c r="J1670" s="229"/>
      <c r="K1670" s="233"/>
      <c r="L1670" s="303"/>
      <c r="N1670" s="255"/>
      <c r="O1670" s="255"/>
      <c r="P1670" s="255"/>
      <c r="R1670" s="255"/>
      <c r="S1670" s="231"/>
      <c r="T1670" s="311"/>
      <c r="U1670" s="224"/>
    </row>
    <row r="1671" spans="7:21" x14ac:dyDescent="0.25">
      <c r="G1671" s="285"/>
      <c r="H1671" s="285"/>
      <c r="I1671" s="285"/>
      <c r="J1671" s="229"/>
      <c r="K1671" s="233"/>
      <c r="L1671" s="303"/>
      <c r="N1671" s="255"/>
      <c r="O1671" s="255"/>
      <c r="P1671" s="255"/>
      <c r="R1671" s="255"/>
      <c r="S1671" s="231"/>
      <c r="T1671" s="311"/>
      <c r="U1671" s="224"/>
    </row>
    <row r="1672" spans="7:21" x14ac:dyDescent="0.25">
      <c r="G1672" s="285"/>
      <c r="H1672" s="285"/>
      <c r="I1672" s="285"/>
      <c r="J1672" s="229"/>
      <c r="K1672" s="233"/>
      <c r="L1672" s="303"/>
      <c r="N1672" s="255"/>
      <c r="O1672" s="255"/>
      <c r="P1672" s="255"/>
      <c r="R1672" s="255"/>
      <c r="S1672" s="231"/>
      <c r="T1672" s="311"/>
      <c r="U1672" s="224"/>
    </row>
    <row r="1673" spans="7:21" x14ac:dyDescent="0.25">
      <c r="G1673" s="285"/>
      <c r="H1673" s="285"/>
      <c r="I1673" s="285"/>
      <c r="J1673" s="229"/>
      <c r="K1673" s="233"/>
      <c r="L1673" s="303"/>
      <c r="N1673" s="255"/>
      <c r="O1673" s="255"/>
      <c r="P1673" s="255"/>
      <c r="R1673" s="255"/>
      <c r="S1673" s="231"/>
      <c r="T1673" s="311"/>
      <c r="U1673" s="224"/>
    </row>
    <row r="1674" spans="7:21" x14ac:dyDescent="0.25">
      <c r="G1674" s="285"/>
      <c r="H1674" s="285"/>
      <c r="I1674" s="285"/>
      <c r="J1674" s="229"/>
      <c r="K1674" s="233"/>
      <c r="L1674" s="303"/>
      <c r="N1674" s="255"/>
      <c r="O1674" s="255"/>
      <c r="P1674" s="255"/>
      <c r="R1674" s="255"/>
      <c r="S1674" s="231"/>
      <c r="T1674" s="311"/>
      <c r="U1674" s="224"/>
    </row>
    <row r="1675" spans="7:21" x14ac:dyDescent="0.25">
      <c r="G1675" s="285"/>
      <c r="H1675" s="285"/>
      <c r="I1675" s="285"/>
      <c r="J1675" s="229"/>
      <c r="K1675" s="233"/>
      <c r="L1675" s="303"/>
      <c r="N1675" s="255"/>
      <c r="O1675" s="255"/>
      <c r="P1675" s="255"/>
      <c r="R1675" s="255"/>
      <c r="S1675" s="231"/>
      <c r="T1675" s="311"/>
      <c r="U1675" s="224"/>
    </row>
    <row r="1676" spans="7:21" x14ac:dyDescent="0.25">
      <c r="G1676" s="285"/>
      <c r="H1676" s="285"/>
      <c r="I1676" s="285"/>
      <c r="J1676" s="229"/>
      <c r="K1676" s="233"/>
      <c r="L1676" s="303"/>
      <c r="N1676" s="255"/>
      <c r="O1676" s="255"/>
      <c r="P1676" s="255"/>
      <c r="R1676" s="255"/>
      <c r="S1676" s="231"/>
      <c r="T1676" s="311"/>
      <c r="U1676" s="224"/>
    </row>
    <row r="1677" spans="7:21" x14ac:dyDescent="0.25">
      <c r="G1677" s="285"/>
      <c r="H1677" s="285"/>
      <c r="I1677" s="285"/>
      <c r="J1677" s="229"/>
      <c r="K1677" s="233"/>
      <c r="L1677" s="303"/>
      <c r="N1677" s="255"/>
      <c r="O1677" s="255"/>
      <c r="P1677" s="255"/>
      <c r="R1677" s="255"/>
      <c r="S1677" s="231"/>
      <c r="T1677" s="311"/>
      <c r="U1677" s="224"/>
    </row>
    <row r="1678" spans="7:21" x14ac:dyDescent="0.25">
      <c r="G1678" s="285"/>
      <c r="H1678" s="285"/>
      <c r="I1678" s="285"/>
      <c r="J1678" s="229"/>
      <c r="K1678" s="233"/>
      <c r="L1678" s="303"/>
      <c r="N1678" s="255"/>
      <c r="O1678" s="255"/>
      <c r="P1678" s="255"/>
      <c r="R1678" s="255"/>
      <c r="S1678" s="231"/>
      <c r="T1678" s="311"/>
      <c r="U1678" s="224"/>
    </row>
    <row r="1679" spans="7:21" x14ac:dyDescent="0.25">
      <c r="G1679" s="285"/>
      <c r="H1679" s="285"/>
      <c r="I1679" s="285"/>
      <c r="J1679" s="229"/>
      <c r="K1679" s="233"/>
      <c r="L1679" s="303"/>
      <c r="N1679" s="255"/>
      <c r="O1679" s="255"/>
      <c r="P1679" s="255"/>
      <c r="R1679" s="255"/>
      <c r="S1679" s="231"/>
      <c r="T1679" s="311"/>
      <c r="U1679" s="224"/>
    </row>
    <row r="1680" spans="7:21" x14ac:dyDescent="0.25">
      <c r="G1680" s="285"/>
      <c r="H1680" s="285"/>
      <c r="I1680" s="285"/>
      <c r="J1680" s="229"/>
      <c r="K1680" s="233"/>
      <c r="L1680" s="303"/>
      <c r="N1680" s="255"/>
      <c r="O1680" s="255"/>
      <c r="P1680" s="255"/>
      <c r="R1680" s="255"/>
      <c r="S1680" s="231"/>
      <c r="T1680" s="311"/>
      <c r="U1680" s="224"/>
    </row>
    <row r="1681" spans="7:21" x14ac:dyDescent="0.25">
      <c r="G1681" s="285"/>
      <c r="H1681" s="285"/>
      <c r="I1681" s="285"/>
      <c r="J1681" s="229"/>
      <c r="K1681" s="233"/>
      <c r="L1681" s="303"/>
      <c r="N1681" s="255"/>
      <c r="O1681" s="255"/>
      <c r="P1681" s="255"/>
      <c r="R1681" s="255"/>
      <c r="S1681" s="231"/>
      <c r="T1681" s="311"/>
      <c r="U1681" s="224"/>
    </row>
    <row r="1682" spans="7:21" x14ac:dyDescent="0.25">
      <c r="G1682" s="285"/>
      <c r="H1682" s="285"/>
      <c r="I1682" s="285"/>
      <c r="J1682" s="229"/>
      <c r="K1682" s="233"/>
      <c r="L1682" s="303"/>
      <c r="N1682" s="255"/>
      <c r="O1682" s="255"/>
      <c r="P1682" s="255"/>
      <c r="R1682" s="255"/>
      <c r="S1682" s="231"/>
      <c r="T1682" s="311"/>
      <c r="U1682" s="224"/>
    </row>
    <row r="1683" spans="7:21" x14ac:dyDescent="0.25">
      <c r="G1683" s="285"/>
      <c r="H1683" s="285"/>
      <c r="I1683" s="285"/>
      <c r="J1683" s="229"/>
      <c r="K1683" s="233"/>
      <c r="L1683" s="303"/>
      <c r="N1683" s="255"/>
      <c r="O1683" s="255"/>
      <c r="P1683" s="255"/>
      <c r="R1683" s="255"/>
      <c r="S1683" s="231"/>
      <c r="T1683" s="311"/>
      <c r="U1683" s="224"/>
    </row>
    <row r="1684" spans="7:21" x14ac:dyDescent="0.25">
      <c r="G1684" s="285"/>
      <c r="H1684" s="285"/>
      <c r="I1684" s="285"/>
      <c r="J1684" s="229"/>
      <c r="K1684" s="233"/>
      <c r="L1684" s="303"/>
      <c r="N1684" s="255"/>
      <c r="O1684" s="255"/>
      <c r="P1684" s="255"/>
      <c r="R1684" s="255"/>
      <c r="S1684" s="231"/>
      <c r="T1684" s="311"/>
      <c r="U1684" s="224"/>
    </row>
    <row r="1685" spans="7:21" x14ac:dyDescent="0.25">
      <c r="G1685" s="285"/>
      <c r="H1685" s="285"/>
      <c r="I1685" s="285"/>
      <c r="J1685" s="229"/>
      <c r="K1685" s="233"/>
      <c r="L1685" s="303"/>
      <c r="N1685" s="255"/>
      <c r="O1685" s="255"/>
      <c r="P1685" s="255"/>
      <c r="R1685" s="255"/>
      <c r="S1685" s="231"/>
      <c r="T1685" s="311"/>
      <c r="U1685" s="224"/>
    </row>
    <row r="1686" spans="7:21" x14ac:dyDescent="0.25">
      <c r="G1686" s="285"/>
      <c r="H1686" s="285"/>
      <c r="I1686" s="285"/>
      <c r="J1686" s="229"/>
      <c r="K1686" s="233"/>
      <c r="L1686" s="303"/>
      <c r="N1686" s="255"/>
      <c r="O1686" s="255"/>
      <c r="P1686" s="255"/>
      <c r="R1686" s="255"/>
      <c r="S1686" s="231"/>
      <c r="T1686" s="311"/>
      <c r="U1686" s="224"/>
    </row>
    <row r="1687" spans="7:21" x14ac:dyDescent="0.25">
      <c r="G1687" s="285"/>
      <c r="H1687" s="285"/>
      <c r="I1687" s="285"/>
      <c r="J1687" s="229"/>
      <c r="K1687" s="233"/>
      <c r="L1687" s="303"/>
      <c r="N1687" s="255"/>
      <c r="O1687" s="255"/>
      <c r="P1687" s="255"/>
      <c r="R1687" s="255"/>
      <c r="S1687" s="231"/>
      <c r="T1687" s="311"/>
      <c r="U1687" s="224"/>
    </row>
    <row r="1688" spans="7:21" x14ac:dyDescent="0.25">
      <c r="G1688" s="285"/>
      <c r="H1688" s="285"/>
      <c r="I1688" s="285"/>
      <c r="J1688" s="229"/>
      <c r="K1688" s="233"/>
      <c r="L1688" s="303"/>
      <c r="N1688" s="255"/>
      <c r="O1688" s="255"/>
      <c r="P1688" s="255"/>
      <c r="R1688" s="255"/>
      <c r="S1688" s="231"/>
      <c r="T1688" s="311"/>
      <c r="U1688" s="224"/>
    </row>
    <row r="1689" spans="7:21" x14ac:dyDescent="0.25">
      <c r="G1689" s="285"/>
      <c r="H1689" s="285"/>
      <c r="I1689" s="285"/>
      <c r="J1689" s="229"/>
      <c r="K1689" s="233"/>
      <c r="L1689" s="303"/>
      <c r="N1689" s="255"/>
      <c r="O1689" s="255"/>
      <c r="P1689" s="255"/>
      <c r="R1689" s="255"/>
      <c r="S1689" s="231"/>
      <c r="T1689" s="311"/>
      <c r="U1689" s="224"/>
    </row>
    <row r="1690" spans="7:21" x14ac:dyDescent="0.25">
      <c r="G1690" s="285"/>
      <c r="H1690" s="285"/>
      <c r="I1690" s="285"/>
      <c r="J1690" s="229"/>
      <c r="K1690" s="233"/>
      <c r="L1690" s="303"/>
      <c r="N1690" s="255"/>
      <c r="O1690" s="255"/>
      <c r="P1690" s="255"/>
      <c r="R1690" s="255"/>
      <c r="S1690" s="231"/>
      <c r="T1690" s="311"/>
      <c r="U1690" s="224"/>
    </row>
    <row r="1691" spans="7:21" x14ac:dyDescent="0.25">
      <c r="G1691" s="285"/>
      <c r="H1691" s="285"/>
      <c r="I1691" s="285"/>
      <c r="J1691" s="229"/>
      <c r="K1691" s="233"/>
      <c r="L1691" s="303"/>
      <c r="N1691" s="255"/>
      <c r="O1691" s="255"/>
      <c r="P1691" s="255"/>
      <c r="R1691" s="255"/>
      <c r="S1691" s="231"/>
      <c r="T1691" s="311"/>
      <c r="U1691" s="224"/>
    </row>
    <row r="1692" spans="7:21" x14ac:dyDescent="0.25">
      <c r="G1692" s="285"/>
      <c r="H1692" s="285"/>
      <c r="I1692" s="285"/>
      <c r="J1692" s="229"/>
      <c r="K1692" s="233"/>
      <c r="L1692" s="303"/>
      <c r="N1692" s="255"/>
      <c r="O1692" s="255"/>
      <c r="P1692" s="255"/>
      <c r="R1692" s="255"/>
      <c r="S1692" s="231"/>
      <c r="T1692" s="311"/>
      <c r="U1692" s="224"/>
    </row>
    <row r="1693" spans="7:21" x14ac:dyDescent="0.25">
      <c r="G1693" s="285"/>
      <c r="H1693" s="285"/>
      <c r="I1693" s="285"/>
      <c r="J1693" s="229"/>
      <c r="K1693" s="233"/>
      <c r="L1693" s="303"/>
      <c r="N1693" s="255"/>
      <c r="O1693" s="255"/>
      <c r="P1693" s="255"/>
      <c r="R1693" s="255"/>
      <c r="S1693" s="231"/>
      <c r="T1693" s="311"/>
      <c r="U1693" s="224"/>
    </row>
    <row r="1694" spans="7:21" x14ac:dyDescent="0.25">
      <c r="G1694" s="285"/>
      <c r="H1694" s="285"/>
      <c r="I1694" s="285"/>
      <c r="J1694" s="229"/>
      <c r="K1694" s="233"/>
      <c r="L1694" s="303"/>
      <c r="N1694" s="255"/>
      <c r="O1694" s="255"/>
      <c r="P1694" s="255"/>
      <c r="R1694" s="255"/>
      <c r="S1694" s="231"/>
      <c r="T1694" s="311"/>
      <c r="U1694" s="224"/>
    </row>
    <row r="1695" spans="7:21" x14ac:dyDescent="0.25">
      <c r="G1695" s="285"/>
      <c r="H1695" s="285"/>
      <c r="I1695" s="285"/>
      <c r="J1695" s="229"/>
      <c r="K1695" s="233"/>
      <c r="L1695" s="303"/>
      <c r="N1695" s="255"/>
      <c r="O1695" s="255"/>
      <c r="P1695" s="255"/>
      <c r="R1695" s="255"/>
      <c r="S1695" s="231"/>
      <c r="T1695" s="311"/>
      <c r="U1695" s="224"/>
    </row>
    <row r="1696" spans="7:21" x14ac:dyDescent="0.25">
      <c r="G1696" s="285"/>
      <c r="H1696" s="285"/>
      <c r="I1696" s="285"/>
      <c r="J1696" s="229"/>
      <c r="K1696" s="233"/>
      <c r="L1696" s="303"/>
      <c r="N1696" s="255"/>
      <c r="O1696" s="255"/>
      <c r="P1696" s="255"/>
      <c r="R1696" s="255"/>
      <c r="S1696" s="231"/>
      <c r="T1696" s="311"/>
      <c r="U1696" s="224"/>
    </row>
    <row r="1697" spans="7:21" x14ac:dyDescent="0.25">
      <c r="G1697" s="285"/>
      <c r="H1697" s="285"/>
      <c r="I1697" s="285"/>
      <c r="J1697" s="229"/>
      <c r="K1697" s="233"/>
      <c r="L1697" s="303"/>
      <c r="N1697" s="255"/>
      <c r="O1697" s="255"/>
      <c r="P1697" s="255"/>
      <c r="R1697" s="255"/>
      <c r="S1697" s="231"/>
      <c r="T1697" s="311"/>
      <c r="U1697" s="224"/>
    </row>
    <row r="1698" spans="7:21" x14ac:dyDescent="0.25">
      <c r="G1698" s="285"/>
      <c r="H1698" s="285"/>
      <c r="I1698" s="285"/>
      <c r="J1698" s="229"/>
      <c r="K1698" s="233"/>
      <c r="L1698" s="303"/>
      <c r="N1698" s="255"/>
      <c r="O1698" s="255"/>
      <c r="P1698" s="255"/>
      <c r="R1698" s="255"/>
      <c r="S1698" s="231"/>
      <c r="T1698" s="311"/>
      <c r="U1698" s="224"/>
    </row>
    <row r="1699" spans="7:21" x14ac:dyDescent="0.25">
      <c r="G1699" s="285"/>
      <c r="H1699" s="285"/>
      <c r="I1699" s="285"/>
      <c r="J1699" s="229"/>
      <c r="K1699" s="233"/>
      <c r="L1699" s="303"/>
      <c r="N1699" s="255"/>
      <c r="O1699" s="255"/>
      <c r="P1699" s="255"/>
      <c r="R1699" s="255"/>
      <c r="S1699" s="231"/>
      <c r="T1699" s="311"/>
      <c r="U1699" s="224"/>
    </row>
    <row r="1700" spans="7:21" x14ac:dyDescent="0.25">
      <c r="G1700" s="285"/>
      <c r="H1700" s="285"/>
      <c r="I1700" s="285"/>
      <c r="J1700" s="229"/>
      <c r="K1700" s="233"/>
      <c r="L1700" s="303"/>
      <c r="N1700" s="255"/>
      <c r="O1700" s="255"/>
      <c r="P1700" s="255"/>
      <c r="R1700" s="255"/>
      <c r="S1700" s="231"/>
      <c r="T1700" s="311"/>
      <c r="U1700" s="224"/>
    </row>
    <row r="1701" spans="7:21" x14ac:dyDescent="0.25">
      <c r="G1701" s="285"/>
      <c r="H1701" s="285"/>
      <c r="I1701" s="285"/>
      <c r="J1701" s="229"/>
      <c r="K1701" s="233"/>
      <c r="L1701" s="303"/>
      <c r="N1701" s="255"/>
      <c r="O1701" s="255"/>
      <c r="P1701" s="255"/>
      <c r="R1701" s="255"/>
      <c r="S1701" s="231"/>
      <c r="T1701" s="311"/>
      <c r="U1701" s="224"/>
    </row>
    <row r="1702" spans="7:21" x14ac:dyDescent="0.25">
      <c r="G1702" s="285"/>
      <c r="H1702" s="285"/>
      <c r="I1702" s="285"/>
      <c r="J1702" s="229"/>
      <c r="K1702" s="233"/>
      <c r="L1702" s="303"/>
      <c r="N1702" s="255"/>
      <c r="O1702" s="255"/>
      <c r="P1702" s="255"/>
      <c r="R1702" s="255"/>
      <c r="S1702" s="231"/>
      <c r="T1702" s="311"/>
      <c r="U1702" s="224"/>
    </row>
    <row r="1703" spans="7:21" x14ac:dyDescent="0.25">
      <c r="G1703" s="285"/>
      <c r="H1703" s="285"/>
      <c r="I1703" s="285"/>
      <c r="J1703" s="229"/>
      <c r="K1703" s="233"/>
      <c r="L1703" s="303"/>
      <c r="N1703" s="255"/>
      <c r="O1703" s="255"/>
      <c r="P1703" s="255"/>
      <c r="R1703" s="255"/>
      <c r="S1703" s="231"/>
      <c r="T1703" s="311"/>
      <c r="U1703" s="224"/>
    </row>
    <row r="1704" spans="7:21" x14ac:dyDescent="0.25">
      <c r="G1704" s="285"/>
      <c r="H1704" s="285"/>
      <c r="I1704" s="285"/>
      <c r="J1704" s="229"/>
      <c r="K1704" s="233"/>
      <c r="L1704" s="303"/>
      <c r="N1704" s="255"/>
      <c r="O1704" s="255"/>
      <c r="P1704" s="255"/>
      <c r="R1704" s="255"/>
      <c r="S1704" s="231"/>
      <c r="T1704" s="311"/>
      <c r="U1704" s="224"/>
    </row>
    <row r="1705" spans="7:21" x14ac:dyDescent="0.25">
      <c r="G1705" s="285"/>
      <c r="H1705" s="285"/>
      <c r="I1705" s="285"/>
      <c r="J1705" s="229"/>
      <c r="K1705" s="233"/>
      <c r="L1705" s="303"/>
      <c r="N1705" s="255"/>
      <c r="O1705" s="255"/>
      <c r="P1705" s="255"/>
      <c r="R1705" s="255"/>
      <c r="S1705" s="231"/>
      <c r="T1705" s="311"/>
      <c r="U1705" s="224"/>
    </row>
    <row r="1706" spans="7:21" x14ac:dyDescent="0.25">
      <c r="G1706" s="285"/>
      <c r="H1706" s="285"/>
      <c r="I1706" s="285"/>
      <c r="J1706" s="229"/>
      <c r="K1706" s="233"/>
      <c r="L1706" s="303"/>
      <c r="N1706" s="255"/>
      <c r="O1706" s="255"/>
      <c r="P1706" s="255"/>
      <c r="R1706" s="255"/>
      <c r="S1706" s="231"/>
      <c r="T1706" s="311"/>
      <c r="U1706" s="224"/>
    </row>
    <row r="1707" spans="7:21" x14ac:dyDescent="0.25">
      <c r="G1707" s="285"/>
      <c r="H1707" s="285"/>
      <c r="I1707" s="285"/>
      <c r="J1707" s="229"/>
      <c r="K1707" s="233"/>
      <c r="L1707" s="303"/>
      <c r="N1707" s="255"/>
      <c r="O1707" s="255"/>
      <c r="P1707" s="255"/>
      <c r="R1707" s="255"/>
      <c r="S1707" s="231"/>
      <c r="T1707" s="311"/>
      <c r="U1707" s="224"/>
    </row>
    <row r="1708" spans="7:21" x14ac:dyDescent="0.25">
      <c r="G1708" s="285"/>
      <c r="H1708" s="285"/>
      <c r="I1708" s="285"/>
      <c r="J1708" s="229"/>
      <c r="K1708" s="233"/>
      <c r="L1708" s="303"/>
      <c r="N1708" s="255"/>
      <c r="O1708" s="255"/>
      <c r="P1708" s="255"/>
      <c r="R1708" s="255"/>
      <c r="S1708" s="231"/>
      <c r="T1708" s="311"/>
      <c r="U1708" s="224"/>
    </row>
    <row r="1709" spans="7:21" x14ac:dyDescent="0.25">
      <c r="G1709" s="285"/>
      <c r="H1709" s="285"/>
      <c r="I1709" s="285"/>
      <c r="J1709" s="229"/>
      <c r="K1709" s="233"/>
      <c r="L1709" s="303"/>
      <c r="N1709" s="255"/>
      <c r="O1709" s="255"/>
      <c r="P1709" s="255"/>
      <c r="R1709" s="255"/>
      <c r="S1709" s="231"/>
      <c r="T1709" s="311"/>
      <c r="U1709" s="224"/>
    </row>
    <row r="1710" spans="7:21" x14ac:dyDescent="0.25">
      <c r="G1710" s="285"/>
      <c r="H1710" s="285"/>
      <c r="I1710" s="285"/>
      <c r="J1710" s="229"/>
      <c r="K1710" s="233"/>
      <c r="L1710" s="303"/>
      <c r="N1710" s="255"/>
      <c r="O1710" s="255"/>
      <c r="P1710" s="255"/>
      <c r="R1710" s="255"/>
      <c r="S1710" s="231"/>
      <c r="T1710" s="311"/>
      <c r="U1710" s="224"/>
    </row>
    <row r="1711" spans="7:21" x14ac:dyDescent="0.25">
      <c r="G1711" s="285"/>
      <c r="H1711" s="285"/>
      <c r="I1711" s="285"/>
      <c r="J1711" s="229"/>
      <c r="K1711" s="233"/>
      <c r="L1711" s="303"/>
      <c r="N1711" s="255"/>
      <c r="O1711" s="255"/>
      <c r="P1711" s="255"/>
      <c r="R1711" s="255"/>
      <c r="S1711" s="231"/>
      <c r="T1711" s="311"/>
      <c r="U1711" s="224"/>
    </row>
    <row r="1712" spans="7:21" x14ac:dyDescent="0.25">
      <c r="G1712" s="285"/>
      <c r="H1712" s="285"/>
      <c r="I1712" s="285"/>
      <c r="J1712" s="229"/>
      <c r="K1712" s="233"/>
      <c r="L1712" s="303"/>
      <c r="N1712" s="255"/>
      <c r="O1712" s="255"/>
      <c r="P1712" s="255"/>
      <c r="R1712" s="255"/>
      <c r="S1712" s="231"/>
      <c r="T1712" s="311"/>
      <c r="U1712" s="224"/>
    </row>
    <row r="1713" spans="7:21" x14ac:dyDescent="0.25">
      <c r="G1713" s="285"/>
      <c r="H1713" s="285"/>
      <c r="I1713" s="285"/>
      <c r="J1713" s="229"/>
      <c r="K1713" s="233"/>
      <c r="L1713" s="303"/>
      <c r="N1713" s="255"/>
      <c r="O1713" s="255"/>
      <c r="P1713" s="255"/>
      <c r="R1713" s="255"/>
      <c r="S1713" s="231"/>
      <c r="T1713" s="311"/>
      <c r="U1713" s="224"/>
    </row>
    <row r="1714" spans="7:21" x14ac:dyDescent="0.25">
      <c r="G1714" s="285"/>
      <c r="H1714" s="285"/>
      <c r="I1714" s="285"/>
      <c r="J1714" s="229"/>
      <c r="K1714" s="233"/>
      <c r="L1714" s="303"/>
      <c r="N1714" s="255"/>
      <c r="O1714" s="255"/>
      <c r="P1714" s="255"/>
      <c r="R1714" s="255"/>
      <c r="S1714" s="231"/>
      <c r="T1714" s="311"/>
      <c r="U1714" s="224"/>
    </row>
    <row r="1715" spans="7:21" x14ac:dyDescent="0.25">
      <c r="G1715" s="285"/>
      <c r="H1715" s="285"/>
      <c r="I1715" s="285"/>
      <c r="J1715" s="229"/>
      <c r="K1715" s="233"/>
      <c r="L1715" s="303"/>
      <c r="N1715" s="255"/>
      <c r="O1715" s="255"/>
      <c r="P1715" s="255"/>
      <c r="R1715" s="255"/>
      <c r="S1715" s="231"/>
      <c r="T1715" s="311"/>
      <c r="U1715" s="224"/>
    </row>
    <row r="1716" spans="7:21" x14ac:dyDescent="0.25">
      <c r="G1716" s="285"/>
      <c r="H1716" s="285"/>
      <c r="I1716" s="285"/>
      <c r="J1716" s="229"/>
      <c r="K1716" s="233"/>
      <c r="L1716" s="303"/>
      <c r="N1716" s="255"/>
      <c r="O1716" s="255"/>
      <c r="P1716" s="255"/>
      <c r="R1716" s="255"/>
      <c r="S1716" s="231"/>
      <c r="T1716" s="311"/>
      <c r="U1716" s="224"/>
    </row>
    <row r="1717" spans="7:21" x14ac:dyDescent="0.25">
      <c r="G1717" s="285"/>
      <c r="H1717" s="285"/>
      <c r="I1717" s="285"/>
      <c r="J1717" s="229"/>
      <c r="K1717" s="233"/>
      <c r="L1717" s="303"/>
      <c r="N1717" s="255"/>
      <c r="O1717" s="255"/>
      <c r="P1717" s="255"/>
      <c r="R1717" s="255"/>
      <c r="S1717" s="231"/>
      <c r="T1717" s="311"/>
      <c r="U1717" s="224"/>
    </row>
    <row r="1718" spans="7:21" x14ac:dyDescent="0.25">
      <c r="G1718" s="285"/>
      <c r="H1718" s="285"/>
      <c r="I1718" s="285"/>
      <c r="J1718" s="229"/>
      <c r="K1718" s="233"/>
      <c r="L1718" s="303"/>
      <c r="N1718" s="255"/>
      <c r="O1718" s="255"/>
      <c r="P1718" s="255"/>
      <c r="R1718" s="255"/>
      <c r="S1718" s="231"/>
      <c r="T1718" s="311"/>
      <c r="U1718" s="224"/>
    </row>
    <row r="1719" spans="7:21" x14ac:dyDescent="0.25">
      <c r="G1719" s="285"/>
      <c r="H1719" s="285"/>
      <c r="I1719" s="285"/>
      <c r="J1719" s="229"/>
      <c r="K1719" s="233"/>
      <c r="L1719" s="303"/>
      <c r="N1719" s="255"/>
      <c r="O1719" s="255"/>
      <c r="P1719" s="255"/>
      <c r="R1719" s="255"/>
      <c r="S1719" s="231"/>
      <c r="T1719" s="311"/>
      <c r="U1719" s="224"/>
    </row>
    <row r="1720" spans="7:21" x14ac:dyDescent="0.25">
      <c r="G1720" s="285"/>
      <c r="H1720" s="285"/>
      <c r="I1720" s="285"/>
      <c r="J1720" s="229"/>
      <c r="K1720" s="233"/>
      <c r="L1720" s="303"/>
      <c r="N1720" s="255"/>
      <c r="O1720" s="255"/>
      <c r="P1720" s="255"/>
      <c r="R1720" s="255"/>
      <c r="S1720" s="231"/>
      <c r="T1720" s="311"/>
      <c r="U1720" s="224"/>
    </row>
    <row r="1721" spans="7:21" x14ac:dyDescent="0.25">
      <c r="G1721" s="285"/>
      <c r="H1721" s="285"/>
      <c r="I1721" s="285"/>
      <c r="J1721" s="229"/>
      <c r="K1721" s="233"/>
      <c r="L1721" s="303"/>
      <c r="N1721" s="255"/>
      <c r="O1721" s="255"/>
      <c r="P1721" s="255"/>
      <c r="R1721" s="255"/>
      <c r="S1721" s="231"/>
      <c r="T1721" s="311"/>
      <c r="U1721" s="224"/>
    </row>
    <row r="1722" spans="7:21" x14ac:dyDescent="0.25">
      <c r="G1722" s="285"/>
      <c r="H1722" s="285"/>
      <c r="I1722" s="285"/>
      <c r="J1722" s="229"/>
      <c r="K1722" s="233"/>
      <c r="L1722" s="303"/>
      <c r="N1722" s="255"/>
      <c r="O1722" s="255"/>
      <c r="P1722" s="255"/>
      <c r="R1722" s="255"/>
      <c r="S1722" s="231"/>
      <c r="T1722" s="311"/>
      <c r="U1722" s="224"/>
    </row>
    <row r="1723" spans="7:21" x14ac:dyDescent="0.25">
      <c r="G1723" s="285"/>
      <c r="H1723" s="285"/>
      <c r="I1723" s="285"/>
      <c r="J1723" s="229"/>
      <c r="K1723" s="233"/>
      <c r="L1723" s="303"/>
      <c r="N1723" s="255"/>
      <c r="O1723" s="255"/>
      <c r="P1723" s="255"/>
      <c r="R1723" s="255"/>
      <c r="S1723" s="231"/>
      <c r="T1723" s="311"/>
      <c r="U1723" s="224"/>
    </row>
    <row r="1724" spans="7:21" x14ac:dyDescent="0.25">
      <c r="G1724" s="285"/>
      <c r="H1724" s="285"/>
      <c r="I1724" s="285"/>
      <c r="J1724" s="229"/>
      <c r="K1724" s="233"/>
      <c r="L1724" s="303"/>
      <c r="N1724" s="255"/>
      <c r="O1724" s="255"/>
      <c r="P1724" s="255"/>
      <c r="R1724" s="255"/>
      <c r="S1724" s="231"/>
      <c r="T1724" s="311"/>
      <c r="U1724" s="224"/>
    </row>
    <row r="1725" spans="7:21" x14ac:dyDescent="0.25">
      <c r="G1725" s="285"/>
      <c r="H1725" s="285"/>
      <c r="I1725" s="285"/>
      <c r="J1725" s="229"/>
      <c r="K1725" s="233"/>
      <c r="L1725" s="303"/>
      <c r="N1725" s="255"/>
      <c r="O1725" s="255"/>
      <c r="P1725" s="255"/>
      <c r="R1725" s="255"/>
      <c r="S1725" s="231"/>
      <c r="T1725" s="311"/>
      <c r="U1725" s="224"/>
    </row>
    <row r="1726" spans="7:21" x14ac:dyDescent="0.25">
      <c r="G1726" s="285"/>
      <c r="H1726" s="285"/>
      <c r="I1726" s="285"/>
      <c r="J1726" s="229"/>
      <c r="K1726" s="233"/>
      <c r="L1726" s="303"/>
      <c r="N1726" s="255"/>
      <c r="O1726" s="255"/>
      <c r="P1726" s="255"/>
      <c r="R1726" s="255"/>
      <c r="S1726" s="231"/>
      <c r="T1726" s="311"/>
      <c r="U1726" s="224"/>
    </row>
    <row r="1727" spans="7:21" x14ac:dyDescent="0.25">
      <c r="G1727" s="285"/>
      <c r="H1727" s="285"/>
      <c r="I1727" s="285"/>
      <c r="J1727" s="229"/>
      <c r="K1727" s="233"/>
      <c r="L1727" s="303"/>
      <c r="N1727" s="255"/>
      <c r="O1727" s="255"/>
      <c r="P1727" s="255"/>
      <c r="R1727" s="255"/>
      <c r="S1727" s="231"/>
      <c r="T1727" s="311"/>
      <c r="U1727" s="224"/>
    </row>
    <row r="1728" spans="7:21" x14ac:dyDescent="0.25">
      <c r="G1728" s="285"/>
      <c r="H1728" s="285"/>
      <c r="I1728" s="285"/>
      <c r="J1728" s="229"/>
      <c r="K1728" s="233"/>
      <c r="L1728" s="303"/>
      <c r="N1728" s="255"/>
      <c r="O1728" s="255"/>
      <c r="P1728" s="255"/>
      <c r="R1728" s="255"/>
      <c r="S1728" s="231"/>
      <c r="T1728" s="311"/>
      <c r="U1728" s="224"/>
    </row>
    <row r="1729" spans="7:21" x14ac:dyDescent="0.25">
      <c r="G1729" s="285"/>
      <c r="H1729" s="285"/>
      <c r="I1729" s="285"/>
      <c r="J1729" s="229"/>
      <c r="K1729" s="233"/>
      <c r="L1729" s="303"/>
      <c r="N1729" s="255"/>
      <c r="O1729" s="255"/>
      <c r="P1729" s="255"/>
      <c r="R1729" s="255"/>
      <c r="S1729" s="231"/>
      <c r="T1729" s="311"/>
      <c r="U1729" s="224"/>
    </row>
    <row r="1730" spans="7:21" x14ac:dyDescent="0.25">
      <c r="G1730" s="285"/>
      <c r="H1730" s="285"/>
      <c r="I1730" s="285"/>
      <c r="J1730" s="229"/>
      <c r="K1730" s="233"/>
      <c r="L1730" s="303"/>
      <c r="N1730" s="255"/>
      <c r="O1730" s="255"/>
      <c r="P1730" s="255"/>
      <c r="R1730" s="255"/>
      <c r="S1730" s="231"/>
      <c r="T1730" s="311"/>
      <c r="U1730" s="224"/>
    </row>
    <row r="1731" spans="7:21" x14ac:dyDescent="0.25">
      <c r="G1731" s="285"/>
      <c r="H1731" s="285"/>
      <c r="I1731" s="285"/>
      <c r="J1731" s="229"/>
      <c r="K1731" s="233"/>
      <c r="L1731" s="303"/>
      <c r="N1731" s="255"/>
      <c r="O1731" s="255"/>
      <c r="P1731" s="255"/>
      <c r="R1731" s="255"/>
      <c r="S1731" s="231"/>
      <c r="T1731" s="311"/>
      <c r="U1731" s="224"/>
    </row>
    <row r="1732" spans="7:21" x14ac:dyDescent="0.25">
      <c r="G1732" s="285"/>
      <c r="H1732" s="285"/>
      <c r="I1732" s="285"/>
      <c r="J1732" s="229"/>
      <c r="K1732" s="233"/>
      <c r="L1732" s="303"/>
      <c r="N1732" s="255"/>
      <c r="O1732" s="255"/>
      <c r="P1732" s="255"/>
      <c r="R1732" s="255"/>
      <c r="S1732" s="231"/>
      <c r="T1732" s="311"/>
      <c r="U1732" s="224"/>
    </row>
    <row r="1733" spans="7:21" x14ac:dyDescent="0.25">
      <c r="G1733" s="285"/>
      <c r="H1733" s="285"/>
      <c r="I1733" s="285"/>
      <c r="J1733" s="229"/>
      <c r="K1733" s="233"/>
      <c r="L1733" s="303"/>
      <c r="N1733" s="255"/>
      <c r="O1733" s="255"/>
      <c r="P1733" s="255"/>
      <c r="R1733" s="255"/>
      <c r="S1733" s="231"/>
      <c r="T1733" s="311"/>
      <c r="U1733" s="224"/>
    </row>
    <row r="1734" spans="7:21" x14ac:dyDescent="0.25">
      <c r="G1734" s="285"/>
      <c r="H1734" s="285"/>
      <c r="I1734" s="285"/>
      <c r="J1734" s="229"/>
      <c r="K1734" s="233"/>
      <c r="L1734" s="303"/>
      <c r="N1734" s="255"/>
      <c r="O1734" s="255"/>
      <c r="P1734" s="255"/>
      <c r="R1734" s="255"/>
      <c r="S1734" s="231"/>
      <c r="T1734" s="311"/>
      <c r="U1734" s="224"/>
    </row>
    <row r="1735" spans="7:21" x14ac:dyDescent="0.25">
      <c r="G1735" s="285"/>
      <c r="H1735" s="285"/>
      <c r="I1735" s="285"/>
      <c r="J1735" s="229"/>
      <c r="K1735" s="233"/>
      <c r="L1735" s="303"/>
      <c r="N1735" s="255"/>
      <c r="O1735" s="255"/>
      <c r="P1735" s="255"/>
      <c r="R1735" s="255"/>
      <c r="S1735" s="231"/>
      <c r="T1735" s="311"/>
      <c r="U1735" s="224"/>
    </row>
    <row r="1736" spans="7:21" x14ac:dyDescent="0.25">
      <c r="G1736" s="285"/>
      <c r="H1736" s="285"/>
      <c r="I1736" s="285"/>
      <c r="J1736" s="229"/>
      <c r="K1736" s="233"/>
      <c r="L1736" s="303"/>
      <c r="N1736" s="255"/>
      <c r="O1736" s="255"/>
      <c r="P1736" s="255"/>
      <c r="R1736" s="255"/>
      <c r="S1736" s="231"/>
      <c r="T1736" s="311"/>
      <c r="U1736" s="224"/>
    </row>
    <row r="1737" spans="7:21" x14ac:dyDescent="0.25">
      <c r="G1737" s="285"/>
      <c r="H1737" s="285"/>
      <c r="I1737" s="285"/>
      <c r="J1737" s="229"/>
      <c r="K1737" s="233"/>
      <c r="L1737" s="303"/>
      <c r="N1737" s="255"/>
      <c r="O1737" s="255"/>
      <c r="P1737" s="255"/>
      <c r="R1737" s="255"/>
      <c r="S1737" s="231"/>
      <c r="T1737" s="311"/>
      <c r="U1737" s="224"/>
    </row>
    <row r="1738" spans="7:21" x14ac:dyDescent="0.25">
      <c r="G1738" s="285"/>
      <c r="H1738" s="285"/>
      <c r="I1738" s="285"/>
      <c r="J1738" s="229"/>
      <c r="K1738" s="233"/>
      <c r="L1738" s="303"/>
      <c r="N1738" s="255"/>
      <c r="O1738" s="255"/>
      <c r="P1738" s="255"/>
      <c r="R1738" s="255"/>
      <c r="S1738" s="231"/>
      <c r="T1738" s="311"/>
      <c r="U1738" s="224"/>
    </row>
    <row r="1739" spans="7:21" x14ac:dyDescent="0.25">
      <c r="G1739" s="285"/>
      <c r="H1739" s="285"/>
      <c r="I1739" s="285"/>
      <c r="J1739" s="229"/>
      <c r="K1739" s="233"/>
      <c r="L1739" s="303"/>
      <c r="N1739" s="255"/>
      <c r="O1739" s="255"/>
      <c r="P1739" s="255"/>
      <c r="R1739" s="255"/>
      <c r="S1739" s="231"/>
      <c r="T1739" s="311"/>
      <c r="U1739" s="224"/>
    </row>
    <row r="1740" spans="7:21" x14ac:dyDescent="0.25">
      <c r="G1740" s="285"/>
      <c r="H1740" s="285"/>
      <c r="I1740" s="285"/>
      <c r="J1740" s="229"/>
      <c r="K1740" s="233"/>
      <c r="L1740" s="303"/>
      <c r="N1740" s="255"/>
      <c r="O1740" s="255"/>
      <c r="P1740" s="255"/>
      <c r="R1740" s="255"/>
      <c r="S1740" s="231"/>
      <c r="T1740" s="311"/>
      <c r="U1740" s="224"/>
    </row>
    <row r="1741" spans="7:21" x14ac:dyDescent="0.25">
      <c r="G1741" s="285"/>
      <c r="H1741" s="285"/>
      <c r="I1741" s="285"/>
      <c r="J1741" s="229"/>
      <c r="K1741" s="233"/>
      <c r="L1741" s="303"/>
      <c r="N1741" s="255"/>
      <c r="O1741" s="255"/>
      <c r="P1741" s="255"/>
      <c r="R1741" s="255"/>
      <c r="S1741" s="231"/>
      <c r="T1741" s="311"/>
      <c r="U1741" s="224"/>
    </row>
    <row r="1742" spans="7:21" x14ac:dyDescent="0.25">
      <c r="G1742" s="285"/>
      <c r="H1742" s="285"/>
      <c r="I1742" s="285"/>
      <c r="J1742" s="229"/>
      <c r="K1742" s="233"/>
      <c r="L1742" s="303"/>
      <c r="N1742" s="255"/>
      <c r="O1742" s="255"/>
      <c r="P1742" s="255"/>
      <c r="R1742" s="255"/>
      <c r="S1742" s="231"/>
      <c r="T1742" s="311"/>
      <c r="U1742" s="224"/>
    </row>
    <row r="1743" spans="7:21" x14ac:dyDescent="0.25">
      <c r="G1743" s="285"/>
      <c r="H1743" s="285"/>
      <c r="I1743" s="285"/>
      <c r="J1743" s="229"/>
      <c r="K1743" s="233"/>
      <c r="L1743" s="303"/>
      <c r="N1743" s="255"/>
      <c r="O1743" s="255"/>
      <c r="P1743" s="255"/>
      <c r="R1743" s="255"/>
      <c r="S1743" s="231"/>
      <c r="T1743" s="311"/>
      <c r="U1743" s="224"/>
    </row>
    <row r="1744" spans="7:21" x14ac:dyDescent="0.25">
      <c r="G1744" s="285"/>
      <c r="H1744" s="285"/>
      <c r="I1744" s="285"/>
      <c r="J1744" s="229"/>
      <c r="K1744" s="233"/>
      <c r="L1744" s="303"/>
      <c r="N1744" s="255"/>
      <c r="O1744" s="255"/>
      <c r="P1744" s="255"/>
      <c r="R1744" s="255"/>
      <c r="S1744" s="231"/>
      <c r="T1744" s="311"/>
      <c r="U1744" s="224"/>
    </row>
    <row r="1745" spans="7:21" x14ac:dyDescent="0.25">
      <c r="G1745" s="285"/>
      <c r="H1745" s="285"/>
      <c r="I1745" s="285"/>
      <c r="J1745" s="229"/>
      <c r="K1745" s="233"/>
      <c r="L1745" s="303"/>
      <c r="N1745" s="255"/>
      <c r="O1745" s="255"/>
      <c r="P1745" s="255"/>
      <c r="R1745" s="255"/>
      <c r="S1745" s="231"/>
      <c r="T1745" s="311"/>
      <c r="U1745" s="224"/>
    </row>
    <row r="1746" spans="7:21" x14ac:dyDescent="0.25">
      <c r="G1746" s="285"/>
      <c r="H1746" s="285"/>
      <c r="I1746" s="285"/>
      <c r="J1746" s="229"/>
      <c r="K1746" s="233"/>
      <c r="L1746" s="303"/>
      <c r="N1746" s="255"/>
      <c r="O1746" s="255"/>
      <c r="P1746" s="255"/>
      <c r="R1746" s="255"/>
      <c r="S1746" s="231"/>
      <c r="T1746" s="311"/>
      <c r="U1746" s="224"/>
    </row>
    <row r="1747" spans="7:21" x14ac:dyDescent="0.25">
      <c r="G1747" s="285"/>
      <c r="H1747" s="285"/>
      <c r="I1747" s="285"/>
      <c r="J1747" s="229"/>
      <c r="K1747" s="233"/>
      <c r="L1747" s="303"/>
      <c r="N1747" s="255"/>
      <c r="O1747" s="255"/>
      <c r="P1747" s="255"/>
      <c r="R1747" s="255"/>
      <c r="S1747" s="231"/>
      <c r="T1747" s="311"/>
      <c r="U1747" s="224"/>
    </row>
    <row r="1748" spans="7:21" x14ac:dyDescent="0.25">
      <c r="G1748" s="285"/>
      <c r="H1748" s="285"/>
      <c r="I1748" s="285"/>
      <c r="J1748" s="229"/>
      <c r="K1748" s="233"/>
      <c r="L1748" s="303"/>
      <c r="N1748" s="255"/>
      <c r="O1748" s="255"/>
      <c r="P1748" s="255"/>
      <c r="R1748" s="255"/>
      <c r="S1748" s="231"/>
      <c r="T1748" s="311"/>
      <c r="U1748" s="224"/>
    </row>
    <row r="1749" spans="7:21" x14ac:dyDescent="0.25">
      <c r="G1749" s="285"/>
      <c r="H1749" s="285"/>
      <c r="I1749" s="285"/>
      <c r="J1749" s="229"/>
      <c r="K1749" s="233"/>
      <c r="L1749" s="303"/>
      <c r="N1749" s="255"/>
      <c r="O1749" s="255"/>
      <c r="P1749" s="255"/>
      <c r="R1749" s="255"/>
      <c r="S1749" s="231"/>
      <c r="T1749" s="311"/>
      <c r="U1749" s="224"/>
    </row>
    <row r="1750" spans="7:21" x14ac:dyDescent="0.25">
      <c r="G1750" s="285"/>
      <c r="H1750" s="285"/>
      <c r="I1750" s="285"/>
      <c r="J1750" s="229"/>
      <c r="K1750" s="233"/>
      <c r="L1750" s="303"/>
      <c r="N1750" s="255"/>
      <c r="O1750" s="255"/>
      <c r="P1750" s="255"/>
      <c r="R1750" s="255"/>
      <c r="S1750" s="231"/>
      <c r="T1750" s="311"/>
      <c r="U1750" s="224"/>
    </row>
    <row r="1751" spans="7:21" x14ac:dyDescent="0.25">
      <c r="G1751" s="285"/>
      <c r="H1751" s="285"/>
      <c r="I1751" s="285"/>
      <c r="J1751" s="229"/>
      <c r="K1751" s="233"/>
      <c r="L1751" s="303"/>
      <c r="N1751" s="255"/>
      <c r="O1751" s="255"/>
      <c r="P1751" s="255"/>
      <c r="R1751" s="255"/>
      <c r="S1751" s="231"/>
      <c r="T1751" s="311"/>
      <c r="U1751" s="224"/>
    </row>
    <row r="1752" spans="7:21" x14ac:dyDescent="0.25">
      <c r="G1752" s="285"/>
      <c r="H1752" s="285"/>
      <c r="I1752" s="285"/>
      <c r="J1752" s="229"/>
      <c r="K1752" s="233"/>
      <c r="L1752" s="303"/>
      <c r="N1752" s="255"/>
      <c r="O1752" s="255"/>
      <c r="P1752" s="255"/>
      <c r="R1752" s="255"/>
      <c r="S1752" s="231"/>
      <c r="T1752" s="311"/>
      <c r="U1752" s="224"/>
    </row>
    <row r="1753" spans="7:21" x14ac:dyDescent="0.25">
      <c r="G1753" s="285"/>
      <c r="H1753" s="285"/>
      <c r="I1753" s="285"/>
      <c r="J1753" s="229"/>
      <c r="K1753" s="233"/>
      <c r="L1753" s="303"/>
      <c r="N1753" s="255"/>
      <c r="O1753" s="255"/>
      <c r="P1753" s="255"/>
      <c r="R1753" s="255"/>
      <c r="S1753" s="231"/>
      <c r="T1753" s="311"/>
      <c r="U1753" s="224"/>
    </row>
    <row r="1754" spans="7:21" x14ac:dyDescent="0.25">
      <c r="G1754" s="285"/>
      <c r="H1754" s="285"/>
      <c r="I1754" s="285"/>
      <c r="J1754" s="229"/>
      <c r="K1754" s="233"/>
      <c r="L1754" s="303"/>
      <c r="N1754" s="255"/>
      <c r="O1754" s="255"/>
      <c r="P1754" s="255"/>
      <c r="R1754" s="255"/>
      <c r="S1754" s="231"/>
      <c r="T1754" s="311"/>
      <c r="U1754" s="224"/>
    </row>
    <row r="1755" spans="7:21" x14ac:dyDescent="0.25">
      <c r="G1755" s="285"/>
      <c r="H1755" s="285"/>
      <c r="I1755" s="285"/>
      <c r="J1755" s="229"/>
      <c r="K1755" s="233"/>
      <c r="L1755" s="303"/>
      <c r="N1755" s="255"/>
      <c r="O1755" s="255"/>
      <c r="P1755" s="255"/>
      <c r="R1755" s="255"/>
      <c r="S1755" s="231"/>
      <c r="T1755" s="311"/>
      <c r="U1755" s="224"/>
    </row>
    <row r="1756" spans="7:21" x14ac:dyDescent="0.25">
      <c r="G1756" s="285"/>
      <c r="H1756" s="285"/>
      <c r="I1756" s="285"/>
      <c r="J1756" s="229"/>
      <c r="K1756" s="233"/>
      <c r="L1756" s="303"/>
      <c r="N1756" s="255"/>
      <c r="O1756" s="255"/>
      <c r="P1756" s="255"/>
      <c r="R1756" s="255"/>
      <c r="S1756" s="231"/>
      <c r="T1756" s="311"/>
      <c r="U1756" s="224"/>
    </row>
    <row r="1757" spans="7:21" x14ac:dyDescent="0.25">
      <c r="G1757" s="285"/>
      <c r="H1757" s="285"/>
      <c r="I1757" s="285"/>
      <c r="J1757" s="229"/>
      <c r="K1757" s="233"/>
      <c r="L1757" s="303"/>
      <c r="N1757" s="255"/>
      <c r="O1757" s="255"/>
      <c r="P1757" s="255"/>
      <c r="R1757" s="255"/>
      <c r="S1757" s="231"/>
      <c r="T1757" s="311"/>
      <c r="U1757" s="224"/>
    </row>
    <row r="1758" spans="7:21" x14ac:dyDescent="0.25">
      <c r="G1758" s="285"/>
      <c r="H1758" s="285"/>
      <c r="I1758" s="285"/>
      <c r="J1758" s="229"/>
      <c r="K1758" s="233"/>
      <c r="L1758" s="303"/>
      <c r="N1758" s="255"/>
      <c r="O1758" s="255"/>
      <c r="P1758" s="255"/>
      <c r="R1758" s="255"/>
      <c r="S1758" s="231"/>
      <c r="T1758" s="311"/>
      <c r="U1758" s="224"/>
    </row>
    <row r="1759" spans="7:21" x14ac:dyDescent="0.25">
      <c r="G1759" s="285"/>
      <c r="H1759" s="285"/>
      <c r="I1759" s="285"/>
      <c r="J1759" s="229"/>
      <c r="K1759" s="233"/>
      <c r="L1759" s="303"/>
      <c r="N1759" s="255"/>
      <c r="O1759" s="255"/>
      <c r="P1759" s="255"/>
      <c r="R1759" s="255"/>
      <c r="S1759" s="231"/>
      <c r="T1759" s="311"/>
      <c r="U1759" s="224"/>
    </row>
    <row r="1760" spans="7:21" x14ac:dyDescent="0.25">
      <c r="G1760" s="285"/>
      <c r="H1760" s="285"/>
      <c r="I1760" s="285"/>
      <c r="J1760" s="229"/>
      <c r="K1760" s="233"/>
      <c r="L1760" s="303"/>
      <c r="N1760" s="255"/>
      <c r="O1760" s="255"/>
      <c r="P1760" s="255"/>
      <c r="R1760" s="255"/>
      <c r="S1760" s="231"/>
      <c r="T1760" s="311"/>
      <c r="U1760" s="224"/>
    </row>
    <row r="1761" spans="7:21" x14ac:dyDescent="0.25">
      <c r="G1761" s="285"/>
      <c r="H1761" s="285"/>
      <c r="I1761" s="285"/>
      <c r="J1761" s="229"/>
      <c r="K1761" s="233"/>
      <c r="L1761" s="303"/>
      <c r="N1761" s="255"/>
      <c r="O1761" s="255"/>
      <c r="P1761" s="255"/>
      <c r="R1761" s="255"/>
      <c r="S1761" s="231"/>
      <c r="T1761" s="311"/>
      <c r="U1761" s="224"/>
    </row>
    <row r="1762" spans="7:21" x14ac:dyDescent="0.25">
      <c r="G1762" s="285"/>
      <c r="H1762" s="285"/>
      <c r="I1762" s="285"/>
      <c r="J1762" s="229"/>
      <c r="K1762" s="233"/>
      <c r="L1762" s="303"/>
      <c r="N1762" s="255"/>
      <c r="O1762" s="255"/>
      <c r="P1762" s="255"/>
      <c r="R1762" s="255"/>
      <c r="S1762" s="231"/>
      <c r="T1762" s="311"/>
      <c r="U1762" s="224"/>
    </row>
    <row r="1763" spans="7:21" x14ac:dyDescent="0.25">
      <c r="G1763" s="285"/>
      <c r="H1763" s="285"/>
      <c r="I1763" s="285"/>
      <c r="J1763" s="229"/>
      <c r="K1763" s="233"/>
      <c r="L1763" s="303"/>
      <c r="N1763" s="255"/>
      <c r="O1763" s="255"/>
      <c r="P1763" s="255"/>
      <c r="R1763" s="255"/>
      <c r="S1763" s="231"/>
      <c r="T1763" s="311"/>
      <c r="U1763" s="224"/>
    </row>
    <row r="1764" spans="7:21" x14ac:dyDescent="0.25">
      <c r="G1764" s="285"/>
      <c r="H1764" s="285"/>
      <c r="I1764" s="285"/>
      <c r="J1764" s="229"/>
      <c r="K1764" s="233"/>
      <c r="L1764" s="303"/>
      <c r="N1764" s="255"/>
      <c r="O1764" s="255"/>
      <c r="P1764" s="255"/>
      <c r="R1764" s="255"/>
      <c r="S1764" s="231"/>
      <c r="T1764" s="311"/>
      <c r="U1764" s="224"/>
    </row>
    <row r="1765" spans="7:21" x14ac:dyDescent="0.25">
      <c r="G1765" s="285"/>
      <c r="H1765" s="285"/>
      <c r="I1765" s="285"/>
      <c r="J1765" s="229"/>
      <c r="K1765" s="233"/>
      <c r="L1765" s="303"/>
      <c r="N1765" s="255"/>
      <c r="O1765" s="255"/>
      <c r="P1765" s="255"/>
      <c r="R1765" s="255"/>
      <c r="S1765" s="231"/>
      <c r="T1765" s="311"/>
      <c r="U1765" s="224"/>
    </row>
    <row r="1766" spans="7:21" x14ac:dyDescent="0.25">
      <c r="G1766" s="285"/>
      <c r="H1766" s="285"/>
      <c r="I1766" s="285"/>
      <c r="J1766" s="229"/>
      <c r="K1766" s="233"/>
      <c r="L1766" s="303"/>
      <c r="N1766" s="255"/>
      <c r="O1766" s="255"/>
      <c r="P1766" s="255"/>
      <c r="R1766" s="255"/>
      <c r="S1766" s="231"/>
      <c r="T1766" s="311"/>
      <c r="U1766" s="224"/>
    </row>
    <row r="1767" spans="7:21" x14ac:dyDescent="0.25">
      <c r="G1767" s="285"/>
      <c r="H1767" s="285"/>
      <c r="I1767" s="285"/>
      <c r="J1767" s="229"/>
      <c r="K1767" s="233"/>
      <c r="L1767" s="303"/>
      <c r="N1767" s="255"/>
      <c r="O1767" s="255"/>
      <c r="P1767" s="255"/>
      <c r="R1767" s="255"/>
      <c r="S1767" s="231"/>
      <c r="T1767" s="311"/>
      <c r="U1767" s="224"/>
    </row>
    <row r="1768" spans="7:21" x14ac:dyDescent="0.25">
      <c r="G1768" s="285"/>
      <c r="H1768" s="285"/>
      <c r="I1768" s="285"/>
      <c r="J1768" s="229"/>
      <c r="K1768" s="233"/>
      <c r="L1768" s="303"/>
      <c r="N1768" s="255"/>
      <c r="O1768" s="255"/>
      <c r="P1768" s="255"/>
      <c r="R1768" s="255"/>
      <c r="S1768" s="231"/>
      <c r="T1768" s="311"/>
      <c r="U1768" s="224"/>
    </row>
    <row r="1769" spans="7:21" x14ac:dyDescent="0.25">
      <c r="G1769" s="285"/>
      <c r="H1769" s="285"/>
      <c r="I1769" s="285"/>
      <c r="J1769" s="229"/>
      <c r="K1769" s="233"/>
      <c r="L1769" s="303"/>
      <c r="N1769" s="255"/>
      <c r="O1769" s="255"/>
      <c r="P1769" s="255"/>
      <c r="R1769" s="255"/>
      <c r="S1769" s="231"/>
      <c r="T1769" s="311"/>
      <c r="U1769" s="224"/>
    </row>
    <row r="1770" spans="7:21" x14ac:dyDescent="0.25">
      <c r="G1770" s="285"/>
      <c r="H1770" s="285"/>
      <c r="I1770" s="285"/>
      <c r="J1770" s="229"/>
      <c r="K1770" s="233"/>
      <c r="L1770" s="303"/>
      <c r="N1770" s="255"/>
      <c r="O1770" s="255"/>
      <c r="P1770" s="255"/>
      <c r="R1770" s="255"/>
      <c r="S1770" s="231"/>
      <c r="T1770" s="311"/>
      <c r="U1770" s="224"/>
    </row>
    <row r="1771" spans="7:21" x14ac:dyDescent="0.25">
      <c r="G1771" s="285"/>
      <c r="H1771" s="285"/>
      <c r="I1771" s="285"/>
      <c r="J1771" s="229"/>
      <c r="K1771" s="233"/>
      <c r="L1771" s="303"/>
      <c r="N1771" s="255"/>
      <c r="O1771" s="255"/>
      <c r="P1771" s="255"/>
      <c r="R1771" s="255"/>
      <c r="S1771" s="231"/>
      <c r="T1771" s="311"/>
      <c r="U1771" s="224"/>
    </row>
    <row r="1772" spans="7:21" x14ac:dyDescent="0.25">
      <c r="G1772" s="285"/>
      <c r="H1772" s="285"/>
      <c r="I1772" s="285"/>
      <c r="J1772" s="229"/>
      <c r="K1772" s="233"/>
      <c r="L1772" s="303"/>
      <c r="N1772" s="255"/>
      <c r="O1772" s="255"/>
      <c r="P1772" s="255"/>
      <c r="R1772" s="255"/>
      <c r="S1772" s="231"/>
      <c r="T1772" s="311"/>
      <c r="U1772" s="224"/>
    </row>
    <row r="1773" spans="7:21" x14ac:dyDescent="0.25">
      <c r="G1773" s="285"/>
      <c r="H1773" s="285"/>
      <c r="I1773" s="285"/>
      <c r="J1773" s="229"/>
      <c r="K1773" s="233"/>
      <c r="L1773" s="303"/>
      <c r="N1773" s="255"/>
      <c r="O1773" s="255"/>
      <c r="P1773" s="255"/>
      <c r="R1773" s="255"/>
      <c r="S1773" s="231"/>
      <c r="T1773" s="311"/>
      <c r="U1773" s="224"/>
    </row>
    <row r="1774" spans="7:21" x14ac:dyDescent="0.25">
      <c r="G1774" s="285"/>
      <c r="H1774" s="285"/>
      <c r="I1774" s="285"/>
      <c r="J1774" s="229"/>
      <c r="K1774" s="233"/>
      <c r="L1774" s="303"/>
      <c r="N1774" s="255"/>
      <c r="O1774" s="255"/>
      <c r="P1774" s="255"/>
      <c r="R1774" s="255"/>
      <c r="S1774" s="231"/>
      <c r="T1774" s="311"/>
      <c r="U1774" s="224"/>
    </row>
    <row r="1775" spans="7:21" x14ac:dyDescent="0.25">
      <c r="G1775" s="285"/>
      <c r="H1775" s="285"/>
      <c r="I1775" s="285"/>
      <c r="J1775" s="229"/>
      <c r="K1775" s="233"/>
      <c r="L1775" s="303"/>
      <c r="N1775" s="255"/>
      <c r="O1775" s="255"/>
      <c r="P1775" s="255"/>
      <c r="R1775" s="255"/>
      <c r="S1775" s="231"/>
      <c r="T1775" s="311"/>
      <c r="U1775" s="224"/>
    </row>
    <row r="1776" spans="7:21" x14ac:dyDescent="0.25">
      <c r="G1776" s="285"/>
      <c r="H1776" s="285"/>
      <c r="I1776" s="285"/>
      <c r="J1776" s="229"/>
      <c r="K1776" s="233"/>
      <c r="L1776" s="303"/>
      <c r="N1776" s="255"/>
      <c r="O1776" s="255"/>
      <c r="P1776" s="255"/>
      <c r="R1776" s="255"/>
      <c r="S1776" s="231"/>
      <c r="T1776" s="311"/>
      <c r="U1776" s="224"/>
    </row>
    <row r="1777" spans="7:21" x14ac:dyDescent="0.25">
      <c r="G1777" s="285"/>
      <c r="H1777" s="285"/>
      <c r="I1777" s="285"/>
      <c r="J1777" s="229"/>
      <c r="K1777" s="233"/>
      <c r="L1777" s="303"/>
      <c r="N1777" s="255"/>
      <c r="O1777" s="255"/>
      <c r="P1777" s="255"/>
      <c r="R1777" s="255"/>
      <c r="S1777" s="231"/>
      <c r="T1777" s="311"/>
      <c r="U1777" s="224"/>
    </row>
    <row r="1778" spans="7:21" x14ac:dyDescent="0.25">
      <c r="G1778" s="285"/>
      <c r="H1778" s="285"/>
      <c r="I1778" s="285"/>
      <c r="J1778" s="229"/>
      <c r="K1778" s="233"/>
      <c r="L1778" s="303"/>
      <c r="N1778" s="255"/>
      <c r="O1778" s="255"/>
      <c r="P1778" s="255"/>
      <c r="R1778" s="255"/>
      <c r="S1778" s="231"/>
      <c r="T1778" s="311"/>
      <c r="U1778" s="224"/>
    </row>
    <row r="1779" spans="7:21" x14ac:dyDescent="0.25">
      <c r="G1779" s="285"/>
      <c r="H1779" s="285"/>
      <c r="I1779" s="285"/>
      <c r="J1779" s="229"/>
      <c r="K1779" s="233"/>
      <c r="L1779" s="303"/>
      <c r="N1779" s="255"/>
      <c r="O1779" s="255"/>
      <c r="P1779" s="255"/>
      <c r="R1779" s="255"/>
      <c r="S1779" s="231"/>
      <c r="T1779" s="311"/>
      <c r="U1779" s="224"/>
    </row>
    <row r="1780" spans="7:21" x14ac:dyDescent="0.25">
      <c r="G1780" s="285"/>
      <c r="H1780" s="285"/>
      <c r="I1780" s="285"/>
      <c r="J1780" s="229"/>
      <c r="K1780" s="233"/>
      <c r="L1780" s="303"/>
      <c r="N1780" s="255"/>
      <c r="O1780" s="255"/>
      <c r="P1780" s="255"/>
      <c r="R1780" s="255"/>
      <c r="S1780" s="231"/>
      <c r="T1780" s="311"/>
      <c r="U1780" s="224"/>
    </row>
    <row r="1781" spans="7:21" x14ac:dyDescent="0.25">
      <c r="G1781" s="285"/>
      <c r="H1781" s="285"/>
      <c r="I1781" s="285"/>
      <c r="J1781" s="229"/>
      <c r="K1781" s="233"/>
      <c r="L1781" s="303"/>
      <c r="N1781" s="255"/>
      <c r="O1781" s="255"/>
      <c r="P1781" s="255"/>
      <c r="R1781" s="255"/>
      <c r="S1781" s="231"/>
      <c r="T1781" s="311"/>
      <c r="U1781" s="224"/>
    </row>
    <row r="1782" spans="7:21" x14ac:dyDescent="0.25">
      <c r="G1782" s="285"/>
      <c r="H1782" s="285"/>
      <c r="I1782" s="285"/>
      <c r="J1782" s="229"/>
      <c r="K1782" s="233"/>
      <c r="L1782" s="303"/>
      <c r="N1782" s="255"/>
      <c r="O1782" s="255"/>
      <c r="P1782" s="255"/>
      <c r="R1782" s="255"/>
      <c r="S1782" s="231"/>
      <c r="T1782" s="311"/>
      <c r="U1782" s="224"/>
    </row>
    <row r="1783" spans="7:21" x14ac:dyDescent="0.25">
      <c r="G1783" s="285"/>
      <c r="H1783" s="285"/>
      <c r="I1783" s="285"/>
      <c r="J1783" s="229"/>
      <c r="K1783" s="233"/>
      <c r="L1783" s="303"/>
      <c r="N1783" s="255"/>
      <c r="O1783" s="255"/>
      <c r="P1783" s="255"/>
      <c r="R1783" s="255"/>
      <c r="S1783" s="231"/>
      <c r="T1783" s="311"/>
      <c r="U1783" s="224"/>
    </row>
    <row r="1784" spans="7:21" x14ac:dyDescent="0.25">
      <c r="G1784" s="285"/>
      <c r="H1784" s="285"/>
      <c r="I1784" s="285"/>
      <c r="J1784" s="229"/>
      <c r="K1784" s="233"/>
      <c r="L1784" s="303"/>
      <c r="N1784" s="255"/>
      <c r="O1784" s="255"/>
      <c r="P1784" s="255"/>
      <c r="R1784" s="255"/>
      <c r="S1784" s="231"/>
      <c r="T1784" s="311"/>
      <c r="U1784" s="224"/>
    </row>
    <row r="1785" spans="7:21" x14ac:dyDescent="0.25">
      <c r="G1785" s="285"/>
      <c r="H1785" s="285"/>
      <c r="I1785" s="285"/>
      <c r="J1785" s="229"/>
      <c r="K1785" s="233"/>
      <c r="L1785" s="303"/>
      <c r="N1785" s="255"/>
      <c r="O1785" s="255"/>
      <c r="P1785" s="255"/>
      <c r="R1785" s="255"/>
      <c r="S1785" s="231"/>
      <c r="T1785" s="311"/>
      <c r="U1785" s="224"/>
    </row>
    <row r="1786" spans="7:21" x14ac:dyDescent="0.25">
      <c r="G1786" s="285"/>
      <c r="H1786" s="285"/>
      <c r="I1786" s="285"/>
      <c r="J1786" s="229"/>
      <c r="K1786" s="233"/>
      <c r="L1786" s="303"/>
      <c r="N1786" s="255"/>
      <c r="O1786" s="255"/>
      <c r="P1786" s="255"/>
      <c r="R1786" s="255"/>
      <c r="S1786" s="231"/>
      <c r="T1786" s="311"/>
      <c r="U1786" s="224"/>
    </row>
    <row r="1787" spans="7:21" x14ac:dyDescent="0.25">
      <c r="G1787" s="285"/>
      <c r="H1787" s="285"/>
      <c r="I1787" s="285"/>
      <c r="J1787" s="229"/>
      <c r="K1787" s="233"/>
      <c r="L1787" s="303"/>
      <c r="N1787" s="255"/>
      <c r="O1787" s="255"/>
      <c r="P1787" s="255"/>
      <c r="R1787" s="255"/>
      <c r="S1787" s="231"/>
      <c r="T1787" s="311"/>
      <c r="U1787" s="224"/>
    </row>
    <row r="1788" spans="7:21" x14ac:dyDescent="0.25">
      <c r="G1788" s="285"/>
      <c r="H1788" s="285"/>
      <c r="I1788" s="285"/>
      <c r="J1788" s="229"/>
      <c r="K1788" s="233"/>
      <c r="L1788" s="303"/>
      <c r="N1788" s="255"/>
      <c r="O1788" s="255"/>
      <c r="P1788" s="255"/>
      <c r="R1788" s="255"/>
      <c r="S1788" s="231"/>
      <c r="T1788" s="311"/>
      <c r="U1788" s="224"/>
    </row>
    <row r="1789" spans="7:21" x14ac:dyDescent="0.25">
      <c r="G1789" s="285"/>
      <c r="H1789" s="285"/>
      <c r="I1789" s="285"/>
      <c r="J1789" s="229"/>
      <c r="K1789" s="233"/>
      <c r="L1789" s="303"/>
      <c r="N1789" s="255"/>
      <c r="O1789" s="255"/>
      <c r="P1789" s="255"/>
      <c r="R1789" s="255"/>
      <c r="S1789" s="231"/>
      <c r="T1789" s="311"/>
      <c r="U1789" s="224"/>
    </row>
    <row r="1790" spans="7:21" x14ac:dyDescent="0.25">
      <c r="G1790" s="285"/>
      <c r="H1790" s="285"/>
      <c r="I1790" s="285"/>
      <c r="J1790" s="229"/>
      <c r="K1790" s="233"/>
      <c r="L1790" s="303"/>
      <c r="N1790" s="255"/>
      <c r="O1790" s="255"/>
      <c r="P1790" s="255"/>
      <c r="R1790" s="255"/>
      <c r="S1790" s="231"/>
      <c r="T1790" s="311"/>
      <c r="U1790" s="224"/>
    </row>
    <row r="1791" spans="7:21" x14ac:dyDescent="0.25">
      <c r="G1791" s="285"/>
      <c r="H1791" s="285"/>
      <c r="I1791" s="285"/>
      <c r="J1791" s="229"/>
      <c r="K1791" s="233"/>
      <c r="L1791" s="303"/>
      <c r="N1791" s="255"/>
      <c r="O1791" s="255"/>
      <c r="P1791" s="255"/>
      <c r="R1791" s="255"/>
      <c r="S1791" s="231"/>
      <c r="T1791" s="311"/>
      <c r="U1791" s="224"/>
    </row>
    <row r="1792" spans="7:21" x14ac:dyDescent="0.25">
      <c r="G1792" s="285"/>
      <c r="H1792" s="285"/>
      <c r="I1792" s="285"/>
      <c r="J1792" s="229"/>
      <c r="K1792" s="233"/>
      <c r="L1792" s="303"/>
      <c r="N1792" s="255"/>
      <c r="O1792" s="255"/>
      <c r="P1792" s="255"/>
      <c r="R1792" s="255"/>
      <c r="S1792" s="231"/>
      <c r="T1792" s="311"/>
      <c r="U1792" s="224"/>
    </row>
    <row r="1793" spans="7:21" x14ac:dyDescent="0.25">
      <c r="G1793" s="285"/>
      <c r="H1793" s="285"/>
      <c r="I1793" s="285"/>
      <c r="J1793" s="229"/>
      <c r="K1793" s="233"/>
      <c r="L1793" s="303"/>
      <c r="N1793" s="255"/>
      <c r="O1793" s="255"/>
      <c r="P1793" s="255"/>
      <c r="R1793" s="255"/>
      <c r="S1793" s="231"/>
      <c r="T1793" s="311"/>
      <c r="U1793" s="224"/>
    </row>
    <row r="1047585" spans="14:18" ht="13" thickBot="1" x14ac:dyDescent="0.3"/>
    <row r="1047586" spans="14:18" ht="13" x14ac:dyDescent="0.3">
      <c r="N1047586" s="260"/>
      <c r="R1047586" s="260"/>
    </row>
    <row r="1047587" spans="14:18" ht="13" x14ac:dyDescent="0.3">
      <c r="N1047587" s="234"/>
      <c r="R1047587" s="234"/>
    </row>
    <row r="1047588" spans="14:18" x14ac:dyDescent="0.25">
      <c r="N1047588" s="231"/>
      <c r="R1047588" s="231"/>
    </row>
    <row r="1047589" spans="14:18" x14ac:dyDescent="0.25">
      <c r="N1047589" s="231"/>
      <c r="R1047589" s="231"/>
    </row>
    <row r="1047590" spans="14:18" x14ac:dyDescent="0.25">
      <c r="N1047590" s="231"/>
      <c r="R1047590" s="231"/>
    </row>
    <row r="1047591" spans="14:18" x14ac:dyDescent="0.25">
      <c r="N1047591" s="231"/>
      <c r="R1047591" s="231"/>
    </row>
    <row r="1047592" spans="14:18" x14ac:dyDescent="0.25">
      <c r="N1047592" s="231"/>
      <c r="R1047592" s="231"/>
    </row>
    <row r="1047593" spans="14:18" x14ac:dyDescent="0.25">
      <c r="N1047593" s="231"/>
      <c r="R1047593" s="231"/>
    </row>
    <row r="1047594" spans="14:18" x14ac:dyDescent="0.25">
      <c r="N1047594" s="231"/>
      <c r="R1047594" s="231"/>
    </row>
    <row r="1047595" spans="14:18" x14ac:dyDescent="0.25">
      <c r="N1047595" s="231"/>
      <c r="R1047595" s="231"/>
    </row>
    <row r="1047596" spans="14:18" x14ac:dyDescent="0.25">
      <c r="N1047596" s="231"/>
      <c r="R1047596" s="231"/>
    </row>
    <row r="1047597" spans="14:18" x14ac:dyDescent="0.25">
      <c r="N1047597" s="231"/>
      <c r="R1047597" s="231"/>
    </row>
    <row r="1047598" spans="14:18" x14ac:dyDescent="0.25">
      <c r="N1047598" s="231"/>
      <c r="R1047598" s="231"/>
    </row>
    <row r="1047599" spans="14:18" x14ac:dyDescent="0.25">
      <c r="N1047599" s="231"/>
      <c r="R1047599" s="231"/>
    </row>
    <row r="1047600" spans="14:18" x14ac:dyDescent="0.25">
      <c r="N1047600" s="231"/>
      <c r="R1047600" s="231"/>
    </row>
    <row r="1047601" spans="14:18" x14ac:dyDescent="0.25">
      <c r="N1047601" s="231"/>
      <c r="R1047601" s="231"/>
    </row>
    <row r="1047602" spans="14:18" x14ac:dyDescent="0.25">
      <c r="N1047602" s="231"/>
      <c r="R1047602" s="231"/>
    </row>
    <row r="1047603" spans="14:18" x14ac:dyDescent="0.25">
      <c r="N1047603" s="231"/>
      <c r="R1047603" s="231"/>
    </row>
    <row r="1047604" spans="14:18" x14ac:dyDescent="0.25">
      <c r="N1047604" s="231"/>
      <c r="R1047604" s="231"/>
    </row>
    <row r="1047605" spans="14:18" x14ac:dyDescent="0.25">
      <c r="N1047605" s="231"/>
      <c r="R1047605" s="231"/>
    </row>
    <row r="1047606" spans="14:18" x14ac:dyDescent="0.25">
      <c r="N1047606" s="231"/>
      <c r="R1047606" s="231"/>
    </row>
    <row r="1047607" spans="14:18" x14ac:dyDescent="0.25">
      <c r="N1047607" s="231"/>
      <c r="R1047607" s="231"/>
    </row>
    <row r="1047608" spans="14:18" x14ac:dyDescent="0.25">
      <c r="N1047608" s="231"/>
      <c r="R1047608" s="231"/>
    </row>
    <row r="1047609" spans="14:18" x14ac:dyDescent="0.25">
      <c r="N1047609" s="231"/>
      <c r="R1047609" s="231"/>
    </row>
    <row r="1047610" spans="14:18" x14ac:dyDescent="0.25">
      <c r="N1047610" s="231"/>
      <c r="R1047610" s="231"/>
    </row>
    <row r="1047611" spans="14:18" x14ac:dyDescent="0.25">
      <c r="N1047611" s="231"/>
      <c r="R1047611" s="231"/>
    </row>
    <row r="1047612" spans="14:18" x14ac:dyDescent="0.25">
      <c r="N1047612" s="231"/>
      <c r="R1047612" s="231"/>
    </row>
    <row r="1047613" spans="14:18" x14ac:dyDescent="0.25">
      <c r="N1047613" s="231"/>
      <c r="R1047613" s="231"/>
    </row>
    <row r="1047614" spans="14:18" x14ac:dyDescent="0.25">
      <c r="N1047614" s="231"/>
      <c r="R1047614" s="231"/>
    </row>
    <row r="1047615" spans="14:18" x14ac:dyDescent="0.25">
      <c r="N1047615" s="231"/>
      <c r="R1047615" s="231"/>
    </row>
    <row r="1047616" spans="14:18" x14ac:dyDescent="0.25">
      <c r="N1047616" s="231"/>
      <c r="R1047616" s="231"/>
    </row>
    <row r="1047617" spans="14:18" x14ac:dyDescent="0.25">
      <c r="N1047617" s="231"/>
      <c r="R1047617" s="231"/>
    </row>
    <row r="1047618" spans="14:18" x14ac:dyDescent="0.25">
      <c r="N1047618" s="231"/>
      <c r="R1047618" s="231"/>
    </row>
    <row r="1047619" spans="14:18" x14ac:dyDescent="0.25">
      <c r="N1047619" s="231"/>
      <c r="R1047619" s="231"/>
    </row>
    <row r="1047620" spans="14:18" x14ac:dyDescent="0.25">
      <c r="N1047620" s="231"/>
      <c r="R1047620" s="231"/>
    </row>
    <row r="1047621" spans="14:18" x14ac:dyDescent="0.25">
      <c r="N1047621" s="231"/>
      <c r="R1047621" s="231"/>
    </row>
    <row r="1047622" spans="14:18" x14ac:dyDescent="0.25">
      <c r="N1047622" s="231"/>
      <c r="R1047622" s="231"/>
    </row>
    <row r="1047623" spans="14:18" x14ac:dyDescent="0.25">
      <c r="N1047623" s="231"/>
      <c r="R1047623" s="231"/>
    </row>
    <row r="1047624" spans="14:18" x14ac:dyDescent="0.25">
      <c r="N1047624" s="231"/>
      <c r="R1047624" s="231"/>
    </row>
    <row r="1047625" spans="14:18" x14ac:dyDescent="0.25">
      <c r="N1047625" s="231"/>
      <c r="R1047625" s="231"/>
    </row>
    <row r="1047626" spans="14:18" x14ac:dyDescent="0.25">
      <c r="N1047626" s="231"/>
      <c r="R1047626" s="231"/>
    </row>
    <row r="1047627" spans="14:18" x14ac:dyDescent="0.25">
      <c r="N1047627" s="231"/>
      <c r="R1047627" s="231"/>
    </row>
    <row r="1047628" spans="14:18" x14ac:dyDescent="0.25">
      <c r="N1047628" s="231"/>
      <c r="R1047628" s="231"/>
    </row>
    <row r="1047629" spans="14:18" x14ac:dyDescent="0.25">
      <c r="N1047629" s="231"/>
      <c r="R1047629" s="231"/>
    </row>
    <row r="1047630" spans="14:18" x14ac:dyDescent="0.25">
      <c r="N1047630" s="231"/>
      <c r="R1047630" s="231"/>
    </row>
    <row r="1047631" spans="14:18" x14ac:dyDescent="0.25">
      <c r="N1047631" s="231"/>
      <c r="R1047631" s="231"/>
    </row>
    <row r="1047632" spans="14:18" x14ac:dyDescent="0.25">
      <c r="N1047632" s="231"/>
      <c r="R1047632" s="231"/>
    </row>
    <row r="1047633" spans="14:18" x14ac:dyDescent="0.25">
      <c r="N1047633" s="231"/>
      <c r="R1047633" s="231"/>
    </row>
    <row r="1047634" spans="14:18" x14ac:dyDescent="0.25">
      <c r="N1047634" s="231"/>
      <c r="R1047634" s="231"/>
    </row>
    <row r="1047635" spans="14:18" x14ac:dyDescent="0.25">
      <c r="N1047635" s="231"/>
      <c r="R1047635" s="231"/>
    </row>
    <row r="1047636" spans="14:18" x14ac:dyDescent="0.25">
      <c r="N1047636" s="231"/>
      <c r="R1047636" s="231"/>
    </row>
    <row r="1047637" spans="14:18" x14ac:dyDescent="0.25">
      <c r="N1047637" s="231"/>
      <c r="R1047637" s="231"/>
    </row>
    <row r="1047638" spans="14:18" x14ac:dyDescent="0.25">
      <c r="N1047638" s="231"/>
      <c r="R1047638" s="231"/>
    </row>
    <row r="1047639" spans="14:18" x14ac:dyDescent="0.25">
      <c r="N1047639" s="231"/>
      <c r="R1047639" s="231"/>
    </row>
    <row r="1047640" spans="14:18" x14ac:dyDescent="0.25">
      <c r="N1047640" s="231"/>
      <c r="R1047640" s="231"/>
    </row>
    <row r="1047641" spans="14:18" x14ac:dyDescent="0.25">
      <c r="N1047641" s="231"/>
      <c r="R1047641" s="231"/>
    </row>
    <row r="1047642" spans="14:18" x14ac:dyDescent="0.25">
      <c r="N1047642" s="231"/>
      <c r="R1047642" s="231"/>
    </row>
    <row r="1047643" spans="14:18" x14ac:dyDescent="0.25">
      <c r="N1047643" s="231"/>
      <c r="R1047643" s="231"/>
    </row>
    <row r="1047644" spans="14:18" x14ac:dyDescent="0.25">
      <c r="N1047644" s="231"/>
      <c r="R1047644" s="231"/>
    </row>
    <row r="1047645" spans="14:18" x14ac:dyDescent="0.25">
      <c r="N1047645" s="231"/>
      <c r="R1047645" s="231"/>
    </row>
    <row r="1047646" spans="14:18" x14ac:dyDescent="0.25">
      <c r="N1047646" s="231"/>
      <c r="R1047646" s="231"/>
    </row>
    <row r="1047647" spans="14:18" x14ac:dyDescent="0.25">
      <c r="N1047647" s="231"/>
      <c r="R1047647" s="231"/>
    </row>
    <row r="1047648" spans="14:18" x14ac:dyDescent="0.25">
      <c r="N1047648" s="231"/>
      <c r="R1047648" s="231"/>
    </row>
    <row r="1047649" spans="14:18" x14ac:dyDescent="0.25">
      <c r="N1047649" s="231"/>
      <c r="R1047649" s="231"/>
    </row>
    <row r="1047650" spans="14:18" x14ac:dyDescent="0.25">
      <c r="N1047650" s="231"/>
      <c r="R1047650" s="231"/>
    </row>
    <row r="1047651" spans="14:18" x14ac:dyDescent="0.25">
      <c r="N1047651" s="231"/>
      <c r="R1047651" s="231"/>
    </row>
    <row r="1047652" spans="14:18" x14ac:dyDescent="0.25">
      <c r="N1047652" s="231"/>
      <c r="R1047652" s="231"/>
    </row>
    <row r="1047653" spans="14:18" x14ac:dyDescent="0.25">
      <c r="N1047653" s="231"/>
      <c r="R1047653" s="231"/>
    </row>
    <row r="1047654" spans="14:18" x14ac:dyDescent="0.25">
      <c r="N1047654" s="231"/>
      <c r="R1047654" s="231"/>
    </row>
    <row r="1047655" spans="14:18" x14ac:dyDescent="0.25">
      <c r="N1047655" s="231"/>
      <c r="R1047655" s="231"/>
    </row>
    <row r="1047656" spans="14:18" x14ac:dyDescent="0.25">
      <c r="N1047656" s="231"/>
      <c r="R1047656" s="231"/>
    </row>
    <row r="1047657" spans="14:18" x14ac:dyDescent="0.25">
      <c r="N1047657" s="231"/>
      <c r="R1047657" s="231"/>
    </row>
    <row r="1047658" spans="14:18" x14ac:dyDescent="0.25">
      <c r="N1047658" s="231"/>
      <c r="R1047658" s="231"/>
    </row>
    <row r="1047659" spans="14:18" x14ac:dyDescent="0.25">
      <c r="N1047659" s="231"/>
      <c r="R1047659" s="231"/>
    </row>
    <row r="1047660" spans="14:18" x14ac:dyDescent="0.25">
      <c r="N1047660" s="231"/>
      <c r="R1047660" s="231"/>
    </row>
    <row r="1047661" spans="14:18" x14ac:dyDescent="0.25">
      <c r="N1047661" s="231"/>
      <c r="R1047661" s="231"/>
    </row>
    <row r="1047662" spans="14:18" x14ac:dyDescent="0.25">
      <c r="N1047662" s="231"/>
      <c r="R1047662" s="231"/>
    </row>
    <row r="1047663" spans="14:18" x14ac:dyDescent="0.25">
      <c r="N1047663" s="231"/>
      <c r="R1047663" s="231"/>
    </row>
    <row r="1047664" spans="14:18" x14ac:dyDescent="0.25">
      <c r="N1047664" s="231"/>
      <c r="R1047664" s="231"/>
    </row>
    <row r="1047665" spans="14:18" x14ac:dyDescent="0.25">
      <c r="N1047665" s="231"/>
      <c r="R1047665" s="231"/>
    </row>
    <row r="1047666" spans="14:18" x14ac:dyDescent="0.25">
      <c r="N1047666" s="231"/>
      <c r="R1047666" s="231"/>
    </row>
    <row r="1047667" spans="14:18" x14ac:dyDescent="0.25">
      <c r="N1047667" s="231"/>
      <c r="R1047667" s="231"/>
    </row>
    <row r="1047668" spans="14:18" x14ac:dyDescent="0.25">
      <c r="N1047668" s="231"/>
      <c r="R1047668" s="231"/>
    </row>
    <row r="1047669" spans="14:18" x14ac:dyDescent="0.25">
      <c r="N1047669" s="231"/>
      <c r="R1047669" s="231"/>
    </row>
    <row r="1047670" spans="14:18" x14ac:dyDescent="0.25">
      <c r="N1047670" s="231"/>
      <c r="R1047670" s="231"/>
    </row>
    <row r="1047671" spans="14:18" x14ac:dyDescent="0.25">
      <c r="N1047671" s="231"/>
      <c r="R1047671" s="231"/>
    </row>
    <row r="1047672" spans="14:18" x14ac:dyDescent="0.25">
      <c r="N1047672" s="231"/>
      <c r="R1047672" s="231"/>
    </row>
    <row r="1047673" spans="14:18" x14ac:dyDescent="0.25">
      <c r="N1047673" s="231"/>
      <c r="R1047673" s="231"/>
    </row>
    <row r="1047674" spans="14:18" x14ac:dyDescent="0.25">
      <c r="N1047674" s="231"/>
      <c r="R1047674" s="231"/>
    </row>
    <row r="1047675" spans="14:18" x14ac:dyDescent="0.25">
      <c r="N1047675" s="231"/>
      <c r="R1047675" s="231"/>
    </row>
    <row r="1047676" spans="14:18" x14ac:dyDescent="0.25">
      <c r="N1047676" s="231"/>
      <c r="R1047676" s="231"/>
    </row>
    <row r="1047677" spans="14:18" x14ac:dyDescent="0.25">
      <c r="N1047677" s="231"/>
      <c r="R1047677" s="231"/>
    </row>
    <row r="1047678" spans="14:18" x14ac:dyDescent="0.25">
      <c r="N1047678" s="231"/>
      <c r="R1047678" s="231"/>
    </row>
    <row r="1047679" spans="14:18" x14ac:dyDescent="0.25">
      <c r="N1047679" s="231"/>
      <c r="R1047679" s="231"/>
    </row>
    <row r="1047680" spans="14:18" x14ac:dyDescent="0.25">
      <c r="N1047680" s="231"/>
      <c r="R1047680" s="231"/>
    </row>
    <row r="1047681" spans="14:18" x14ac:dyDescent="0.25">
      <c r="N1047681" s="231"/>
      <c r="R1047681" s="231"/>
    </row>
    <row r="1047682" spans="14:18" x14ac:dyDescent="0.25">
      <c r="N1047682" s="231"/>
      <c r="R1047682" s="231"/>
    </row>
    <row r="1047683" spans="14:18" x14ac:dyDescent="0.25">
      <c r="N1047683" s="231"/>
      <c r="R1047683" s="231"/>
    </row>
    <row r="1047684" spans="14:18" x14ac:dyDescent="0.25">
      <c r="N1047684" s="231"/>
      <c r="R1047684" s="231"/>
    </row>
    <row r="1047685" spans="14:18" x14ac:dyDescent="0.25">
      <c r="N1047685" s="231"/>
      <c r="R1047685" s="231"/>
    </row>
    <row r="1047686" spans="14:18" x14ac:dyDescent="0.25">
      <c r="N1047686" s="231"/>
      <c r="R1047686" s="231"/>
    </row>
    <row r="1047687" spans="14:18" x14ac:dyDescent="0.25">
      <c r="N1047687" s="231"/>
      <c r="R1047687" s="231"/>
    </row>
    <row r="1047688" spans="14:18" x14ac:dyDescent="0.25">
      <c r="N1047688" s="231"/>
      <c r="R1047688" s="231"/>
    </row>
    <row r="1047689" spans="14:18" x14ac:dyDescent="0.25">
      <c r="N1047689" s="231"/>
      <c r="R1047689" s="231"/>
    </row>
    <row r="1047690" spans="14:18" x14ac:dyDescent="0.25">
      <c r="N1047690" s="231"/>
      <c r="R1047690" s="231"/>
    </row>
    <row r="1047691" spans="14:18" x14ac:dyDescent="0.25">
      <c r="N1047691" s="231"/>
      <c r="R1047691" s="231"/>
    </row>
    <row r="1047692" spans="14:18" x14ac:dyDescent="0.25">
      <c r="N1047692" s="231"/>
      <c r="R1047692" s="231"/>
    </row>
    <row r="1047693" spans="14:18" x14ac:dyDescent="0.25">
      <c r="N1047693" s="264"/>
      <c r="R1047693" s="264"/>
    </row>
    <row r="1047694" spans="14:18" x14ac:dyDescent="0.25">
      <c r="N1047694" s="231"/>
      <c r="R1047694" s="231"/>
    </row>
    <row r="1047695" spans="14:18" x14ac:dyDescent="0.25">
      <c r="N1047695" s="231"/>
      <c r="R1047695" s="231"/>
    </row>
    <row r="1047696" spans="14:18" x14ac:dyDescent="0.25">
      <c r="N1047696" s="231"/>
      <c r="R1047696" s="231"/>
    </row>
    <row r="1047697" spans="14:18" x14ac:dyDescent="0.25">
      <c r="N1047697" s="264"/>
      <c r="R1047697" s="264"/>
    </row>
    <row r="1047698" spans="14:18" x14ac:dyDescent="0.25">
      <c r="N1047698" s="231"/>
      <c r="R1047698" s="231"/>
    </row>
    <row r="1047699" spans="14:18" x14ac:dyDescent="0.25">
      <c r="N1047699" s="231"/>
      <c r="R1047699" s="231"/>
    </row>
    <row r="1047700" spans="14:18" x14ac:dyDescent="0.25">
      <c r="N1047700" s="231"/>
      <c r="R1047700" s="231"/>
    </row>
    <row r="1047701" spans="14:18" x14ac:dyDescent="0.25">
      <c r="N1047701" s="231"/>
      <c r="R1047701" s="231"/>
    </row>
    <row r="1047702" spans="14:18" x14ac:dyDescent="0.25">
      <c r="N1047702" s="231"/>
      <c r="R1047702" s="231"/>
    </row>
    <row r="1047703" spans="14:18" x14ac:dyDescent="0.25">
      <c r="N1047703" s="231"/>
      <c r="R1047703" s="231"/>
    </row>
    <row r="1047704" spans="14:18" x14ac:dyDescent="0.25">
      <c r="N1047704" s="231"/>
      <c r="R1047704" s="231"/>
    </row>
    <row r="1047705" spans="14:18" x14ac:dyDescent="0.25">
      <c r="N1047705" s="231"/>
      <c r="R1047705" s="231"/>
    </row>
    <row r="1047706" spans="14:18" x14ac:dyDescent="0.25">
      <c r="N1047706" s="231"/>
      <c r="R1047706" s="231"/>
    </row>
    <row r="1047707" spans="14:18" x14ac:dyDescent="0.25">
      <c r="N1047707" s="231"/>
      <c r="R1047707" s="231"/>
    </row>
    <row r="1047708" spans="14:18" x14ac:dyDescent="0.25">
      <c r="N1047708" s="231"/>
      <c r="R1047708" s="231"/>
    </row>
    <row r="1047709" spans="14:18" x14ac:dyDescent="0.25">
      <c r="N1047709" s="231"/>
      <c r="R1047709" s="231"/>
    </row>
    <row r="1047710" spans="14:18" x14ac:dyDescent="0.25">
      <c r="N1047710" s="231"/>
      <c r="R1047710" s="231"/>
    </row>
    <row r="1047711" spans="14:18" x14ac:dyDescent="0.25">
      <c r="N1047711" s="231"/>
      <c r="R1047711" s="231"/>
    </row>
    <row r="1047712" spans="14:18" x14ac:dyDescent="0.25">
      <c r="N1047712" s="231"/>
      <c r="R1047712" s="231"/>
    </row>
    <row r="1047713" spans="14:18" x14ac:dyDescent="0.25">
      <c r="N1047713" s="231"/>
      <c r="R1047713" s="231"/>
    </row>
    <row r="1047714" spans="14:18" x14ac:dyDescent="0.25">
      <c r="N1047714" s="231"/>
      <c r="R1047714" s="231"/>
    </row>
    <row r="1047715" spans="14:18" x14ac:dyDescent="0.25">
      <c r="N1047715" s="231"/>
      <c r="R1047715" s="231"/>
    </row>
    <row r="1047716" spans="14:18" x14ac:dyDescent="0.25">
      <c r="N1047716" s="231"/>
      <c r="R1047716" s="231"/>
    </row>
    <row r="1047717" spans="14:18" x14ac:dyDescent="0.25">
      <c r="N1047717" s="231"/>
      <c r="R1047717" s="231"/>
    </row>
    <row r="1047718" spans="14:18" x14ac:dyDescent="0.25">
      <c r="N1047718" s="231"/>
      <c r="R1047718" s="231"/>
    </row>
    <row r="1047719" spans="14:18" x14ac:dyDescent="0.25">
      <c r="N1047719" s="231"/>
      <c r="R1047719" s="231"/>
    </row>
    <row r="1047720" spans="14:18" x14ac:dyDescent="0.25">
      <c r="N1047720" s="231"/>
      <c r="R1047720" s="231"/>
    </row>
    <row r="1047721" spans="14:18" x14ac:dyDescent="0.25">
      <c r="N1047721" s="231"/>
      <c r="R1047721" s="231"/>
    </row>
    <row r="1047722" spans="14:18" x14ac:dyDescent="0.25">
      <c r="N1047722" s="231"/>
      <c r="R1047722" s="231"/>
    </row>
    <row r="1047723" spans="14:18" x14ac:dyDescent="0.25">
      <c r="N1047723" s="231"/>
      <c r="R1047723" s="231"/>
    </row>
    <row r="1047724" spans="14:18" x14ac:dyDescent="0.25">
      <c r="N1047724" s="231"/>
      <c r="R1047724" s="231"/>
    </row>
    <row r="1047725" spans="14:18" x14ac:dyDescent="0.25">
      <c r="N1047725" s="231"/>
      <c r="R1047725" s="231"/>
    </row>
    <row r="1047726" spans="14:18" x14ac:dyDescent="0.25">
      <c r="N1047726" s="231"/>
      <c r="R1047726" s="231"/>
    </row>
    <row r="1047727" spans="14:18" x14ac:dyDescent="0.25">
      <c r="N1047727" s="231"/>
      <c r="R1047727" s="231"/>
    </row>
    <row r="1047728" spans="14:18" x14ac:dyDescent="0.25">
      <c r="N1047728" s="231"/>
      <c r="R1047728" s="231"/>
    </row>
    <row r="1047729" spans="14:18" x14ac:dyDescent="0.25">
      <c r="N1047729" s="231"/>
      <c r="R1047729" s="231"/>
    </row>
    <row r="1047730" spans="14:18" x14ac:dyDescent="0.25">
      <c r="N1047730" s="231"/>
      <c r="R1047730" s="231"/>
    </row>
    <row r="1047731" spans="14:18" x14ac:dyDescent="0.25">
      <c r="N1047731" s="231"/>
      <c r="R1047731" s="231"/>
    </row>
    <row r="1047732" spans="14:18" x14ac:dyDescent="0.25">
      <c r="N1047732" s="231"/>
      <c r="R1047732" s="231"/>
    </row>
    <row r="1047733" spans="14:18" x14ac:dyDescent="0.25">
      <c r="N1047733" s="231"/>
      <c r="R1047733" s="231"/>
    </row>
    <row r="1047734" spans="14:18" x14ac:dyDescent="0.25">
      <c r="N1047734" s="231"/>
      <c r="R1047734" s="231"/>
    </row>
    <row r="1047735" spans="14:18" x14ac:dyDescent="0.25">
      <c r="N1047735" s="231"/>
      <c r="R1047735" s="231"/>
    </row>
    <row r="1047736" spans="14:18" x14ac:dyDescent="0.25">
      <c r="N1047736" s="231"/>
      <c r="R1047736" s="231"/>
    </row>
    <row r="1047737" spans="14:18" x14ac:dyDescent="0.25">
      <c r="N1047737" s="231"/>
      <c r="R1047737" s="231"/>
    </row>
    <row r="1047738" spans="14:18" x14ac:dyDescent="0.25">
      <c r="N1047738" s="231"/>
      <c r="R1047738" s="231"/>
    </row>
    <row r="1047739" spans="14:18" x14ac:dyDescent="0.25">
      <c r="N1047739" s="231"/>
      <c r="R1047739" s="231"/>
    </row>
    <row r="1047740" spans="14:18" x14ac:dyDescent="0.25">
      <c r="N1047740" s="231"/>
      <c r="R1047740" s="231"/>
    </row>
    <row r="1047741" spans="14:18" x14ac:dyDescent="0.25">
      <c r="N1047741" s="231"/>
      <c r="R1047741" s="231"/>
    </row>
    <row r="1047742" spans="14:18" x14ac:dyDescent="0.25">
      <c r="N1047742" s="231"/>
      <c r="R1047742" s="231"/>
    </row>
    <row r="1047743" spans="14:18" x14ac:dyDescent="0.25">
      <c r="N1047743" s="231"/>
      <c r="R1047743" s="231"/>
    </row>
    <row r="1047744" spans="14:18" x14ac:dyDescent="0.25">
      <c r="N1047744" s="231"/>
      <c r="R1047744" s="231"/>
    </row>
    <row r="1047745" spans="14:18" x14ac:dyDescent="0.25">
      <c r="N1047745" s="231"/>
      <c r="R1047745" s="231"/>
    </row>
    <row r="1047746" spans="14:18" x14ac:dyDescent="0.25">
      <c r="N1047746" s="231"/>
      <c r="R1047746" s="231"/>
    </row>
    <row r="1047747" spans="14:18" x14ac:dyDescent="0.25">
      <c r="N1047747" s="231"/>
      <c r="R1047747" s="231"/>
    </row>
    <row r="1047748" spans="14:18" x14ac:dyDescent="0.25">
      <c r="N1047748" s="231"/>
      <c r="R1047748" s="231"/>
    </row>
    <row r="1047749" spans="14:18" x14ac:dyDescent="0.25">
      <c r="N1047749" s="231"/>
      <c r="R1047749" s="231"/>
    </row>
    <row r="1047750" spans="14:18" x14ac:dyDescent="0.25">
      <c r="N1047750" s="231"/>
      <c r="R1047750" s="231"/>
    </row>
    <row r="1047751" spans="14:18" x14ac:dyDescent="0.25">
      <c r="N1047751" s="231"/>
      <c r="R1047751" s="231"/>
    </row>
    <row r="1047752" spans="14:18" x14ac:dyDescent="0.25">
      <c r="N1047752" s="231"/>
      <c r="R1047752" s="231"/>
    </row>
    <row r="1047753" spans="14:18" x14ac:dyDescent="0.25">
      <c r="N1047753" s="231"/>
      <c r="R1047753" s="231"/>
    </row>
    <row r="1047754" spans="14:18" x14ac:dyDescent="0.25">
      <c r="N1047754" s="231"/>
      <c r="R1047754" s="231"/>
    </row>
    <row r="1047755" spans="14:18" x14ac:dyDescent="0.25">
      <c r="N1047755" s="231"/>
      <c r="R1047755" s="231"/>
    </row>
    <row r="1047756" spans="14:18" x14ac:dyDescent="0.25">
      <c r="N1047756" s="231"/>
      <c r="R1047756" s="231"/>
    </row>
    <row r="1047757" spans="14:18" x14ac:dyDescent="0.25">
      <c r="N1047757" s="231"/>
      <c r="R1047757" s="231"/>
    </row>
    <row r="1047758" spans="14:18" x14ac:dyDescent="0.25">
      <c r="N1047758" s="231"/>
      <c r="R1047758" s="231"/>
    </row>
    <row r="1047759" spans="14:18" x14ac:dyDescent="0.25">
      <c r="N1047759" s="231"/>
      <c r="R1047759" s="231"/>
    </row>
    <row r="1047760" spans="14:18" x14ac:dyDescent="0.25">
      <c r="N1047760" s="231"/>
      <c r="R1047760" s="231"/>
    </row>
    <row r="1047761" spans="14:18" x14ac:dyDescent="0.25">
      <c r="N1047761" s="231"/>
      <c r="R1047761" s="231"/>
    </row>
    <row r="1047762" spans="14:18" x14ac:dyDescent="0.25">
      <c r="N1047762" s="231"/>
      <c r="R1047762" s="231"/>
    </row>
    <row r="1047763" spans="14:18" x14ac:dyDescent="0.25">
      <c r="N1047763" s="231"/>
      <c r="R1047763" s="231"/>
    </row>
    <row r="1047764" spans="14:18" x14ac:dyDescent="0.25">
      <c r="N1047764" s="231"/>
      <c r="R1047764" s="231"/>
    </row>
    <row r="1047765" spans="14:18" x14ac:dyDescent="0.25">
      <c r="N1047765" s="231"/>
      <c r="R1047765" s="231"/>
    </row>
    <row r="1047766" spans="14:18" x14ac:dyDescent="0.25">
      <c r="N1047766" s="231"/>
      <c r="R1047766" s="231"/>
    </row>
    <row r="1047767" spans="14:18" x14ac:dyDescent="0.25">
      <c r="N1047767" s="231"/>
      <c r="R1047767" s="231"/>
    </row>
    <row r="1047768" spans="14:18" x14ac:dyDescent="0.25">
      <c r="N1047768" s="231"/>
      <c r="R1047768" s="231"/>
    </row>
    <row r="1047769" spans="14:18" x14ac:dyDescent="0.25">
      <c r="N1047769" s="231"/>
      <c r="R1047769" s="231"/>
    </row>
    <row r="1047770" spans="14:18" x14ac:dyDescent="0.25">
      <c r="N1047770" s="231"/>
      <c r="R1047770" s="231"/>
    </row>
    <row r="1047771" spans="14:18" x14ac:dyDescent="0.25">
      <c r="N1047771" s="231"/>
      <c r="R1047771" s="231"/>
    </row>
    <row r="1047772" spans="14:18" x14ac:dyDescent="0.25">
      <c r="N1047772" s="231"/>
      <c r="R1047772" s="231"/>
    </row>
    <row r="1047773" spans="14:18" x14ac:dyDescent="0.25">
      <c r="N1047773" s="231"/>
      <c r="R1047773" s="231"/>
    </row>
    <row r="1047774" spans="14:18" x14ac:dyDescent="0.25">
      <c r="N1047774" s="231"/>
      <c r="R1047774" s="231"/>
    </row>
    <row r="1047775" spans="14:18" x14ac:dyDescent="0.25">
      <c r="N1047775" s="231"/>
      <c r="R1047775" s="231"/>
    </row>
    <row r="1047776" spans="14:18" x14ac:dyDescent="0.25">
      <c r="N1047776" s="231"/>
      <c r="R1047776" s="231"/>
    </row>
    <row r="1047777" spans="14:18" x14ac:dyDescent="0.25">
      <c r="N1047777" s="231"/>
      <c r="R1047777" s="231"/>
    </row>
    <row r="1047778" spans="14:18" x14ac:dyDescent="0.25">
      <c r="N1047778" s="231"/>
      <c r="R1047778" s="231"/>
    </row>
    <row r="1047779" spans="14:18" x14ac:dyDescent="0.25">
      <c r="N1047779" s="231"/>
      <c r="R1047779" s="231"/>
    </row>
    <row r="1047780" spans="14:18" x14ac:dyDescent="0.25">
      <c r="N1047780" s="231"/>
      <c r="R1047780" s="231"/>
    </row>
    <row r="1047781" spans="14:18" x14ac:dyDescent="0.25">
      <c r="N1047781" s="231"/>
      <c r="R1047781" s="231"/>
    </row>
    <row r="1047782" spans="14:18" x14ac:dyDescent="0.25">
      <c r="N1047782" s="231"/>
      <c r="R1047782" s="231"/>
    </row>
    <row r="1047783" spans="14:18" x14ac:dyDescent="0.25">
      <c r="N1047783" s="231"/>
      <c r="R1047783" s="231"/>
    </row>
    <row r="1047784" spans="14:18" x14ac:dyDescent="0.25">
      <c r="N1047784" s="231"/>
      <c r="R1047784" s="231"/>
    </row>
    <row r="1047785" spans="14:18" x14ac:dyDescent="0.25">
      <c r="N1047785" s="231"/>
      <c r="R1047785" s="231"/>
    </row>
    <row r="1047786" spans="14:18" x14ac:dyDescent="0.25">
      <c r="N1047786" s="231"/>
      <c r="R1047786" s="231"/>
    </row>
    <row r="1047787" spans="14:18" x14ac:dyDescent="0.25">
      <c r="N1047787" s="231"/>
      <c r="R1047787" s="231"/>
    </row>
    <row r="1047788" spans="14:18" x14ac:dyDescent="0.25">
      <c r="N1047788" s="231"/>
      <c r="R1047788" s="231"/>
    </row>
    <row r="1047789" spans="14:18" x14ac:dyDescent="0.25">
      <c r="N1047789" s="231"/>
      <c r="R1047789" s="231"/>
    </row>
    <row r="1047790" spans="14:18" x14ac:dyDescent="0.25">
      <c r="N1047790" s="231"/>
      <c r="R1047790" s="231"/>
    </row>
    <row r="1047791" spans="14:18" x14ac:dyDescent="0.25">
      <c r="N1047791" s="231"/>
      <c r="R1047791" s="231"/>
    </row>
    <row r="1047792" spans="14:18" x14ac:dyDescent="0.25">
      <c r="N1047792" s="231"/>
      <c r="R1047792" s="231"/>
    </row>
    <row r="1047793" spans="14:18" x14ac:dyDescent="0.25">
      <c r="N1047793" s="231"/>
      <c r="R1047793" s="231"/>
    </row>
    <row r="1047794" spans="14:18" x14ac:dyDescent="0.25">
      <c r="N1047794" s="231"/>
      <c r="R1047794" s="231"/>
    </row>
    <row r="1047795" spans="14:18" x14ac:dyDescent="0.25">
      <c r="N1047795" s="231"/>
      <c r="R1047795" s="231"/>
    </row>
    <row r="1047796" spans="14:18" x14ac:dyDescent="0.25">
      <c r="N1047796" s="231"/>
      <c r="R1047796" s="231"/>
    </row>
    <row r="1047797" spans="14:18" x14ac:dyDescent="0.25">
      <c r="N1047797" s="231"/>
      <c r="R1047797" s="231"/>
    </row>
    <row r="1047798" spans="14:18" x14ac:dyDescent="0.25">
      <c r="N1047798" s="231"/>
      <c r="R1047798" s="231"/>
    </row>
    <row r="1047799" spans="14:18" x14ac:dyDescent="0.25">
      <c r="N1047799" s="231"/>
      <c r="R1047799" s="231"/>
    </row>
    <row r="1047800" spans="14:18" x14ac:dyDescent="0.25">
      <c r="N1047800" s="231"/>
      <c r="R1047800" s="231"/>
    </row>
    <row r="1047801" spans="14:18" x14ac:dyDescent="0.25">
      <c r="N1047801" s="231"/>
      <c r="R1047801" s="231"/>
    </row>
    <row r="1047802" spans="14:18" x14ac:dyDescent="0.25">
      <c r="N1047802" s="231"/>
      <c r="R1047802" s="231"/>
    </row>
    <row r="1047803" spans="14:18" x14ac:dyDescent="0.25">
      <c r="N1047803" s="231"/>
      <c r="R1047803" s="231"/>
    </row>
    <row r="1047804" spans="14:18" x14ac:dyDescent="0.25">
      <c r="N1047804" s="231"/>
      <c r="R1047804" s="231"/>
    </row>
    <row r="1047805" spans="14:18" x14ac:dyDescent="0.25">
      <c r="N1047805" s="231"/>
      <c r="R1047805" s="231"/>
    </row>
    <row r="1047806" spans="14:18" x14ac:dyDescent="0.25">
      <c r="N1047806" s="231"/>
      <c r="R1047806" s="231"/>
    </row>
    <row r="1047807" spans="14:18" x14ac:dyDescent="0.25">
      <c r="N1047807" s="231"/>
      <c r="R1047807" s="231"/>
    </row>
    <row r="1047808" spans="14:18" x14ac:dyDescent="0.25">
      <c r="N1047808" s="231"/>
      <c r="R1047808" s="231"/>
    </row>
    <row r="1047809" spans="14:18" x14ac:dyDescent="0.25">
      <c r="N1047809" s="231"/>
      <c r="R1047809" s="231"/>
    </row>
    <row r="1047810" spans="14:18" x14ac:dyDescent="0.25">
      <c r="N1047810" s="231"/>
      <c r="R1047810" s="231"/>
    </row>
    <row r="1047811" spans="14:18" x14ac:dyDescent="0.25">
      <c r="N1047811" s="231"/>
      <c r="R1047811" s="231"/>
    </row>
    <row r="1047812" spans="14:18" x14ac:dyDescent="0.25">
      <c r="N1047812" s="231"/>
      <c r="R1047812" s="231"/>
    </row>
    <row r="1047813" spans="14:18" x14ac:dyDescent="0.25">
      <c r="N1047813" s="231"/>
      <c r="R1047813" s="231"/>
    </row>
    <row r="1047814" spans="14:18" x14ac:dyDescent="0.25">
      <c r="N1047814" s="231"/>
      <c r="R1047814" s="231"/>
    </row>
    <row r="1047815" spans="14:18" x14ac:dyDescent="0.25">
      <c r="N1047815" s="231"/>
      <c r="R1047815" s="231"/>
    </row>
    <row r="1047816" spans="14:18" x14ac:dyDescent="0.25">
      <c r="N1047816" s="231"/>
      <c r="R1047816" s="231"/>
    </row>
    <row r="1047817" spans="14:18" x14ac:dyDescent="0.25">
      <c r="N1047817" s="231"/>
      <c r="R1047817" s="231"/>
    </row>
    <row r="1047818" spans="14:18" x14ac:dyDescent="0.25">
      <c r="N1047818" s="231"/>
      <c r="R1047818" s="231"/>
    </row>
    <row r="1047819" spans="14:18" x14ac:dyDescent="0.25">
      <c r="N1047819" s="231"/>
      <c r="R1047819" s="231"/>
    </row>
    <row r="1047820" spans="14:18" x14ac:dyDescent="0.25">
      <c r="N1047820" s="231"/>
      <c r="R1047820" s="231"/>
    </row>
    <row r="1047821" spans="14:18" x14ac:dyDescent="0.25">
      <c r="N1047821" s="231"/>
      <c r="R1047821" s="231"/>
    </row>
    <row r="1047822" spans="14:18" x14ac:dyDescent="0.25">
      <c r="N1047822" s="231"/>
      <c r="R1047822" s="231"/>
    </row>
    <row r="1047823" spans="14:18" x14ac:dyDescent="0.25">
      <c r="N1047823" s="231"/>
      <c r="R1047823" s="231"/>
    </row>
    <row r="1047824" spans="14:18" x14ac:dyDescent="0.25">
      <c r="N1047824" s="231"/>
      <c r="R1047824" s="231"/>
    </row>
    <row r="1047825" spans="14:18" x14ac:dyDescent="0.25">
      <c r="N1047825" s="231"/>
      <c r="R1047825" s="231"/>
    </row>
    <row r="1047826" spans="14:18" x14ac:dyDescent="0.25">
      <c r="N1047826" s="231"/>
      <c r="R1047826" s="231"/>
    </row>
    <row r="1047827" spans="14:18" x14ac:dyDescent="0.25">
      <c r="N1047827" s="231"/>
      <c r="R1047827" s="231"/>
    </row>
    <row r="1047828" spans="14:18" x14ac:dyDescent="0.25">
      <c r="N1047828" s="231"/>
      <c r="R1047828" s="231"/>
    </row>
    <row r="1047829" spans="14:18" x14ac:dyDescent="0.25">
      <c r="N1047829" s="231"/>
      <c r="R1047829" s="231"/>
    </row>
    <row r="1047830" spans="14:18" x14ac:dyDescent="0.25">
      <c r="N1047830" s="231"/>
      <c r="R1047830" s="231"/>
    </row>
    <row r="1047831" spans="14:18" x14ac:dyDescent="0.25">
      <c r="N1047831" s="231"/>
      <c r="R1047831" s="231"/>
    </row>
    <row r="1047832" spans="14:18" x14ac:dyDescent="0.25">
      <c r="N1047832" s="231"/>
      <c r="R1047832" s="231"/>
    </row>
    <row r="1047833" spans="14:18" x14ac:dyDescent="0.25">
      <c r="N1047833" s="231"/>
      <c r="R1047833" s="231"/>
    </row>
    <row r="1047834" spans="14:18" x14ac:dyDescent="0.25">
      <c r="N1047834" s="231"/>
      <c r="R1047834" s="231"/>
    </row>
    <row r="1047835" spans="14:18" x14ac:dyDescent="0.25">
      <c r="N1047835" s="231"/>
      <c r="R1047835" s="231"/>
    </row>
    <row r="1047836" spans="14:18" x14ac:dyDescent="0.25">
      <c r="N1047836" s="231"/>
      <c r="R1047836" s="231"/>
    </row>
    <row r="1047837" spans="14:18" x14ac:dyDescent="0.25">
      <c r="N1047837" s="231"/>
      <c r="R1047837" s="231"/>
    </row>
    <row r="1047838" spans="14:18" x14ac:dyDescent="0.25">
      <c r="N1047838" s="231"/>
      <c r="R1047838" s="231"/>
    </row>
    <row r="1047839" spans="14:18" x14ac:dyDescent="0.25">
      <c r="N1047839" s="231"/>
      <c r="R1047839" s="231"/>
    </row>
    <row r="1047840" spans="14:18" x14ac:dyDescent="0.25">
      <c r="N1047840" s="231"/>
      <c r="R1047840" s="231"/>
    </row>
    <row r="1047841" spans="14:18" x14ac:dyDescent="0.25">
      <c r="N1047841" s="231"/>
      <c r="R1047841" s="231"/>
    </row>
    <row r="1047842" spans="14:18" x14ac:dyDescent="0.25">
      <c r="N1047842" s="231"/>
      <c r="R1047842" s="231"/>
    </row>
    <row r="1047843" spans="14:18" x14ac:dyDescent="0.25">
      <c r="N1047843" s="231"/>
      <c r="R1047843" s="231"/>
    </row>
    <row r="1047844" spans="14:18" x14ac:dyDescent="0.25">
      <c r="N1047844" s="231"/>
      <c r="R1047844" s="231"/>
    </row>
    <row r="1047845" spans="14:18" x14ac:dyDescent="0.25">
      <c r="N1047845" s="231"/>
      <c r="R1047845" s="231"/>
    </row>
    <row r="1047846" spans="14:18" x14ac:dyDescent="0.25">
      <c r="N1047846" s="231"/>
      <c r="R1047846" s="231"/>
    </row>
    <row r="1047847" spans="14:18" x14ac:dyDescent="0.25">
      <c r="N1047847" s="231"/>
      <c r="R1047847" s="231"/>
    </row>
    <row r="1047848" spans="14:18" x14ac:dyDescent="0.25">
      <c r="N1047848" s="231"/>
      <c r="R1047848" s="231"/>
    </row>
    <row r="1047849" spans="14:18" x14ac:dyDescent="0.25">
      <c r="N1047849" s="231"/>
      <c r="R1047849" s="231"/>
    </row>
    <row r="1047850" spans="14:18" x14ac:dyDescent="0.25">
      <c r="N1047850" s="231"/>
      <c r="R1047850" s="231"/>
    </row>
    <row r="1047851" spans="14:18" x14ac:dyDescent="0.25">
      <c r="N1047851" s="231"/>
      <c r="R1047851" s="231"/>
    </row>
    <row r="1047852" spans="14:18" x14ac:dyDescent="0.25">
      <c r="N1047852" s="231"/>
      <c r="R1047852" s="231"/>
    </row>
    <row r="1047853" spans="14:18" x14ac:dyDescent="0.25">
      <c r="N1047853" s="231"/>
      <c r="R1047853" s="231"/>
    </row>
    <row r="1047854" spans="14:18" x14ac:dyDescent="0.25">
      <c r="N1047854" s="231"/>
      <c r="R1047854" s="231"/>
    </row>
    <row r="1047855" spans="14:18" x14ac:dyDescent="0.25">
      <c r="N1047855" s="231"/>
      <c r="R1047855" s="231"/>
    </row>
    <row r="1047856" spans="14:18" x14ac:dyDescent="0.25">
      <c r="N1047856" s="231"/>
      <c r="R1047856" s="231"/>
    </row>
    <row r="1047857" spans="14:18" x14ac:dyDescent="0.25">
      <c r="N1047857" s="231"/>
      <c r="R1047857" s="231"/>
    </row>
    <row r="1047858" spans="14:18" x14ac:dyDescent="0.25">
      <c r="N1047858" s="231"/>
      <c r="R1047858" s="231"/>
    </row>
    <row r="1047859" spans="14:18" x14ac:dyDescent="0.25">
      <c r="N1047859" s="231"/>
      <c r="R1047859" s="231"/>
    </row>
    <row r="1047860" spans="14:18" x14ac:dyDescent="0.25">
      <c r="N1047860" s="231"/>
      <c r="R1047860" s="231"/>
    </row>
    <row r="1047861" spans="14:18" x14ac:dyDescent="0.25">
      <c r="N1047861" s="231"/>
      <c r="R1047861" s="231"/>
    </row>
    <row r="1047862" spans="14:18" x14ac:dyDescent="0.25">
      <c r="N1047862" s="231"/>
      <c r="R1047862" s="231"/>
    </row>
    <row r="1047863" spans="14:18" x14ac:dyDescent="0.25">
      <c r="N1047863" s="231"/>
      <c r="R1047863" s="231"/>
    </row>
    <row r="1047864" spans="14:18" x14ac:dyDescent="0.25">
      <c r="N1047864" s="231"/>
      <c r="R1047864" s="231"/>
    </row>
    <row r="1047865" spans="14:18" x14ac:dyDescent="0.25">
      <c r="N1047865" s="231"/>
      <c r="R1047865" s="231"/>
    </row>
    <row r="1047866" spans="14:18" x14ac:dyDescent="0.25">
      <c r="N1047866" s="231"/>
      <c r="R1047866" s="231"/>
    </row>
    <row r="1047867" spans="14:18" x14ac:dyDescent="0.25">
      <c r="N1047867" s="231"/>
      <c r="R1047867" s="231"/>
    </row>
    <row r="1047868" spans="14:18" x14ac:dyDescent="0.25">
      <c r="N1047868" s="231"/>
      <c r="R1047868" s="231"/>
    </row>
    <row r="1047869" spans="14:18" x14ac:dyDescent="0.25">
      <c r="N1047869" s="231"/>
      <c r="R1047869" s="231"/>
    </row>
    <row r="1047870" spans="14:18" x14ac:dyDescent="0.25">
      <c r="N1047870" s="231"/>
      <c r="R1047870" s="231"/>
    </row>
  </sheetData>
  <autoFilter ref="A1:U1636">
    <filterColumn colId="1">
      <filters blank="1">
        <filter val="absent"/>
        <filter val="image"/>
        <filter val="inutilisable (OCR &lt; 90 %)"/>
        <filter val="reprint"/>
      </filters>
    </filterColumn>
  </autoFilter>
  <sortState ref="B2:U1636">
    <sortCondition ref="H2:H1636"/>
    <sortCondition ref="I2:I1636"/>
    <sortCondition ref="K2:K1636"/>
  </sortState>
  <conditionalFormatting sqref="I1588:I1048576 I1:I1545">
    <cfRule type="duplicateValues" dxfId="43" priority="15"/>
  </conditionalFormatting>
  <conditionalFormatting sqref="I1546:I1549">
    <cfRule type="duplicateValues" dxfId="42" priority="19"/>
  </conditionalFormatting>
  <conditionalFormatting sqref="I1550:I1552">
    <cfRule type="duplicateValues" dxfId="41" priority="11"/>
  </conditionalFormatting>
  <conditionalFormatting sqref="I1554">
    <cfRule type="duplicateValues" dxfId="40" priority="7"/>
  </conditionalFormatting>
  <conditionalFormatting sqref="I1553 I1555:I1562">
    <cfRule type="duplicateValues" dxfId="39" priority="23"/>
  </conditionalFormatting>
  <conditionalFormatting sqref="I1579">
    <cfRule type="duplicateValues" dxfId="38" priority="1"/>
  </conditionalFormatting>
  <conditionalFormatting sqref="I1563:I1578 I1580:I1587">
    <cfRule type="duplicateValues" dxfId="37" priority="42"/>
  </conditionalFormatting>
  <hyperlinks>
    <hyperlink ref="F34" r:id="rId1"/>
    <hyperlink ref="F33" r:id="rId2"/>
    <hyperlink ref="F1309" r:id="rId3"/>
    <hyperlink ref="F784" r:id="rId4"/>
    <hyperlink ref="F1237" r:id="rId5"/>
    <hyperlink ref="G604" r:id="rId6" display="http://dbooks.bodleian.ox.ac.uk/books/PDFs/N10269752.pdf"/>
    <hyperlink ref="F1596" r:id="rId7"/>
    <hyperlink ref="F1124" r:id="rId8"/>
    <hyperlink ref="F1358" r:id="rId9"/>
    <hyperlink ref="M1271" r:id="rId10"/>
    <hyperlink ref="M55" r:id="rId11"/>
  </hyperlinks>
  <pageMargins left="0.7" right="0.7" top="0.75" bottom="0.75" header="0.3" footer="0.3"/>
  <pageSetup paperSize="9" orientation="portrait" r:id="rId1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9"/>
  <sheetViews>
    <sheetView zoomScale="75" zoomScaleNormal="75" workbookViewId="0">
      <pane ySplit="1" topLeftCell="A2" activePane="bottomLeft" state="frozen"/>
      <selection pane="bottomLeft" activeCell="D5" sqref="D5"/>
    </sheetView>
  </sheetViews>
  <sheetFormatPr baseColWidth="10" defaultRowHeight="12.5" x14ac:dyDescent="0.25"/>
  <cols>
    <col min="4" max="4" width="30.6328125" customWidth="1"/>
  </cols>
  <sheetData>
    <row r="1" spans="1:15" ht="52.5" thickBot="1" x14ac:dyDescent="0.35">
      <c r="A1" s="326" t="s">
        <v>3217</v>
      </c>
      <c r="B1" s="326" t="s">
        <v>3212</v>
      </c>
      <c r="C1" s="326" t="s">
        <v>3104</v>
      </c>
      <c r="D1" s="326" t="s">
        <v>3105</v>
      </c>
      <c r="E1" s="330" t="s">
        <v>3564</v>
      </c>
      <c r="F1" s="331" t="s">
        <v>3565</v>
      </c>
      <c r="G1" s="332" t="s">
        <v>8893</v>
      </c>
      <c r="H1" s="334" t="s">
        <v>8894</v>
      </c>
      <c r="I1" s="335" t="s">
        <v>8895</v>
      </c>
      <c r="J1" s="335" t="s">
        <v>8896</v>
      </c>
      <c r="K1" s="336" t="s">
        <v>8897</v>
      </c>
      <c r="L1" s="334" t="s">
        <v>8898</v>
      </c>
      <c r="M1" s="335" t="s">
        <v>8899</v>
      </c>
      <c r="N1" s="335" t="s">
        <v>8900</v>
      </c>
      <c r="O1" s="336" t="s">
        <v>8901</v>
      </c>
    </row>
    <row r="2" spans="1:15" ht="50" x14ac:dyDescent="0.25">
      <c r="A2" s="285"/>
      <c r="B2" s="285" t="s">
        <v>3226</v>
      </c>
      <c r="C2" s="293" t="s">
        <v>696</v>
      </c>
      <c r="D2" s="285" t="s">
        <v>3224</v>
      </c>
      <c r="E2" s="230" t="s">
        <v>3513</v>
      </c>
      <c r="F2" s="236">
        <v>1881</v>
      </c>
      <c r="G2" s="304">
        <v>348</v>
      </c>
      <c r="H2" s="230" t="s">
        <v>3225</v>
      </c>
      <c r="I2" s="231" t="s">
        <v>3213</v>
      </c>
      <c r="J2" s="231" t="s">
        <v>3214</v>
      </c>
      <c r="K2" s="311" t="s">
        <v>3227</v>
      </c>
      <c r="L2" s="230"/>
      <c r="M2" s="231"/>
      <c r="N2" s="231"/>
      <c r="O2" s="311"/>
    </row>
    <row r="3" spans="1:15" ht="62.5" x14ac:dyDescent="0.25">
      <c r="A3" s="286"/>
      <c r="B3" s="285" t="s">
        <v>3226</v>
      </c>
      <c r="C3" s="285" t="s">
        <v>1942</v>
      </c>
      <c r="D3" s="285" t="s">
        <v>3270</v>
      </c>
      <c r="E3" s="232" t="s">
        <v>3547</v>
      </c>
      <c r="F3" s="236">
        <v>1841</v>
      </c>
      <c r="G3" s="303">
        <v>309</v>
      </c>
      <c r="H3" s="230" t="s">
        <v>3269</v>
      </c>
      <c r="I3" s="231" t="s">
        <v>3213</v>
      </c>
      <c r="J3" s="231" t="s">
        <v>3214</v>
      </c>
      <c r="K3" s="311" t="s">
        <v>3272</v>
      </c>
      <c r="L3" s="230"/>
      <c r="M3" s="231"/>
      <c r="N3" s="231"/>
      <c r="O3" s="311"/>
    </row>
    <row r="4" spans="1:15" ht="62.5" x14ac:dyDescent="0.25">
      <c r="A4" s="286"/>
      <c r="B4" s="285" t="s">
        <v>3226</v>
      </c>
      <c r="C4" s="285" t="s">
        <v>1942</v>
      </c>
      <c r="D4" s="285" t="s">
        <v>3271</v>
      </c>
      <c r="E4" s="232" t="s">
        <v>3547</v>
      </c>
      <c r="F4" s="236">
        <v>1841</v>
      </c>
      <c r="G4" s="303">
        <v>386</v>
      </c>
      <c r="H4" s="230" t="s">
        <v>3269</v>
      </c>
      <c r="I4" s="231" t="s">
        <v>3213</v>
      </c>
      <c r="J4" s="231" t="s">
        <v>3214</v>
      </c>
      <c r="K4" s="311" t="s">
        <v>3273</v>
      </c>
      <c r="L4" s="230"/>
      <c r="M4" s="231"/>
      <c r="N4" s="231"/>
      <c r="O4" s="311"/>
    </row>
    <row r="5" spans="1:15" ht="75" x14ac:dyDescent="0.25">
      <c r="A5" s="284"/>
      <c r="B5" s="284" t="s">
        <v>3226</v>
      </c>
      <c r="C5" s="285" t="s">
        <v>6982</v>
      </c>
      <c r="D5" s="299" t="s">
        <v>6980</v>
      </c>
      <c r="E5" s="229" t="s">
        <v>6984</v>
      </c>
      <c r="F5" s="233">
        <v>1852</v>
      </c>
      <c r="G5" s="303">
        <v>258</v>
      </c>
      <c r="H5" s="229" t="s">
        <v>6983</v>
      </c>
      <c r="I5" s="231" t="s">
        <v>3213</v>
      </c>
      <c r="J5" s="231" t="s">
        <v>3215</v>
      </c>
      <c r="K5" s="311" t="s">
        <v>6985</v>
      </c>
      <c r="L5" s="229"/>
      <c r="M5" s="231"/>
      <c r="N5" s="231"/>
      <c r="O5" s="311"/>
    </row>
    <row r="6" spans="1:15" ht="50" x14ac:dyDescent="0.25">
      <c r="A6" s="284"/>
      <c r="B6" s="285" t="s">
        <v>3226</v>
      </c>
      <c r="C6" s="285" t="s">
        <v>10516</v>
      </c>
      <c r="D6" s="285" t="s">
        <v>9767</v>
      </c>
      <c r="E6" s="229" t="s">
        <v>5166</v>
      </c>
      <c r="F6" s="233">
        <v>1861</v>
      </c>
      <c r="G6" s="303">
        <v>394</v>
      </c>
      <c r="H6" s="244" t="s">
        <v>10507</v>
      </c>
      <c r="I6" s="255" t="s">
        <v>3213</v>
      </c>
      <c r="J6" s="255" t="s">
        <v>3214</v>
      </c>
      <c r="K6" s="319" t="s">
        <v>10508</v>
      </c>
      <c r="L6" s="244"/>
      <c r="M6" s="255"/>
      <c r="N6" s="231"/>
      <c r="O6" s="311"/>
    </row>
    <row r="7" spans="1:15" ht="87.5" x14ac:dyDescent="0.25">
      <c r="A7" s="284"/>
      <c r="B7" s="285" t="s">
        <v>3226</v>
      </c>
      <c r="C7" s="285" t="s">
        <v>10249</v>
      </c>
      <c r="D7" s="285" t="s">
        <v>10250</v>
      </c>
      <c r="E7" s="229" t="s">
        <v>10251</v>
      </c>
      <c r="F7" s="233">
        <v>1826</v>
      </c>
      <c r="G7" s="303">
        <v>452</v>
      </c>
      <c r="H7" s="374" t="s">
        <v>10252</v>
      </c>
      <c r="I7" s="375" t="s">
        <v>3213</v>
      </c>
      <c r="J7" s="375" t="s">
        <v>3216</v>
      </c>
      <c r="K7" s="379" t="s">
        <v>10253</v>
      </c>
      <c r="L7" s="244"/>
      <c r="M7" s="255"/>
      <c r="N7" s="231"/>
      <c r="O7" s="311"/>
    </row>
    <row r="8" spans="1:15" ht="50" x14ac:dyDescent="0.25">
      <c r="A8" s="284"/>
      <c r="B8" s="284" t="s">
        <v>3226</v>
      </c>
      <c r="C8" s="284" t="s">
        <v>3458</v>
      </c>
      <c r="D8" s="286" t="s">
        <v>3457</v>
      </c>
      <c r="E8" s="229" t="s">
        <v>3503</v>
      </c>
      <c r="F8" s="233">
        <v>1869</v>
      </c>
      <c r="G8" s="303">
        <v>497</v>
      </c>
      <c r="H8" s="229" t="s">
        <v>3459</v>
      </c>
      <c r="I8" s="231" t="s">
        <v>3213</v>
      </c>
      <c r="J8" s="231" t="s">
        <v>3214</v>
      </c>
      <c r="K8" s="311" t="s">
        <v>3460</v>
      </c>
      <c r="L8" s="229"/>
      <c r="M8" s="231"/>
      <c r="N8" s="231"/>
      <c r="O8" s="311"/>
    </row>
    <row r="9" spans="1:15" ht="50" x14ac:dyDescent="0.25">
      <c r="A9" s="286"/>
      <c r="B9" s="285" t="s">
        <v>3226</v>
      </c>
      <c r="C9" s="285" t="s">
        <v>706</v>
      </c>
      <c r="D9" s="285" t="s">
        <v>3757</v>
      </c>
      <c r="E9" s="232" t="s">
        <v>3486</v>
      </c>
      <c r="F9" s="236">
        <v>1884</v>
      </c>
      <c r="G9" s="303">
        <v>373</v>
      </c>
      <c r="H9" s="230" t="s">
        <v>3756</v>
      </c>
      <c r="I9" s="231" t="s">
        <v>3213</v>
      </c>
      <c r="J9" s="231" t="s">
        <v>3214</v>
      </c>
      <c r="K9" s="311" t="s">
        <v>3762</v>
      </c>
      <c r="L9" s="230"/>
      <c r="M9" s="231"/>
      <c r="N9" s="231"/>
      <c r="O9" s="311"/>
    </row>
    <row r="10" spans="1:15" ht="87.5" x14ac:dyDescent="0.25">
      <c r="A10" s="284"/>
      <c r="B10" s="284" t="s">
        <v>3226</v>
      </c>
      <c r="C10" s="284" t="s">
        <v>5157</v>
      </c>
      <c r="D10" s="291" t="s">
        <v>5160</v>
      </c>
      <c r="E10" s="229" t="s">
        <v>3486</v>
      </c>
      <c r="F10" s="233">
        <v>1888</v>
      </c>
      <c r="G10" s="303">
        <v>110</v>
      </c>
      <c r="H10" s="229" t="s">
        <v>5158</v>
      </c>
      <c r="I10" s="231" t="s">
        <v>3213</v>
      </c>
      <c r="J10" s="231" t="s">
        <v>3215</v>
      </c>
      <c r="K10" s="311" t="s">
        <v>5159</v>
      </c>
      <c r="L10" s="229" t="s">
        <v>5158</v>
      </c>
      <c r="M10" s="231" t="s">
        <v>3213</v>
      </c>
      <c r="N10" s="231" t="s">
        <v>3214</v>
      </c>
      <c r="O10" s="311" t="s">
        <v>5161</v>
      </c>
    </row>
    <row r="11" spans="1:15" ht="50" x14ac:dyDescent="0.25">
      <c r="A11" s="284"/>
      <c r="B11" s="284" t="s">
        <v>3226</v>
      </c>
      <c r="C11" s="284" t="s">
        <v>4393</v>
      </c>
      <c r="D11" s="284" t="s">
        <v>4398</v>
      </c>
      <c r="E11" s="306" t="s">
        <v>3490</v>
      </c>
      <c r="F11" s="233">
        <v>1879</v>
      </c>
      <c r="G11" s="303">
        <v>576</v>
      </c>
      <c r="H11" s="229" t="s">
        <v>4399</v>
      </c>
      <c r="I11" s="231" t="s">
        <v>3213</v>
      </c>
      <c r="J11" s="231" t="s">
        <v>3214</v>
      </c>
      <c r="K11" s="311" t="s">
        <v>4397</v>
      </c>
      <c r="L11" s="229"/>
      <c r="M11" s="231"/>
      <c r="N11" s="231"/>
      <c r="O11" s="311"/>
    </row>
    <row r="12" spans="1:15" ht="50" x14ac:dyDescent="0.25">
      <c r="A12" s="284"/>
      <c r="B12" s="285" t="s">
        <v>3226</v>
      </c>
      <c r="C12" s="285" t="s">
        <v>9107</v>
      </c>
      <c r="D12" s="285" t="s">
        <v>9109</v>
      </c>
      <c r="E12" s="229" t="s">
        <v>9112</v>
      </c>
      <c r="F12" s="233">
        <v>1818</v>
      </c>
      <c r="G12" s="303">
        <v>462</v>
      </c>
      <c r="H12" s="244" t="s">
        <v>9108</v>
      </c>
      <c r="I12" s="255" t="s">
        <v>3213</v>
      </c>
      <c r="J12" s="255" t="s">
        <v>3214</v>
      </c>
      <c r="K12" s="311" t="s">
        <v>9113</v>
      </c>
      <c r="L12" s="229"/>
      <c r="M12" s="255"/>
      <c r="N12" s="231"/>
      <c r="O12" s="311"/>
    </row>
    <row r="13" spans="1:15" ht="50" x14ac:dyDescent="0.25">
      <c r="A13" s="284"/>
      <c r="B13" s="285" t="s">
        <v>3226</v>
      </c>
      <c r="C13" s="285" t="s">
        <v>9107</v>
      </c>
      <c r="D13" s="285" t="s">
        <v>9110</v>
      </c>
      <c r="E13" s="229" t="s">
        <v>9112</v>
      </c>
      <c r="F13" s="233">
        <v>1818</v>
      </c>
      <c r="G13" s="303">
        <v>495</v>
      </c>
      <c r="H13" s="244" t="s">
        <v>9108</v>
      </c>
      <c r="I13" s="255" t="s">
        <v>3213</v>
      </c>
      <c r="J13" s="255" t="s">
        <v>3214</v>
      </c>
      <c r="K13" s="311" t="s">
        <v>9114</v>
      </c>
      <c r="L13" s="229"/>
      <c r="M13" s="255"/>
      <c r="N13" s="231"/>
      <c r="O13" s="311"/>
    </row>
    <row r="14" spans="1:15" ht="50" x14ac:dyDescent="0.25">
      <c r="A14" s="284"/>
      <c r="B14" s="285" t="s">
        <v>3226</v>
      </c>
      <c r="C14" s="285" t="s">
        <v>9107</v>
      </c>
      <c r="D14" s="296" t="s">
        <v>9111</v>
      </c>
      <c r="E14" s="229" t="s">
        <v>9112</v>
      </c>
      <c r="F14" s="233">
        <v>1818</v>
      </c>
      <c r="G14" s="303">
        <v>359</v>
      </c>
      <c r="H14" s="244" t="s">
        <v>9108</v>
      </c>
      <c r="I14" s="255" t="s">
        <v>3213</v>
      </c>
      <c r="J14" s="255" t="s">
        <v>3214</v>
      </c>
      <c r="K14" s="311" t="s">
        <v>9115</v>
      </c>
      <c r="L14" s="229"/>
      <c r="M14" s="255"/>
      <c r="N14" s="231"/>
      <c r="O14" s="311"/>
    </row>
    <row r="15" spans="1:15" ht="50" x14ac:dyDescent="0.25">
      <c r="A15" s="284"/>
      <c r="B15" s="285" t="s">
        <v>3226</v>
      </c>
      <c r="C15" s="285" t="s">
        <v>9119</v>
      </c>
      <c r="D15" s="285" t="s">
        <v>9118</v>
      </c>
      <c r="E15" s="229" t="s">
        <v>3485</v>
      </c>
      <c r="F15" s="233">
        <v>1883</v>
      </c>
      <c r="G15" s="303">
        <v>310</v>
      </c>
      <c r="H15" s="244" t="s">
        <v>9117</v>
      </c>
      <c r="I15" s="255" t="s">
        <v>3213</v>
      </c>
      <c r="J15" s="255" t="s">
        <v>3214</v>
      </c>
      <c r="K15" s="311" t="s">
        <v>9116</v>
      </c>
      <c r="L15" s="229"/>
      <c r="M15" s="255"/>
      <c r="N15" s="231"/>
      <c r="O15" s="311"/>
    </row>
    <row r="16" spans="1:15" ht="50" x14ac:dyDescent="0.25">
      <c r="A16" s="284"/>
      <c r="B16" s="284" t="s">
        <v>3226</v>
      </c>
      <c r="C16" s="285" t="s">
        <v>7622</v>
      </c>
      <c r="D16" s="285" t="s">
        <v>7624</v>
      </c>
      <c r="E16" s="229" t="s">
        <v>7626</v>
      </c>
      <c r="F16" s="233">
        <v>1858</v>
      </c>
      <c r="G16" s="303">
        <v>270</v>
      </c>
      <c r="H16" s="229" t="s">
        <v>7625</v>
      </c>
      <c r="I16" s="255" t="s">
        <v>3213</v>
      </c>
      <c r="J16" s="231" t="s">
        <v>3214</v>
      </c>
      <c r="K16" s="311" t="s">
        <v>7623</v>
      </c>
      <c r="L16" s="229"/>
      <c r="M16" s="255"/>
      <c r="N16" s="231"/>
      <c r="O16" s="311"/>
    </row>
    <row r="17" spans="1:15" ht="50" x14ac:dyDescent="0.25">
      <c r="A17" s="284"/>
      <c r="B17" s="285" t="s">
        <v>3226</v>
      </c>
      <c r="C17" s="285" t="s">
        <v>8935</v>
      </c>
      <c r="D17" s="285" t="s">
        <v>8934</v>
      </c>
      <c r="E17" s="229" t="s">
        <v>3503</v>
      </c>
      <c r="F17" s="233">
        <v>1861</v>
      </c>
      <c r="G17" s="303">
        <v>352</v>
      </c>
      <c r="H17" s="244" t="s">
        <v>8933</v>
      </c>
      <c r="I17" s="255" t="s">
        <v>3213</v>
      </c>
      <c r="J17" s="255" t="s">
        <v>3215</v>
      </c>
      <c r="K17" s="311" t="s">
        <v>8932</v>
      </c>
      <c r="L17" s="229"/>
      <c r="M17" s="255"/>
      <c r="N17" s="231"/>
      <c r="O17" s="311"/>
    </row>
    <row r="18" spans="1:15" ht="50" x14ac:dyDescent="0.25">
      <c r="A18" s="284"/>
      <c r="B18" s="284" t="s">
        <v>3226</v>
      </c>
      <c r="C18" s="284" t="s">
        <v>892</v>
      </c>
      <c r="D18" s="284" t="s">
        <v>3955</v>
      </c>
      <c r="E18" s="229" t="s">
        <v>3948</v>
      </c>
      <c r="F18" s="233">
        <v>1889</v>
      </c>
      <c r="G18" s="303">
        <v>382</v>
      </c>
      <c r="H18" s="229" t="s">
        <v>3956</v>
      </c>
      <c r="I18" s="255" t="s">
        <v>3213</v>
      </c>
      <c r="J18" s="231" t="s">
        <v>3214</v>
      </c>
      <c r="K18" s="311" t="s">
        <v>3957</v>
      </c>
      <c r="L18" s="229"/>
      <c r="M18" s="255"/>
      <c r="N18" s="231"/>
      <c r="O18" s="311"/>
    </row>
    <row r="19" spans="1:15" ht="50" x14ac:dyDescent="0.25">
      <c r="A19" s="284"/>
      <c r="B19" s="285" t="s">
        <v>3226</v>
      </c>
      <c r="C19" s="285" t="s">
        <v>11146</v>
      </c>
      <c r="D19" s="285" t="s">
        <v>10539</v>
      </c>
      <c r="E19" s="229" t="s">
        <v>10532</v>
      </c>
      <c r="F19" s="233">
        <v>1866</v>
      </c>
      <c r="G19" s="303">
        <v>555</v>
      </c>
      <c r="H19" s="244" t="s">
        <v>10536</v>
      </c>
      <c r="I19" s="255" t="s">
        <v>3213</v>
      </c>
      <c r="J19" s="255" t="s">
        <v>3215</v>
      </c>
      <c r="K19" s="319" t="s">
        <v>10533</v>
      </c>
      <c r="L19" s="244"/>
      <c r="M19" s="255"/>
      <c r="N19" s="231"/>
      <c r="O19" s="311"/>
    </row>
    <row r="20" spans="1:15" ht="50" x14ac:dyDescent="0.25">
      <c r="A20" s="284"/>
      <c r="B20" s="285" t="s">
        <v>3226</v>
      </c>
      <c r="C20" s="285" t="s">
        <v>11146</v>
      </c>
      <c r="D20" s="285" t="s">
        <v>10537</v>
      </c>
      <c r="E20" s="229" t="s">
        <v>10532</v>
      </c>
      <c r="F20" s="233">
        <v>1866</v>
      </c>
      <c r="G20" s="303">
        <v>604</v>
      </c>
      <c r="H20" s="244" t="s">
        <v>10536</v>
      </c>
      <c r="I20" s="255" t="s">
        <v>3213</v>
      </c>
      <c r="J20" s="255" t="s">
        <v>3215</v>
      </c>
      <c r="K20" s="319" t="s">
        <v>10534</v>
      </c>
      <c r="L20" s="244"/>
      <c r="M20" s="255"/>
      <c r="N20" s="231"/>
      <c r="O20" s="311"/>
    </row>
    <row r="21" spans="1:15" ht="50" x14ac:dyDescent="0.25">
      <c r="A21" s="284"/>
      <c r="B21" s="285" t="s">
        <v>3226</v>
      </c>
      <c r="C21" s="285" t="s">
        <v>11146</v>
      </c>
      <c r="D21" s="285" t="s">
        <v>10538</v>
      </c>
      <c r="E21" s="229" t="s">
        <v>10532</v>
      </c>
      <c r="F21" s="233">
        <v>1866</v>
      </c>
      <c r="G21" s="303">
        <v>654</v>
      </c>
      <c r="H21" s="244" t="s">
        <v>10536</v>
      </c>
      <c r="I21" s="255" t="s">
        <v>3213</v>
      </c>
      <c r="J21" s="255" t="s">
        <v>3215</v>
      </c>
      <c r="K21" s="319" t="s">
        <v>10535</v>
      </c>
      <c r="L21" s="244"/>
      <c r="M21" s="255"/>
      <c r="N21" s="231"/>
      <c r="O21" s="311"/>
    </row>
    <row r="22" spans="1:15" ht="50" x14ac:dyDescent="0.25">
      <c r="A22" s="284"/>
      <c r="B22" s="284" t="s">
        <v>3226</v>
      </c>
      <c r="C22" s="287" t="s">
        <v>4860</v>
      </c>
      <c r="D22" s="284" t="s">
        <v>4861</v>
      </c>
      <c r="E22" s="229" t="s">
        <v>3525</v>
      </c>
      <c r="F22" s="233">
        <v>1885</v>
      </c>
      <c r="G22" s="303">
        <v>364</v>
      </c>
      <c r="H22" s="229" t="s">
        <v>4859</v>
      </c>
      <c r="I22" s="255" t="s">
        <v>3213</v>
      </c>
      <c r="J22" s="231" t="s">
        <v>3214</v>
      </c>
      <c r="K22" s="311" t="s">
        <v>4862</v>
      </c>
      <c r="L22" s="229"/>
      <c r="M22" s="255"/>
      <c r="N22" s="231"/>
      <c r="O22" s="311"/>
    </row>
    <row r="23" spans="1:15" ht="50" x14ac:dyDescent="0.25">
      <c r="A23" s="284"/>
      <c r="B23" s="284" t="s">
        <v>3226</v>
      </c>
      <c r="C23" s="284" t="s">
        <v>3705</v>
      </c>
      <c r="D23" s="284" t="s">
        <v>3706</v>
      </c>
      <c r="E23" s="229" t="s">
        <v>3707</v>
      </c>
      <c r="F23" s="233">
        <v>1879</v>
      </c>
      <c r="G23" s="303">
        <v>422</v>
      </c>
      <c r="H23" s="229" t="s">
        <v>3708</v>
      </c>
      <c r="I23" s="255" t="s">
        <v>3213</v>
      </c>
      <c r="J23" s="231" t="s">
        <v>3214</v>
      </c>
      <c r="K23" s="313" t="s">
        <v>3709</v>
      </c>
      <c r="L23" s="229"/>
      <c r="M23" s="255"/>
      <c r="N23" s="231"/>
      <c r="O23" s="311"/>
    </row>
    <row r="24" spans="1:15" ht="50" x14ac:dyDescent="0.25">
      <c r="A24" s="284"/>
      <c r="B24" s="284" t="s">
        <v>3226</v>
      </c>
      <c r="C24" s="284" t="s">
        <v>3866</v>
      </c>
      <c r="D24" s="284" t="s">
        <v>3865</v>
      </c>
      <c r="E24" s="229" t="s">
        <v>3868</v>
      </c>
      <c r="F24" s="233">
        <v>1869</v>
      </c>
      <c r="G24" s="303">
        <v>36</v>
      </c>
      <c r="H24" s="229" t="s">
        <v>3867</v>
      </c>
      <c r="I24" s="255" t="s">
        <v>3213</v>
      </c>
      <c r="J24" s="231" t="s">
        <v>3214</v>
      </c>
      <c r="K24" s="311" t="s">
        <v>3869</v>
      </c>
      <c r="L24" s="229"/>
      <c r="M24" s="255"/>
      <c r="N24" s="231"/>
      <c r="O24" s="311"/>
    </row>
    <row r="25" spans="1:15" ht="50" x14ac:dyDescent="0.25">
      <c r="A25" s="284"/>
      <c r="B25" s="284" t="s">
        <v>3226</v>
      </c>
      <c r="C25" s="285" t="s">
        <v>474</v>
      </c>
      <c r="D25" s="285" t="s">
        <v>606</v>
      </c>
      <c r="E25" s="229" t="s">
        <v>5266</v>
      </c>
      <c r="F25" s="233">
        <v>1810</v>
      </c>
      <c r="G25" s="303">
        <v>36</v>
      </c>
      <c r="H25" s="229" t="s">
        <v>7737</v>
      </c>
      <c r="I25" s="255" t="s">
        <v>3213</v>
      </c>
      <c r="J25" s="231" t="s">
        <v>3214</v>
      </c>
      <c r="K25" s="311" t="s">
        <v>7741</v>
      </c>
      <c r="L25" s="229"/>
      <c r="M25" s="255"/>
      <c r="N25" s="231"/>
      <c r="O25" s="311"/>
    </row>
    <row r="26" spans="1:15" ht="50" x14ac:dyDescent="0.25">
      <c r="A26" s="284"/>
      <c r="B26" s="285" t="s">
        <v>3226</v>
      </c>
      <c r="C26" s="285" t="s">
        <v>8949</v>
      </c>
      <c r="D26" s="285" t="s">
        <v>8950</v>
      </c>
      <c r="E26" s="229" t="s">
        <v>3490</v>
      </c>
      <c r="F26" s="233">
        <v>1860</v>
      </c>
      <c r="G26" s="303">
        <v>328</v>
      </c>
      <c r="H26" s="244" t="s">
        <v>8948</v>
      </c>
      <c r="I26" s="255" t="s">
        <v>3213</v>
      </c>
      <c r="J26" s="255" t="s">
        <v>3215</v>
      </c>
      <c r="K26" s="311" t="s">
        <v>8947</v>
      </c>
      <c r="L26" s="229"/>
      <c r="M26" s="255"/>
      <c r="N26" s="231"/>
      <c r="O26" s="311"/>
    </row>
    <row r="27" spans="1:15" ht="162.5" x14ac:dyDescent="0.25">
      <c r="A27" s="284"/>
      <c r="B27" s="284" t="s">
        <v>8746</v>
      </c>
      <c r="C27" s="284" t="s">
        <v>1789</v>
      </c>
      <c r="D27" s="284" t="s">
        <v>8279</v>
      </c>
      <c r="E27" s="229" t="s">
        <v>8296</v>
      </c>
      <c r="F27" s="233">
        <v>1878</v>
      </c>
      <c r="G27" s="303">
        <v>472</v>
      </c>
      <c r="H27" s="229" t="s">
        <v>8275</v>
      </c>
      <c r="I27" s="255" t="s">
        <v>3213</v>
      </c>
      <c r="J27" s="231" t="s">
        <v>3214</v>
      </c>
      <c r="K27" s="311" t="s">
        <v>8289</v>
      </c>
      <c r="L27" s="229"/>
      <c r="M27" s="255"/>
      <c r="N27" s="231"/>
      <c r="O27" s="311"/>
    </row>
    <row r="28" spans="1:15" ht="87.5" x14ac:dyDescent="0.25">
      <c r="A28" s="284"/>
      <c r="B28" s="284" t="s">
        <v>3226</v>
      </c>
      <c r="C28" s="284" t="s">
        <v>4532</v>
      </c>
      <c r="D28" s="284" t="s">
        <v>4534</v>
      </c>
      <c r="E28" s="229" t="s">
        <v>4535</v>
      </c>
      <c r="F28" s="233">
        <v>1788</v>
      </c>
      <c r="G28" s="303">
        <v>64</v>
      </c>
      <c r="H28" s="229" t="s">
        <v>4533</v>
      </c>
      <c r="I28" s="255" t="s">
        <v>3213</v>
      </c>
      <c r="J28" s="231" t="s">
        <v>3214</v>
      </c>
      <c r="K28" s="311" t="s">
        <v>4536</v>
      </c>
      <c r="L28" s="229" t="s">
        <v>4533</v>
      </c>
      <c r="M28" s="255" t="s">
        <v>3213</v>
      </c>
      <c r="N28" s="231" t="s">
        <v>3214</v>
      </c>
      <c r="O28" s="311" t="s">
        <v>4537</v>
      </c>
    </row>
    <row r="29" spans="1:15" ht="50" x14ac:dyDescent="0.25">
      <c r="A29" s="284"/>
      <c r="B29" s="285" t="s">
        <v>3226</v>
      </c>
      <c r="C29" s="285" t="s">
        <v>10304</v>
      </c>
      <c r="D29" s="285" t="s">
        <v>10566</v>
      </c>
      <c r="E29" s="229" t="s">
        <v>3516</v>
      </c>
      <c r="F29" s="233">
        <v>1861</v>
      </c>
      <c r="G29" s="303">
        <v>372</v>
      </c>
      <c r="H29" s="244" t="s">
        <v>10567</v>
      </c>
      <c r="I29" s="255" t="s">
        <v>3213</v>
      </c>
      <c r="J29" s="255" t="s">
        <v>3214</v>
      </c>
      <c r="K29" s="319" t="s">
        <v>10568</v>
      </c>
      <c r="L29" s="244" t="s">
        <v>10569</v>
      </c>
      <c r="M29" s="255" t="s">
        <v>3213</v>
      </c>
      <c r="N29" s="231" t="s">
        <v>3215</v>
      </c>
      <c r="O29" s="311" t="s">
        <v>10570</v>
      </c>
    </row>
    <row r="30" spans="1:15" ht="50" x14ac:dyDescent="0.25">
      <c r="A30" s="284"/>
      <c r="B30" s="285" t="s">
        <v>3226</v>
      </c>
      <c r="C30" s="285" t="s">
        <v>10571</v>
      </c>
      <c r="D30" s="285" t="s">
        <v>9763</v>
      </c>
      <c r="E30" s="229" t="s">
        <v>3490</v>
      </c>
      <c r="F30" s="233">
        <v>1876</v>
      </c>
      <c r="G30" s="303">
        <v>422</v>
      </c>
      <c r="H30" s="244" t="s">
        <v>10573</v>
      </c>
      <c r="I30" s="255" t="s">
        <v>3213</v>
      </c>
      <c r="J30" s="255" t="s">
        <v>3214</v>
      </c>
      <c r="K30" s="319" t="s">
        <v>10572</v>
      </c>
      <c r="L30" s="244"/>
      <c r="M30" s="255"/>
      <c r="N30" s="231"/>
      <c r="O30" s="311"/>
    </row>
    <row r="31" spans="1:15" ht="50" x14ac:dyDescent="0.25">
      <c r="A31" s="284"/>
      <c r="B31" s="284" t="s">
        <v>3226</v>
      </c>
      <c r="C31" s="285" t="s">
        <v>655</v>
      </c>
      <c r="D31" s="285" t="s">
        <v>7800</v>
      </c>
      <c r="E31" s="229" t="s">
        <v>7801</v>
      </c>
      <c r="F31" s="233">
        <v>1831</v>
      </c>
      <c r="G31" s="303">
        <v>471</v>
      </c>
      <c r="H31" s="229" t="s">
        <v>7799</v>
      </c>
      <c r="I31" s="255" t="s">
        <v>3213</v>
      </c>
      <c r="J31" s="255" t="s">
        <v>3215</v>
      </c>
      <c r="K31" s="311" t="s">
        <v>7802</v>
      </c>
      <c r="L31" s="229"/>
      <c r="M31" s="255"/>
      <c r="N31" s="231"/>
      <c r="O31" s="311"/>
    </row>
    <row r="32" spans="1:15" ht="50" x14ac:dyDescent="0.25">
      <c r="A32" s="284"/>
      <c r="B32" s="285" t="s">
        <v>3226</v>
      </c>
      <c r="C32" s="285" t="s">
        <v>8000</v>
      </c>
      <c r="D32" s="285" t="s">
        <v>8006</v>
      </c>
      <c r="E32" s="229" t="s">
        <v>8005</v>
      </c>
      <c r="F32" s="233">
        <v>1876</v>
      </c>
      <c r="G32" s="303">
        <v>47</v>
      </c>
      <c r="H32" s="229" t="s">
        <v>8004</v>
      </c>
      <c r="I32" s="255" t="s">
        <v>3213</v>
      </c>
      <c r="J32" s="231" t="s">
        <v>3214</v>
      </c>
      <c r="K32" s="311" t="s">
        <v>8007</v>
      </c>
      <c r="L32" s="229"/>
      <c r="M32" s="255"/>
      <c r="N32" s="231"/>
      <c r="O32" s="311"/>
    </row>
    <row r="33" spans="1:15" ht="50" x14ac:dyDescent="0.25">
      <c r="A33" s="284"/>
      <c r="B33" s="285" t="s">
        <v>3226</v>
      </c>
      <c r="C33" s="285" t="s">
        <v>10579</v>
      </c>
      <c r="D33" s="285" t="s">
        <v>10580</v>
      </c>
      <c r="E33" s="229" t="s">
        <v>4498</v>
      </c>
      <c r="F33" s="233">
        <v>1881</v>
      </c>
      <c r="G33" s="303">
        <v>354</v>
      </c>
      <c r="H33" s="244" t="s">
        <v>10581</v>
      </c>
      <c r="I33" s="255" t="s">
        <v>3213</v>
      </c>
      <c r="J33" s="255" t="s">
        <v>3214</v>
      </c>
      <c r="K33" s="319" t="s">
        <v>10582</v>
      </c>
      <c r="L33" s="244"/>
      <c r="M33" s="255"/>
      <c r="N33" s="231"/>
      <c r="O33" s="311"/>
    </row>
    <row r="34" spans="1:15" ht="50" x14ac:dyDescent="0.25">
      <c r="A34" s="284"/>
      <c r="B34" s="284" t="s">
        <v>3226</v>
      </c>
      <c r="C34" s="285" t="s">
        <v>541</v>
      </c>
      <c r="D34" s="285" t="s">
        <v>7764</v>
      </c>
      <c r="E34" s="229" t="s">
        <v>7761</v>
      </c>
      <c r="F34" s="233">
        <v>1798</v>
      </c>
      <c r="G34" s="303">
        <v>509</v>
      </c>
      <c r="H34" s="229" t="s">
        <v>7762</v>
      </c>
      <c r="I34" s="255" t="s">
        <v>3213</v>
      </c>
      <c r="J34" s="231" t="s">
        <v>3214</v>
      </c>
      <c r="K34" s="311" t="s">
        <v>7763</v>
      </c>
      <c r="L34" s="229"/>
      <c r="M34" s="255"/>
      <c r="N34" s="231"/>
      <c r="O34" s="311"/>
    </row>
    <row r="35" spans="1:15" ht="50" x14ac:dyDescent="0.25">
      <c r="A35" s="284"/>
      <c r="B35" s="284" t="s">
        <v>3226</v>
      </c>
      <c r="C35" s="285" t="s">
        <v>541</v>
      </c>
      <c r="D35" s="285" t="s">
        <v>7783</v>
      </c>
      <c r="E35" s="229" t="s">
        <v>7761</v>
      </c>
      <c r="F35" s="233">
        <v>1798</v>
      </c>
      <c r="G35" s="303">
        <v>500</v>
      </c>
      <c r="H35" s="229" t="s">
        <v>7762</v>
      </c>
      <c r="I35" s="255" t="s">
        <v>3213</v>
      </c>
      <c r="J35" s="231" t="s">
        <v>3214</v>
      </c>
      <c r="K35" s="311" t="s">
        <v>7765</v>
      </c>
      <c r="L35" s="229"/>
      <c r="M35" s="255"/>
      <c r="N35" s="231"/>
      <c r="O35" s="311"/>
    </row>
    <row r="36" spans="1:15" ht="50" x14ac:dyDescent="0.25">
      <c r="A36" s="284"/>
      <c r="B36" s="284" t="s">
        <v>3226</v>
      </c>
      <c r="C36" s="285" t="s">
        <v>541</v>
      </c>
      <c r="D36" s="285" t="s">
        <v>7784</v>
      </c>
      <c r="E36" s="229" t="s">
        <v>7761</v>
      </c>
      <c r="F36" s="233">
        <v>1798</v>
      </c>
      <c r="G36" s="303">
        <v>362</v>
      </c>
      <c r="H36" s="229" t="s">
        <v>7762</v>
      </c>
      <c r="I36" s="255" t="s">
        <v>3213</v>
      </c>
      <c r="J36" s="231" t="s">
        <v>3214</v>
      </c>
      <c r="K36" s="311" t="s">
        <v>7766</v>
      </c>
      <c r="L36" s="229"/>
      <c r="M36" s="255"/>
      <c r="N36" s="231"/>
      <c r="O36" s="311"/>
    </row>
    <row r="37" spans="1:15" ht="50" x14ac:dyDescent="0.25">
      <c r="A37" s="284"/>
      <c r="B37" s="284" t="s">
        <v>3226</v>
      </c>
      <c r="C37" s="285" t="s">
        <v>541</v>
      </c>
      <c r="D37" s="285" t="s">
        <v>7785</v>
      </c>
      <c r="E37" s="229" t="s">
        <v>7761</v>
      </c>
      <c r="F37" s="233">
        <v>1798</v>
      </c>
      <c r="G37" s="303">
        <v>364</v>
      </c>
      <c r="H37" s="229" t="s">
        <v>7762</v>
      </c>
      <c r="I37" s="255" t="s">
        <v>3213</v>
      </c>
      <c r="J37" s="231" t="s">
        <v>3214</v>
      </c>
      <c r="K37" s="311" t="s">
        <v>7770</v>
      </c>
      <c r="L37" s="229"/>
      <c r="M37" s="255"/>
      <c r="N37" s="231"/>
      <c r="O37" s="311"/>
    </row>
    <row r="38" spans="1:15" ht="100" x14ac:dyDescent="0.25">
      <c r="A38" s="284"/>
      <c r="B38" s="284" t="s">
        <v>3226</v>
      </c>
      <c r="C38" s="285" t="s">
        <v>541</v>
      </c>
      <c r="D38" s="285" t="s">
        <v>7786</v>
      </c>
      <c r="E38" s="229" t="s">
        <v>7761</v>
      </c>
      <c r="F38" s="233">
        <v>1798</v>
      </c>
      <c r="G38" s="303">
        <v>493</v>
      </c>
      <c r="H38" s="229" t="s">
        <v>7762</v>
      </c>
      <c r="I38" s="255" t="s">
        <v>3213</v>
      </c>
      <c r="J38" s="231" t="s">
        <v>3214</v>
      </c>
      <c r="K38" s="311" t="s">
        <v>7767</v>
      </c>
      <c r="L38" s="229"/>
      <c r="M38" s="255"/>
      <c r="N38" s="231"/>
      <c r="O38" s="311"/>
    </row>
    <row r="39" spans="1:15" ht="50" x14ac:dyDescent="0.25">
      <c r="A39" s="284"/>
      <c r="B39" s="284" t="s">
        <v>3226</v>
      </c>
      <c r="C39" s="285" t="s">
        <v>541</v>
      </c>
      <c r="D39" s="285" t="s">
        <v>7791</v>
      </c>
      <c r="E39" s="229" t="s">
        <v>7761</v>
      </c>
      <c r="F39" s="233">
        <v>1798</v>
      </c>
      <c r="G39" s="303">
        <v>459</v>
      </c>
      <c r="H39" s="229" t="s">
        <v>7762</v>
      </c>
      <c r="I39" s="255" t="s">
        <v>3213</v>
      </c>
      <c r="J39" s="231" t="s">
        <v>3214</v>
      </c>
      <c r="K39" s="311" t="s">
        <v>7773</v>
      </c>
      <c r="L39" s="229"/>
      <c r="M39" s="255"/>
      <c r="N39" s="231"/>
      <c r="O39" s="311"/>
    </row>
    <row r="40" spans="1:15" ht="50" x14ac:dyDescent="0.25">
      <c r="A40" s="284"/>
      <c r="B40" s="284" t="s">
        <v>3226</v>
      </c>
      <c r="C40" s="285" t="s">
        <v>541</v>
      </c>
      <c r="D40" s="285" t="s">
        <v>7787</v>
      </c>
      <c r="E40" s="229" t="s">
        <v>7761</v>
      </c>
      <c r="F40" s="233">
        <v>1798</v>
      </c>
      <c r="G40" s="303">
        <v>487</v>
      </c>
      <c r="H40" s="229" t="s">
        <v>7762</v>
      </c>
      <c r="I40" s="255" t="s">
        <v>3213</v>
      </c>
      <c r="J40" s="231" t="s">
        <v>3214</v>
      </c>
      <c r="K40" s="311" t="s">
        <v>7769</v>
      </c>
      <c r="L40" s="229"/>
      <c r="M40" s="255"/>
      <c r="N40" s="231"/>
      <c r="O40" s="311"/>
    </row>
    <row r="41" spans="1:15" ht="50" x14ac:dyDescent="0.25">
      <c r="A41" s="284"/>
      <c r="B41" s="284" t="s">
        <v>3226</v>
      </c>
      <c r="C41" s="285" t="s">
        <v>541</v>
      </c>
      <c r="D41" s="285" t="s">
        <v>7788</v>
      </c>
      <c r="E41" s="229" t="s">
        <v>7761</v>
      </c>
      <c r="F41" s="233">
        <v>1798</v>
      </c>
      <c r="G41" s="303">
        <v>437</v>
      </c>
      <c r="H41" s="229" t="s">
        <v>7762</v>
      </c>
      <c r="I41" s="255" t="s">
        <v>3213</v>
      </c>
      <c r="J41" s="231" t="s">
        <v>3214</v>
      </c>
      <c r="K41" s="311" t="s">
        <v>7768</v>
      </c>
      <c r="L41" s="229"/>
      <c r="M41" s="255"/>
      <c r="N41" s="231"/>
      <c r="O41" s="311"/>
    </row>
    <row r="42" spans="1:15" ht="62.5" x14ac:dyDescent="0.25">
      <c r="A42" s="284"/>
      <c r="B42" s="284" t="s">
        <v>3226</v>
      </c>
      <c r="C42" s="285" t="s">
        <v>541</v>
      </c>
      <c r="D42" s="285" t="s">
        <v>7789</v>
      </c>
      <c r="E42" s="229" t="s">
        <v>7761</v>
      </c>
      <c r="F42" s="233">
        <v>1798</v>
      </c>
      <c r="G42" s="303">
        <v>336</v>
      </c>
      <c r="H42" s="229" t="s">
        <v>7762</v>
      </c>
      <c r="I42" s="255" t="s">
        <v>3213</v>
      </c>
      <c r="J42" s="231" t="s">
        <v>3214</v>
      </c>
      <c r="K42" s="311" t="s">
        <v>7771</v>
      </c>
      <c r="L42" s="229"/>
      <c r="M42" s="255"/>
      <c r="N42" s="231"/>
      <c r="O42" s="311"/>
    </row>
    <row r="43" spans="1:15" ht="87.5" x14ac:dyDescent="0.25">
      <c r="A43" s="284"/>
      <c r="B43" s="284" t="s">
        <v>3226</v>
      </c>
      <c r="C43" s="285" t="s">
        <v>541</v>
      </c>
      <c r="D43" s="285" t="s">
        <v>7790</v>
      </c>
      <c r="E43" s="229" t="s">
        <v>7761</v>
      </c>
      <c r="F43" s="233">
        <v>1798</v>
      </c>
      <c r="G43" s="303">
        <v>474</v>
      </c>
      <c r="H43" s="229" t="s">
        <v>7762</v>
      </c>
      <c r="I43" s="255" t="s">
        <v>3213</v>
      </c>
      <c r="J43" s="231" t="s">
        <v>3214</v>
      </c>
      <c r="K43" s="311" t="s">
        <v>7772</v>
      </c>
      <c r="L43" s="229"/>
      <c r="M43" s="255"/>
      <c r="N43" s="231"/>
      <c r="O43" s="311"/>
    </row>
    <row r="44" spans="1:15" ht="75" x14ac:dyDescent="0.25">
      <c r="A44" s="284"/>
      <c r="B44" s="284" t="s">
        <v>3226</v>
      </c>
      <c r="C44" s="285" t="s">
        <v>541</v>
      </c>
      <c r="D44" s="285" t="s">
        <v>9377</v>
      </c>
      <c r="E44" s="306" t="s">
        <v>7761</v>
      </c>
      <c r="F44" s="233">
        <v>1798</v>
      </c>
      <c r="G44" s="303">
        <v>487</v>
      </c>
      <c r="H44" s="229" t="s">
        <v>7762</v>
      </c>
      <c r="I44" s="255" t="s">
        <v>3213</v>
      </c>
      <c r="J44" s="231" t="s">
        <v>3214</v>
      </c>
      <c r="K44" s="311" t="s">
        <v>7782</v>
      </c>
      <c r="L44" s="229"/>
      <c r="M44" s="255"/>
      <c r="N44" s="231"/>
      <c r="O44" s="311"/>
    </row>
    <row r="45" spans="1:15" ht="50" x14ac:dyDescent="0.25">
      <c r="A45" s="284"/>
      <c r="B45" s="284" t="s">
        <v>3226</v>
      </c>
      <c r="C45" s="285" t="s">
        <v>541</v>
      </c>
      <c r="D45" s="285" t="s">
        <v>7792</v>
      </c>
      <c r="E45" s="229" t="s">
        <v>7761</v>
      </c>
      <c r="F45" s="233">
        <v>1799</v>
      </c>
      <c r="G45" s="303">
        <v>443</v>
      </c>
      <c r="H45" s="229" t="s">
        <v>7762</v>
      </c>
      <c r="I45" s="255" t="s">
        <v>3213</v>
      </c>
      <c r="J45" s="231" t="s">
        <v>3214</v>
      </c>
      <c r="K45" s="311" t="s">
        <v>7774</v>
      </c>
      <c r="L45" s="229"/>
      <c r="M45" s="255"/>
      <c r="N45" s="231"/>
      <c r="O45" s="311"/>
    </row>
    <row r="46" spans="1:15" ht="50" x14ac:dyDescent="0.25">
      <c r="A46" s="284"/>
      <c r="B46" s="284" t="s">
        <v>3226</v>
      </c>
      <c r="C46" s="285" t="s">
        <v>541</v>
      </c>
      <c r="D46" s="285" t="s">
        <v>7793</v>
      </c>
      <c r="E46" s="229" t="s">
        <v>7761</v>
      </c>
      <c r="F46" s="233">
        <v>1799</v>
      </c>
      <c r="G46" s="303">
        <v>309</v>
      </c>
      <c r="H46" s="229" t="s">
        <v>7762</v>
      </c>
      <c r="I46" s="255" t="s">
        <v>3213</v>
      </c>
      <c r="J46" s="231" t="s">
        <v>3214</v>
      </c>
      <c r="K46" s="311" t="s">
        <v>7775</v>
      </c>
      <c r="L46" s="229"/>
      <c r="M46" s="255"/>
      <c r="N46" s="231"/>
      <c r="O46" s="311"/>
    </row>
    <row r="47" spans="1:15" ht="50" x14ac:dyDescent="0.25">
      <c r="A47" s="284"/>
      <c r="B47" s="284" t="s">
        <v>3226</v>
      </c>
      <c r="C47" s="285" t="s">
        <v>541</v>
      </c>
      <c r="D47" s="285" t="s">
        <v>7794</v>
      </c>
      <c r="E47" s="229" t="s">
        <v>7761</v>
      </c>
      <c r="F47" s="233">
        <v>1799</v>
      </c>
      <c r="G47" s="303">
        <v>379</v>
      </c>
      <c r="H47" s="229" t="s">
        <v>7762</v>
      </c>
      <c r="I47" s="255" t="s">
        <v>3213</v>
      </c>
      <c r="J47" s="231" t="s">
        <v>3214</v>
      </c>
      <c r="K47" s="311" t="s">
        <v>7776</v>
      </c>
      <c r="L47" s="229"/>
      <c r="M47" s="255"/>
      <c r="N47" s="231"/>
      <c r="O47" s="311"/>
    </row>
    <row r="48" spans="1:15" ht="50" x14ac:dyDescent="0.25">
      <c r="A48" s="284"/>
      <c r="B48" s="284" t="s">
        <v>3226</v>
      </c>
      <c r="C48" s="285" t="s">
        <v>541</v>
      </c>
      <c r="D48" s="285" t="s">
        <v>7795</v>
      </c>
      <c r="E48" s="229" t="s">
        <v>7761</v>
      </c>
      <c r="F48" s="233">
        <v>1800</v>
      </c>
      <c r="G48" s="303">
        <v>574</v>
      </c>
      <c r="H48" s="229" t="s">
        <v>7762</v>
      </c>
      <c r="I48" s="255" t="s">
        <v>3213</v>
      </c>
      <c r="J48" s="231" t="s">
        <v>3214</v>
      </c>
      <c r="K48" s="311" t="s">
        <v>7777</v>
      </c>
      <c r="L48" s="229"/>
      <c r="M48" s="255"/>
      <c r="N48" s="231"/>
      <c r="O48" s="311"/>
    </row>
    <row r="49" spans="1:15" ht="50" x14ac:dyDescent="0.25">
      <c r="A49" s="284"/>
      <c r="B49" s="284" t="s">
        <v>3226</v>
      </c>
      <c r="C49" s="285" t="s">
        <v>541</v>
      </c>
      <c r="D49" s="285" t="s">
        <v>9378</v>
      </c>
      <c r="E49" s="229" t="s">
        <v>7761</v>
      </c>
      <c r="F49" s="233">
        <v>1800</v>
      </c>
      <c r="G49" s="303">
        <v>450</v>
      </c>
      <c r="H49" s="229" t="s">
        <v>7762</v>
      </c>
      <c r="I49" s="255" t="s">
        <v>3213</v>
      </c>
      <c r="J49" s="231" t="s">
        <v>3214</v>
      </c>
      <c r="K49" s="311" t="s">
        <v>7778</v>
      </c>
      <c r="L49" s="229"/>
      <c r="M49" s="255"/>
      <c r="N49" s="231"/>
      <c r="O49" s="311"/>
    </row>
    <row r="50" spans="1:15" ht="50" x14ac:dyDescent="0.25">
      <c r="A50" s="284"/>
      <c r="B50" s="284" t="s">
        <v>3226</v>
      </c>
      <c r="C50" s="285" t="s">
        <v>541</v>
      </c>
      <c r="D50" s="285" t="s">
        <v>7796</v>
      </c>
      <c r="E50" s="229" t="s">
        <v>7761</v>
      </c>
      <c r="F50" s="233">
        <v>1800</v>
      </c>
      <c r="G50" s="303">
        <v>464</v>
      </c>
      <c r="H50" s="229" t="s">
        <v>7762</v>
      </c>
      <c r="I50" s="255" t="s">
        <v>3213</v>
      </c>
      <c r="J50" s="231" t="s">
        <v>3214</v>
      </c>
      <c r="K50" s="311" t="s">
        <v>7779</v>
      </c>
      <c r="L50" s="229"/>
      <c r="M50" s="255"/>
      <c r="N50" s="231"/>
      <c r="O50" s="311"/>
    </row>
    <row r="51" spans="1:15" ht="50" x14ac:dyDescent="0.25">
      <c r="A51" s="284"/>
      <c r="B51" s="284" t="s">
        <v>3226</v>
      </c>
      <c r="C51" s="285" t="s">
        <v>541</v>
      </c>
      <c r="D51" s="285" t="s">
        <v>7797</v>
      </c>
      <c r="E51" s="229" t="s">
        <v>7761</v>
      </c>
      <c r="F51" s="233">
        <v>1804</v>
      </c>
      <c r="G51" s="303">
        <v>503</v>
      </c>
      <c r="H51" s="229" t="s">
        <v>7762</v>
      </c>
      <c r="I51" s="255" t="s">
        <v>3213</v>
      </c>
      <c r="J51" s="231" t="s">
        <v>3214</v>
      </c>
      <c r="K51" s="311" t="s">
        <v>7780</v>
      </c>
      <c r="L51" s="229"/>
      <c r="M51" s="255"/>
      <c r="N51" s="231"/>
      <c r="O51" s="311"/>
    </row>
    <row r="52" spans="1:15" ht="50" x14ac:dyDescent="0.25">
      <c r="A52" s="284"/>
      <c r="B52" s="284" t="s">
        <v>3226</v>
      </c>
      <c r="C52" s="285" t="s">
        <v>541</v>
      </c>
      <c r="D52" s="285" t="s">
        <v>7798</v>
      </c>
      <c r="E52" s="229" t="s">
        <v>7761</v>
      </c>
      <c r="F52" s="233">
        <v>1804</v>
      </c>
      <c r="G52" s="303">
        <v>486</v>
      </c>
      <c r="H52" s="229" t="s">
        <v>7762</v>
      </c>
      <c r="I52" s="255" t="s">
        <v>3213</v>
      </c>
      <c r="J52" s="231" t="s">
        <v>3214</v>
      </c>
      <c r="K52" s="311" t="s">
        <v>7781</v>
      </c>
      <c r="L52" s="229"/>
      <c r="M52" s="255"/>
      <c r="N52" s="231"/>
      <c r="O52" s="311"/>
    </row>
    <row r="53" spans="1:15" ht="50" x14ac:dyDescent="0.25">
      <c r="A53" s="286"/>
      <c r="B53" s="285" t="s">
        <v>3226</v>
      </c>
      <c r="C53" s="285" t="s">
        <v>541</v>
      </c>
      <c r="D53" s="301" t="s">
        <v>5329</v>
      </c>
      <c r="E53" s="232" t="s">
        <v>3497</v>
      </c>
      <c r="F53" s="236">
        <v>1821</v>
      </c>
      <c r="G53" s="304">
        <v>459</v>
      </c>
      <c r="H53" s="230" t="s">
        <v>6575</v>
      </c>
      <c r="I53" s="255" t="s">
        <v>3213</v>
      </c>
      <c r="J53" s="231" t="s">
        <v>3214</v>
      </c>
      <c r="K53" s="311" t="s">
        <v>6576</v>
      </c>
      <c r="L53" s="230"/>
      <c r="M53" s="255"/>
      <c r="N53" s="231"/>
      <c r="O53" s="311"/>
    </row>
    <row r="54" spans="1:15" ht="50" x14ac:dyDescent="0.25">
      <c r="A54" s="286"/>
      <c r="B54" s="285" t="s">
        <v>3226</v>
      </c>
      <c r="C54" s="285" t="s">
        <v>541</v>
      </c>
      <c r="D54" s="301" t="s">
        <v>5328</v>
      </c>
      <c r="E54" s="232" t="s">
        <v>3497</v>
      </c>
      <c r="F54" s="236">
        <v>1821</v>
      </c>
      <c r="G54" s="304">
        <v>684</v>
      </c>
      <c r="H54" s="230" t="s">
        <v>6575</v>
      </c>
      <c r="I54" s="255" t="s">
        <v>3213</v>
      </c>
      <c r="J54" s="231" t="s">
        <v>3214</v>
      </c>
      <c r="K54" s="311" t="s">
        <v>6577</v>
      </c>
      <c r="L54" s="230"/>
      <c r="M54" s="255"/>
      <c r="N54" s="231"/>
      <c r="O54" s="311"/>
    </row>
    <row r="55" spans="1:15" ht="50" x14ac:dyDescent="0.25">
      <c r="A55" s="286"/>
      <c r="B55" s="285" t="s">
        <v>3226</v>
      </c>
      <c r="C55" s="285" t="s">
        <v>541</v>
      </c>
      <c r="D55" s="301" t="s">
        <v>5330</v>
      </c>
      <c r="E55" s="232" t="s">
        <v>3497</v>
      </c>
      <c r="F55" s="236">
        <v>1821</v>
      </c>
      <c r="G55" s="304">
        <v>483</v>
      </c>
      <c r="H55" s="230" t="s">
        <v>6575</v>
      </c>
      <c r="I55" s="255" t="s">
        <v>3213</v>
      </c>
      <c r="J55" s="231" t="s">
        <v>3214</v>
      </c>
      <c r="K55" s="311" t="s">
        <v>6578</v>
      </c>
      <c r="L55" s="230"/>
      <c r="M55" s="255"/>
      <c r="N55" s="231"/>
      <c r="O55" s="311"/>
    </row>
    <row r="56" spans="1:15" ht="50" x14ac:dyDescent="0.25">
      <c r="A56" s="286"/>
      <c r="B56" s="285" t="s">
        <v>3226</v>
      </c>
      <c r="C56" s="285" t="s">
        <v>541</v>
      </c>
      <c r="D56" s="285" t="s">
        <v>5331</v>
      </c>
      <c r="E56" s="232" t="s">
        <v>3497</v>
      </c>
      <c r="F56" s="236">
        <v>1821</v>
      </c>
      <c r="G56" s="304">
        <v>559</v>
      </c>
      <c r="H56" s="230" t="s">
        <v>6575</v>
      </c>
      <c r="I56" s="255" t="s">
        <v>3213</v>
      </c>
      <c r="J56" s="231" t="s">
        <v>3214</v>
      </c>
      <c r="K56" s="311" t="s">
        <v>6579</v>
      </c>
      <c r="L56" s="230"/>
      <c r="M56" s="255"/>
      <c r="N56" s="231"/>
      <c r="O56" s="311"/>
    </row>
    <row r="57" spans="1:15" ht="50" x14ac:dyDescent="0.25">
      <c r="A57" s="284"/>
      <c r="B57" s="284" t="s">
        <v>3226</v>
      </c>
      <c r="C57" s="284" t="s">
        <v>3390</v>
      </c>
      <c r="D57" s="284" t="s">
        <v>3389</v>
      </c>
      <c r="E57" s="229" t="s">
        <v>3486</v>
      </c>
      <c r="F57" s="233">
        <v>1883</v>
      </c>
      <c r="G57" s="303">
        <v>327</v>
      </c>
      <c r="H57" s="229" t="s">
        <v>3391</v>
      </c>
      <c r="I57" s="255" t="s">
        <v>3213</v>
      </c>
      <c r="J57" s="231" t="s">
        <v>3214</v>
      </c>
      <c r="K57" s="311" t="s">
        <v>3392</v>
      </c>
      <c r="L57" s="229"/>
      <c r="M57" s="255"/>
      <c r="N57" s="231"/>
      <c r="O57" s="311"/>
    </row>
    <row r="58" spans="1:15" ht="50" x14ac:dyDescent="0.25">
      <c r="A58" s="284"/>
      <c r="B58" s="284" t="s">
        <v>3226</v>
      </c>
      <c r="C58" s="284" t="s">
        <v>6240</v>
      </c>
      <c r="D58" s="284" t="s">
        <v>6251</v>
      </c>
      <c r="E58" s="229" t="s">
        <v>6239</v>
      </c>
      <c r="F58" s="233">
        <v>1889</v>
      </c>
      <c r="G58" s="303">
        <v>439</v>
      </c>
      <c r="H58" s="229" t="s">
        <v>6252</v>
      </c>
      <c r="I58" s="255" t="s">
        <v>3213</v>
      </c>
      <c r="J58" s="231" t="s">
        <v>3215</v>
      </c>
      <c r="K58" s="311" t="s">
        <v>6250</v>
      </c>
      <c r="L58" s="229"/>
      <c r="M58" s="255"/>
      <c r="N58" s="231"/>
      <c r="O58" s="311"/>
    </row>
    <row r="59" spans="1:15" ht="62.5" x14ac:dyDescent="0.25">
      <c r="A59" s="284"/>
      <c r="B59" s="284" t="s">
        <v>3226</v>
      </c>
      <c r="C59" s="284" t="s">
        <v>5698</v>
      </c>
      <c r="D59" s="284" t="s">
        <v>5699</v>
      </c>
      <c r="E59" s="229" t="s">
        <v>3583</v>
      </c>
      <c r="F59" s="233">
        <v>1816</v>
      </c>
      <c r="G59" s="303">
        <v>45</v>
      </c>
      <c r="H59" s="229" t="s">
        <v>5697</v>
      </c>
      <c r="I59" s="255" t="s">
        <v>3213</v>
      </c>
      <c r="J59" s="231" t="s">
        <v>3215</v>
      </c>
      <c r="K59" s="311" t="s">
        <v>5696</v>
      </c>
      <c r="L59" s="229" t="s">
        <v>8670</v>
      </c>
      <c r="M59" s="255" t="s">
        <v>3213</v>
      </c>
      <c r="N59" s="231" t="s">
        <v>3214</v>
      </c>
      <c r="O59" s="311" t="s">
        <v>5700</v>
      </c>
    </row>
    <row r="60" spans="1:15" ht="175" x14ac:dyDescent="0.25">
      <c r="A60" s="284"/>
      <c r="B60" s="285" t="s">
        <v>10313</v>
      </c>
      <c r="C60" s="285" t="s">
        <v>9368</v>
      </c>
      <c r="D60" s="285" t="s">
        <v>10314</v>
      </c>
      <c r="E60" s="229" t="s">
        <v>5914</v>
      </c>
      <c r="F60" s="233">
        <v>1824</v>
      </c>
      <c r="G60" s="303">
        <v>460</v>
      </c>
      <c r="H60" s="244" t="s">
        <v>10315</v>
      </c>
      <c r="I60" s="255" t="s">
        <v>3213</v>
      </c>
      <c r="J60" s="255" t="s">
        <v>3215</v>
      </c>
      <c r="K60" s="357" t="s">
        <v>10316</v>
      </c>
      <c r="L60" s="244"/>
      <c r="M60" s="255"/>
      <c r="N60" s="231"/>
      <c r="O60" s="311"/>
    </row>
    <row r="61" spans="1:15" ht="50" x14ac:dyDescent="0.25">
      <c r="A61" s="284"/>
      <c r="B61" s="284" t="s">
        <v>3226</v>
      </c>
      <c r="C61" s="284" t="s">
        <v>5664</v>
      </c>
      <c r="D61" s="284" t="s">
        <v>9379</v>
      </c>
      <c r="E61" s="229" t="s">
        <v>5666</v>
      </c>
      <c r="F61" s="233">
        <v>1872</v>
      </c>
      <c r="G61" s="303">
        <v>480</v>
      </c>
      <c r="H61" s="229" t="s">
        <v>5665</v>
      </c>
      <c r="I61" s="255" t="s">
        <v>3213</v>
      </c>
      <c r="J61" s="231" t="s">
        <v>3215</v>
      </c>
      <c r="K61" s="311" t="s">
        <v>5667</v>
      </c>
      <c r="L61" s="229"/>
      <c r="M61" s="255"/>
      <c r="N61" s="231"/>
      <c r="O61" s="311"/>
    </row>
    <row r="62" spans="1:15" ht="50" x14ac:dyDescent="0.25">
      <c r="A62" s="284"/>
      <c r="B62" s="284" t="s">
        <v>3226</v>
      </c>
      <c r="C62" s="284" t="s">
        <v>5664</v>
      </c>
      <c r="D62" s="284" t="s">
        <v>9380</v>
      </c>
      <c r="E62" s="229" t="s">
        <v>5666</v>
      </c>
      <c r="F62" s="233">
        <v>1872</v>
      </c>
      <c r="G62" s="303">
        <v>374</v>
      </c>
      <c r="H62" s="229" t="s">
        <v>5665</v>
      </c>
      <c r="I62" s="255" t="s">
        <v>3213</v>
      </c>
      <c r="J62" s="231" t="s">
        <v>3215</v>
      </c>
      <c r="K62" s="311" t="s">
        <v>5668</v>
      </c>
      <c r="L62" s="229"/>
      <c r="M62" s="255"/>
      <c r="N62" s="231"/>
      <c r="O62" s="311"/>
    </row>
    <row r="63" spans="1:15" ht="50" x14ac:dyDescent="0.25">
      <c r="A63" s="284"/>
      <c r="B63" s="284" t="s">
        <v>3226</v>
      </c>
      <c r="C63" s="284" t="s">
        <v>4428</v>
      </c>
      <c r="D63" s="284" t="s">
        <v>4430</v>
      </c>
      <c r="E63" s="229" t="s">
        <v>3486</v>
      </c>
      <c r="F63" s="233">
        <v>1879</v>
      </c>
      <c r="G63" s="303">
        <v>445</v>
      </c>
      <c r="H63" s="229" t="s">
        <v>4429</v>
      </c>
      <c r="I63" s="255" t="s">
        <v>3213</v>
      </c>
      <c r="J63" s="231" t="s">
        <v>3215</v>
      </c>
      <c r="K63" s="316" t="s">
        <v>4431</v>
      </c>
      <c r="L63" s="229"/>
      <c r="M63" s="255"/>
      <c r="N63" s="231"/>
      <c r="O63" s="311"/>
    </row>
    <row r="64" spans="1:15" ht="50" x14ac:dyDescent="0.25">
      <c r="A64" s="284"/>
      <c r="B64" s="284" t="s">
        <v>3226</v>
      </c>
      <c r="C64" s="285" t="s">
        <v>4388</v>
      </c>
      <c r="D64" s="285" t="s">
        <v>7637</v>
      </c>
      <c r="E64" s="229" t="s">
        <v>7638</v>
      </c>
      <c r="F64" s="233">
        <v>1835</v>
      </c>
      <c r="G64" s="303">
        <v>531</v>
      </c>
      <c r="H64" s="229" t="s">
        <v>7636</v>
      </c>
      <c r="I64" s="255" t="s">
        <v>3213</v>
      </c>
      <c r="J64" s="231" t="s">
        <v>3214</v>
      </c>
      <c r="K64" s="311" t="s">
        <v>7635</v>
      </c>
      <c r="L64" s="229"/>
      <c r="M64" s="255"/>
      <c r="N64" s="231"/>
      <c r="O64" s="311"/>
    </row>
    <row r="65" spans="1:15" ht="50" x14ac:dyDescent="0.25">
      <c r="A65" s="284"/>
      <c r="B65" s="284" t="s">
        <v>3226</v>
      </c>
      <c r="C65" s="284" t="s">
        <v>4388</v>
      </c>
      <c r="D65" s="284" t="s">
        <v>4389</v>
      </c>
      <c r="E65" s="229" t="s">
        <v>4391</v>
      </c>
      <c r="F65" s="233">
        <v>1839</v>
      </c>
      <c r="G65" s="303">
        <v>463</v>
      </c>
      <c r="H65" s="229" t="s">
        <v>4390</v>
      </c>
      <c r="I65" s="255" t="s">
        <v>3213</v>
      </c>
      <c r="J65" s="231" t="s">
        <v>3214</v>
      </c>
      <c r="K65" s="311" t="s">
        <v>4392</v>
      </c>
      <c r="L65" s="229"/>
      <c r="M65" s="255"/>
      <c r="N65" s="231"/>
      <c r="O65" s="311"/>
    </row>
    <row r="66" spans="1:15" ht="50" x14ac:dyDescent="0.25">
      <c r="A66" s="284"/>
      <c r="B66" s="285" t="s">
        <v>3226</v>
      </c>
      <c r="C66" s="285" t="s">
        <v>9266</v>
      </c>
      <c r="D66" s="285" t="s">
        <v>9128</v>
      </c>
      <c r="E66" s="229" t="s">
        <v>3503</v>
      </c>
      <c r="F66" s="233">
        <v>1872</v>
      </c>
      <c r="G66" s="303">
        <v>245</v>
      </c>
      <c r="H66" s="241" t="s">
        <v>9268</v>
      </c>
      <c r="I66" s="255" t="s">
        <v>3213</v>
      </c>
      <c r="J66" s="255" t="s">
        <v>3214</v>
      </c>
      <c r="K66" s="319" t="s">
        <v>9267</v>
      </c>
      <c r="L66" s="229"/>
      <c r="M66" s="255"/>
      <c r="N66" s="231"/>
      <c r="O66" s="311"/>
    </row>
    <row r="67" spans="1:15" ht="50" x14ac:dyDescent="0.25">
      <c r="A67" s="284"/>
      <c r="B67" s="284" t="s">
        <v>3226</v>
      </c>
      <c r="C67" s="285" t="s">
        <v>6457</v>
      </c>
      <c r="D67" s="296" t="s">
        <v>7291</v>
      </c>
      <c r="E67" s="229" t="s">
        <v>3490</v>
      </c>
      <c r="F67" s="233">
        <v>1863</v>
      </c>
      <c r="G67" s="303">
        <v>418</v>
      </c>
      <c r="H67" s="229" t="s">
        <v>7480</v>
      </c>
      <c r="I67" s="255" t="s">
        <v>3213</v>
      </c>
      <c r="J67" s="231" t="s">
        <v>3215</v>
      </c>
      <c r="K67" s="311" t="s">
        <v>8433</v>
      </c>
      <c r="L67" s="229"/>
      <c r="M67" s="255"/>
      <c r="N67" s="231"/>
      <c r="O67" s="311"/>
    </row>
    <row r="68" spans="1:15" ht="50" x14ac:dyDescent="0.25">
      <c r="A68" s="284"/>
      <c r="B68" s="284" t="s">
        <v>3226</v>
      </c>
      <c r="C68" s="285" t="s">
        <v>6457</v>
      </c>
      <c r="D68" s="285" t="s">
        <v>7327</v>
      </c>
      <c r="E68" s="229" t="s">
        <v>3707</v>
      </c>
      <c r="F68" s="233">
        <v>1865</v>
      </c>
      <c r="G68" s="303">
        <v>32</v>
      </c>
      <c r="H68" s="229" t="s">
        <v>7479</v>
      </c>
      <c r="I68" s="255" t="s">
        <v>3213</v>
      </c>
      <c r="J68" s="231" t="s">
        <v>3214</v>
      </c>
      <c r="K68" s="311" t="s">
        <v>8431</v>
      </c>
      <c r="L68" s="229"/>
      <c r="M68" s="255"/>
      <c r="N68" s="231"/>
      <c r="O68" s="311"/>
    </row>
    <row r="69" spans="1:15" ht="50" x14ac:dyDescent="0.25">
      <c r="A69" s="284"/>
      <c r="B69" s="284" t="s">
        <v>3226</v>
      </c>
      <c r="C69" s="285" t="s">
        <v>6457</v>
      </c>
      <c r="D69" s="285" t="s">
        <v>7294</v>
      </c>
      <c r="E69" s="229" t="s">
        <v>3513</v>
      </c>
      <c r="F69" s="233">
        <v>1868</v>
      </c>
      <c r="G69" s="303">
        <v>474</v>
      </c>
      <c r="H69" s="229" t="s">
        <v>8129</v>
      </c>
      <c r="I69" s="255" t="s">
        <v>3213</v>
      </c>
      <c r="J69" s="231" t="s">
        <v>3214</v>
      </c>
      <c r="K69" s="313" t="s">
        <v>8130</v>
      </c>
      <c r="L69" s="229"/>
      <c r="M69" s="255"/>
      <c r="N69" s="231"/>
      <c r="O69" s="311"/>
    </row>
    <row r="70" spans="1:15" ht="62.5" x14ac:dyDescent="0.25">
      <c r="A70" s="286"/>
      <c r="B70" s="285" t="s">
        <v>8760</v>
      </c>
      <c r="C70" s="285" t="s">
        <v>1993</v>
      </c>
      <c r="D70" s="285" t="s">
        <v>6605</v>
      </c>
      <c r="E70" s="232" t="s">
        <v>3513</v>
      </c>
      <c r="F70" s="236">
        <v>1885</v>
      </c>
      <c r="G70" s="304">
        <v>407</v>
      </c>
      <c r="H70" s="230" t="s">
        <v>5373</v>
      </c>
      <c r="I70" s="255" t="s">
        <v>3213</v>
      </c>
      <c r="J70" s="231" t="s">
        <v>3214</v>
      </c>
      <c r="K70" s="311" t="s">
        <v>6602</v>
      </c>
      <c r="L70" s="230"/>
      <c r="M70" s="255"/>
      <c r="N70" s="231"/>
      <c r="O70" s="311"/>
    </row>
    <row r="71" spans="1:15" ht="50" x14ac:dyDescent="0.25">
      <c r="A71" s="286"/>
      <c r="B71" s="285" t="s">
        <v>3226</v>
      </c>
      <c r="C71" s="285" t="s">
        <v>1993</v>
      </c>
      <c r="D71" s="285" t="s">
        <v>6606</v>
      </c>
      <c r="E71" s="308" t="s">
        <v>3513</v>
      </c>
      <c r="F71" s="236">
        <v>1887</v>
      </c>
      <c r="G71" s="304">
        <v>351</v>
      </c>
      <c r="H71" s="230" t="s">
        <v>5373</v>
      </c>
      <c r="I71" s="255" t="s">
        <v>3213</v>
      </c>
      <c r="J71" s="231" t="s">
        <v>3214</v>
      </c>
      <c r="K71" s="311" t="s">
        <v>6603</v>
      </c>
      <c r="L71" s="230"/>
      <c r="M71" s="255"/>
      <c r="N71" s="231"/>
      <c r="O71" s="311"/>
    </row>
    <row r="72" spans="1:15" ht="50" x14ac:dyDescent="0.25">
      <c r="A72" s="284"/>
      <c r="B72" s="285" t="s">
        <v>3226</v>
      </c>
      <c r="C72" s="285" t="s">
        <v>10653</v>
      </c>
      <c r="D72" s="285" t="s">
        <v>10654</v>
      </c>
      <c r="E72" s="229" t="s">
        <v>10655</v>
      </c>
      <c r="F72" s="233">
        <v>1885</v>
      </c>
      <c r="G72" s="303">
        <v>335</v>
      </c>
      <c r="H72" s="244" t="s">
        <v>10656</v>
      </c>
      <c r="I72" s="255" t="s">
        <v>3213</v>
      </c>
      <c r="J72" s="255" t="s">
        <v>3214</v>
      </c>
      <c r="K72" s="319" t="s">
        <v>10657</v>
      </c>
      <c r="L72" s="244"/>
      <c r="M72" s="255"/>
      <c r="N72" s="231"/>
      <c r="O72" s="311"/>
    </row>
    <row r="73" spans="1:15" ht="50" x14ac:dyDescent="0.25">
      <c r="A73" s="284"/>
      <c r="B73" s="284" t="s">
        <v>3226</v>
      </c>
      <c r="C73" s="285" t="s">
        <v>7297</v>
      </c>
      <c r="D73" s="285" t="s">
        <v>7298</v>
      </c>
      <c r="E73" s="229" t="s">
        <v>7299</v>
      </c>
      <c r="F73" s="233">
        <v>1821</v>
      </c>
      <c r="G73" s="303">
        <v>60</v>
      </c>
      <c r="H73" s="229" t="s">
        <v>8464</v>
      </c>
      <c r="I73" s="255" t="s">
        <v>3213</v>
      </c>
      <c r="J73" s="231" t="s">
        <v>3215</v>
      </c>
      <c r="K73" s="311" t="s">
        <v>8465</v>
      </c>
      <c r="L73" s="229"/>
      <c r="M73" s="255"/>
      <c r="N73" s="231"/>
      <c r="O73" s="311"/>
    </row>
    <row r="74" spans="1:15" ht="50" x14ac:dyDescent="0.25">
      <c r="A74" s="284"/>
      <c r="B74" s="284" t="s">
        <v>3226</v>
      </c>
      <c r="C74" s="284" t="s">
        <v>3942</v>
      </c>
      <c r="D74" s="284" t="s">
        <v>3943</v>
      </c>
      <c r="E74" s="229" t="s">
        <v>3945</v>
      </c>
      <c r="F74" s="233">
        <v>1872</v>
      </c>
      <c r="G74" s="303">
        <v>487</v>
      </c>
      <c r="H74" s="229" t="s">
        <v>3944</v>
      </c>
      <c r="I74" s="255" t="s">
        <v>3213</v>
      </c>
      <c r="J74" s="231" t="s">
        <v>3214</v>
      </c>
      <c r="K74" s="231" t="s">
        <v>3946</v>
      </c>
      <c r="L74" s="229"/>
      <c r="M74" s="255"/>
      <c r="N74" s="231"/>
      <c r="O74" s="311"/>
    </row>
    <row r="75" spans="1:15" ht="137.5" x14ac:dyDescent="0.25">
      <c r="A75" s="286"/>
      <c r="B75" s="285" t="s">
        <v>8859</v>
      </c>
      <c r="C75" s="285" t="s">
        <v>677</v>
      </c>
      <c r="D75" s="285" t="s">
        <v>6897</v>
      </c>
      <c r="E75" s="232" t="s">
        <v>3516</v>
      </c>
      <c r="F75" s="236">
        <v>1863</v>
      </c>
      <c r="G75" s="304">
        <v>419</v>
      </c>
      <c r="H75" s="230" t="s">
        <v>6898</v>
      </c>
      <c r="I75" s="255" t="s">
        <v>3213</v>
      </c>
      <c r="J75" s="231" t="s">
        <v>3216</v>
      </c>
      <c r="K75" s="231" t="s">
        <v>6900</v>
      </c>
      <c r="L75" s="230" t="s">
        <v>6898</v>
      </c>
      <c r="M75" s="255" t="s">
        <v>3213</v>
      </c>
      <c r="N75" s="231" t="s">
        <v>3214</v>
      </c>
      <c r="O75" s="311" t="s">
        <v>6896</v>
      </c>
    </row>
    <row r="76" spans="1:15" ht="100" x14ac:dyDescent="0.25">
      <c r="A76" s="286"/>
      <c r="B76" s="285" t="s">
        <v>8860</v>
      </c>
      <c r="C76" s="285" t="s">
        <v>677</v>
      </c>
      <c r="D76" s="285" t="s">
        <v>6893</v>
      </c>
      <c r="E76" s="232" t="s">
        <v>3516</v>
      </c>
      <c r="F76" s="236">
        <v>1865</v>
      </c>
      <c r="G76" s="309">
        <v>452</v>
      </c>
      <c r="H76" s="230" t="s">
        <v>6895</v>
      </c>
      <c r="I76" s="255" t="s">
        <v>3213</v>
      </c>
      <c r="J76" s="231" t="s">
        <v>3216</v>
      </c>
      <c r="K76" s="231" t="s">
        <v>6901</v>
      </c>
      <c r="L76" s="230" t="s">
        <v>6895</v>
      </c>
      <c r="M76" s="255" t="s">
        <v>3213</v>
      </c>
      <c r="N76" s="231" t="s">
        <v>3214</v>
      </c>
      <c r="O76" s="311" t="s">
        <v>6894</v>
      </c>
    </row>
    <row r="77" spans="1:15" ht="50" x14ac:dyDescent="0.25">
      <c r="A77" s="284"/>
      <c r="B77" s="285" t="s">
        <v>3226</v>
      </c>
      <c r="C77" s="285" t="s">
        <v>9032</v>
      </c>
      <c r="D77" s="285" t="s">
        <v>9033</v>
      </c>
      <c r="E77" s="229" t="s">
        <v>9034</v>
      </c>
      <c r="F77" s="233">
        <v>1850</v>
      </c>
      <c r="G77" s="303">
        <v>36</v>
      </c>
      <c r="H77" s="244" t="s">
        <v>9036</v>
      </c>
      <c r="I77" s="255" t="s">
        <v>3213</v>
      </c>
      <c r="J77" s="255" t="s">
        <v>3214</v>
      </c>
      <c r="K77" s="231" t="s">
        <v>9035</v>
      </c>
      <c r="L77" s="229"/>
      <c r="M77" s="255"/>
      <c r="N77" s="231"/>
      <c r="O77" s="311"/>
    </row>
    <row r="78" spans="1:15" ht="87.5" x14ac:dyDescent="0.25">
      <c r="A78" s="284"/>
      <c r="B78" s="284" t="s">
        <v>3226</v>
      </c>
      <c r="C78" s="285" t="s">
        <v>7259</v>
      </c>
      <c r="D78" s="285" t="s">
        <v>7258</v>
      </c>
      <c r="E78" s="229" t="s">
        <v>7260</v>
      </c>
      <c r="F78" s="233">
        <v>1776</v>
      </c>
      <c r="G78" s="303">
        <v>31</v>
      </c>
      <c r="H78" s="229" t="s">
        <v>7489</v>
      </c>
      <c r="I78" s="255" t="s">
        <v>3213</v>
      </c>
      <c r="J78" s="231" t="s">
        <v>3214</v>
      </c>
      <c r="K78" s="362" t="s">
        <v>8104</v>
      </c>
      <c r="L78" s="229"/>
      <c r="M78" s="255"/>
      <c r="N78" s="231"/>
      <c r="O78" s="311"/>
    </row>
    <row r="79" spans="1:15" ht="50" x14ac:dyDescent="0.25">
      <c r="A79" s="284"/>
      <c r="B79" s="284" t="s">
        <v>3226</v>
      </c>
      <c r="C79" s="285" t="s">
        <v>7211</v>
      </c>
      <c r="D79" s="285" t="s">
        <v>8102</v>
      </c>
      <c r="E79" s="229" t="s">
        <v>3516</v>
      </c>
      <c r="F79" s="233">
        <v>1856</v>
      </c>
      <c r="G79" s="303">
        <v>406</v>
      </c>
      <c r="H79" s="229" t="s">
        <v>8101</v>
      </c>
      <c r="I79" s="255" t="s">
        <v>3213</v>
      </c>
      <c r="J79" s="231" t="s">
        <v>3215</v>
      </c>
      <c r="K79" s="231" t="s">
        <v>8103</v>
      </c>
      <c r="L79" s="229"/>
      <c r="M79" s="255"/>
      <c r="N79" s="231"/>
      <c r="O79" s="311"/>
    </row>
    <row r="80" spans="1:15" ht="50" x14ac:dyDescent="0.25">
      <c r="A80" s="284"/>
      <c r="B80" s="284" t="s">
        <v>3226</v>
      </c>
      <c r="C80" s="285" t="s">
        <v>7211</v>
      </c>
      <c r="D80" s="285" t="s">
        <v>7215</v>
      </c>
      <c r="E80" s="229" t="s">
        <v>8098</v>
      </c>
      <c r="F80" s="233">
        <v>1881</v>
      </c>
      <c r="G80" s="303">
        <v>335</v>
      </c>
      <c r="H80" s="229" t="s">
        <v>8099</v>
      </c>
      <c r="I80" s="255" t="s">
        <v>3213</v>
      </c>
      <c r="J80" s="231" t="s">
        <v>3214</v>
      </c>
      <c r="K80" s="237" t="s">
        <v>8100</v>
      </c>
      <c r="L80" s="229"/>
      <c r="M80" s="255"/>
      <c r="N80" s="231"/>
      <c r="O80" s="311"/>
    </row>
    <row r="81" spans="1:15" ht="50" x14ac:dyDescent="0.25">
      <c r="A81" s="284"/>
      <c r="B81" s="284" t="s">
        <v>3226</v>
      </c>
      <c r="C81" s="284" t="s">
        <v>695</v>
      </c>
      <c r="D81" s="284" t="s">
        <v>4404</v>
      </c>
      <c r="E81" s="229" t="s">
        <v>3486</v>
      </c>
      <c r="F81" s="233">
        <v>1886</v>
      </c>
      <c r="G81" s="303">
        <v>377</v>
      </c>
      <c r="H81" s="229" t="s">
        <v>4403</v>
      </c>
      <c r="I81" s="255" t="s">
        <v>3213</v>
      </c>
      <c r="J81" s="231" t="s">
        <v>3214</v>
      </c>
      <c r="K81" s="231" t="s">
        <v>4406</v>
      </c>
      <c r="L81" s="229"/>
      <c r="M81" s="255"/>
      <c r="N81" s="231"/>
      <c r="O81" s="311"/>
    </row>
    <row r="82" spans="1:15" ht="50" x14ac:dyDescent="0.25">
      <c r="A82" s="284"/>
      <c r="B82" s="284" t="s">
        <v>3226</v>
      </c>
      <c r="C82" s="284" t="s">
        <v>695</v>
      </c>
      <c r="D82" s="284" t="s">
        <v>4405</v>
      </c>
      <c r="E82" s="229" t="s">
        <v>3486</v>
      </c>
      <c r="F82" s="233">
        <v>1886</v>
      </c>
      <c r="G82" s="303">
        <v>381</v>
      </c>
      <c r="H82" s="229" t="s">
        <v>4403</v>
      </c>
      <c r="I82" s="255" t="s">
        <v>3213</v>
      </c>
      <c r="J82" s="231" t="s">
        <v>3214</v>
      </c>
      <c r="K82" s="231" t="s">
        <v>4407</v>
      </c>
      <c r="L82" s="229"/>
      <c r="M82" s="255"/>
      <c r="N82" s="231"/>
      <c r="O82" s="311"/>
    </row>
    <row r="83" spans="1:15" ht="50" x14ac:dyDescent="0.25">
      <c r="A83" s="284"/>
      <c r="B83" s="284" t="s">
        <v>3226</v>
      </c>
      <c r="C83" s="285" t="s">
        <v>7110</v>
      </c>
      <c r="D83" s="285" t="s">
        <v>7111</v>
      </c>
      <c r="E83" s="229" t="s">
        <v>3707</v>
      </c>
      <c r="F83" s="233">
        <v>1859</v>
      </c>
      <c r="G83" s="303">
        <v>596</v>
      </c>
      <c r="H83" s="229" t="s">
        <v>8495</v>
      </c>
      <c r="I83" s="255" t="s">
        <v>3213</v>
      </c>
      <c r="J83" s="231" t="s">
        <v>3214</v>
      </c>
      <c r="K83" s="231" t="s">
        <v>8496</v>
      </c>
      <c r="L83" s="229"/>
      <c r="M83" s="255"/>
      <c r="N83" s="231"/>
      <c r="O83" s="311"/>
    </row>
    <row r="84" spans="1:15" ht="50" x14ac:dyDescent="0.25">
      <c r="A84" s="284"/>
      <c r="B84" s="284" t="s">
        <v>3226</v>
      </c>
      <c r="C84" s="285" t="s">
        <v>7110</v>
      </c>
      <c r="D84" s="285" t="s">
        <v>8029</v>
      </c>
      <c r="E84" s="229" t="s">
        <v>3707</v>
      </c>
      <c r="F84" s="233">
        <v>1859</v>
      </c>
      <c r="G84" s="303">
        <v>467</v>
      </c>
      <c r="H84" s="229" t="s">
        <v>8495</v>
      </c>
      <c r="I84" s="255" t="s">
        <v>3213</v>
      </c>
      <c r="J84" s="231" t="s">
        <v>3214</v>
      </c>
      <c r="K84" s="231" t="s">
        <v>8497</v>
      </c>
      <c r="L84" s="229"/>
      <c r="M84" s="255"/>
      <c r="N84" s="231"/>
      <c r="O84" s="311"/>
    </row>
    <row r="85" spans="1:15" ht="50" x14ac:dyDescent="0.25">
      <c r="A85" s="284"/>
      <c r="B85" s="285" t="s">
        <v>3226</v>
      </c>
      <c r="C85" s="285" t="s">
        <v>9048</v>
      </c>
      <c r="D85" s="285" t="s">
        <v>9047</v>
      </c>
      <c r="E85" s="229" t="s">
        <v>5693</v>
      </c>
      <c r="F85" s="233">
        <v>1812</v>
      </c>
      <c r="G85" s="303">
        <v>322</v>
      </c>
      <c r="H85" s="244" t="s">
        <v>9049</v>
      </c>
      <c r="I85" s="255" t="s">
        <v>3213</v>
      </c>
      <c r="J85" s="255" t="s">
        <v>3214</v>
      </c>
      <c r="K85" s="362" t="s">
        <v>9050</v>
      </c>
      <c r="L85" s="229" t="s">
        <v>9052</v>
      </c>
      <c r="M85" s="255" t="s">
        <v>3213</v>
      </c>
      <c r="N85" s="231" t="s">
        <v>3216</v>
      </c>
      <c r="O85" s="311" t="s">
        <v>9051</v>
      </c>
    </row>
    <row r="86" spans="1:15" ht="50" x14ac:dyDescent="0.25">
      <c r="A86" s="284"/>
      <c r="B86" s="284" t="s">
        <v>3226</v>
      </c>
      <c r="C86" s="284" t="s">
        <v>5488</v>
      </c>
      <c r="D86" s="284" t="s">
        <v>5490</v>
      </c>
      <c r="E86" s="229" t="s">
        <v>3829</v>
      </c>
      <c r="F86" s="233">
        <v>1814</v>
      </c>
      <c r="G86" s="303">
        <v>104</v>
      </c>
      <c r="H86" s="229" t="s">
        <v>5489</v>
      </c>
      <c r="I86" s="255" t="s">
        <v>3213</v>
      </c>
      <c r="J86" s="231" t="s">
        <v>3214</v>
      </c>
      <c r="K86" s="231" t="s">
        <v>5491</v>
      </c>
      <c r="L86" s="229"/>
      <c r="M86" s="255"/>
      <c r="N86" s="231"/>
      <c r="O86" s="311"/>
    </row>
    <row r="87" spans="1:15" ht="50" x14ac:dyDescent="0.25">
      <c r="A87" s="284"/>
      <c r="B87" s="284" t="s">
        <v>3226</v>
      </c>
      <c r="C87" s="284" t="s">
        <v>3359</v>
      </c>
      <c r="D87" s="284" t="s">
        <v>3360</v>
      </c>
      <c r="E87" s="229" t="s">
        <v>3533</v>
      </c>
      <c r="F87" s="233">
        <v>1886</v>
      </c>
      <c r="G87" s="303">
        <v>416</v>
      </c>
      <c r="H87" s="229" t="s">
        <v>3364</v>
      </c>
      <c r="I87" s="255" t="s">
        <v>3213</v>
      </c>
      <c r="J87" s="231" t="s">
        <v>3215</v>
      </c>
      <c r="K87" s="231" t="s">
        <v>3363</v>
      </c>
      <c r="L87" s="229"/>
      <c r="M87" s="255"/>
      <c r="N87" s="231"/>
      <c r="O87" s="311"/>
    </row>
    <row r="88" spans="1:15" ht="100" x14ac:dyDescent="0.25">
      <c r="A88" s="284"/>
      <c r="B88" s="284" t="s">
        <v>8819</v>
      </c>
      <c r="C88" s="284" t="s">
        <v>5669</v>
      </c>
      <c r="D88" s="284" t="s">
        <v>5673</v>
      </c>
      <c r="E88" s="229" t="s">
        <v>5065</v>
      </c>
      <c r="F88" s="233">
        <v>1883</v>
      </c>
      <c r="G88" s="303">
        <v>433</v>
      </c>
      <c r="H88" s="279" t="s">
        <v>5674</v>
      </c>
      <c r="I88" s="277" t="s">
        <v>3213</v>
      </c>
      <c r="J88" s="278" t="s">
        <v>3214</v>
      </c>
      <c r="K88" s="278" t="s">
        <v>5675</v>
      </c>
      <c r="L88" s="229" t="s">
        <v>5674</v>
      </c>
      <c r="M88" s="255" t="s">
        <v>3213</v>
      </c>
      <c r="N88" s="231" t="s">
        <v>3214</v>
      </c>
      <c r="O88" s="311" t="s">
        <v>5676</v>
      </c>
    </row>
    <row r="89" spans="1:15" ht="50" x14ac:dyDescent="0.25">
      <c r="A89" s="284"/>
      <c r="B89" s="284" t="s">
        <v>3226</v>
      </c>
      <c r="C89" s="285" t="s">
        <v>6432</v>
      </c>
      <c r="D89" s="285" t="s">
        <v>8039</v>
      </c>
      <c r="E89" s="229" t="s">
        <v>5065</v>
      </c>
      <c r="F89" s="233">
        <v>1883</v>
      </c>
      <c r="G89" s="303">
        <v>455</v>
      </c>
      <c r="H89" s="229" t="s">
        <v>8040</v>
      </c>
      <c r="I89" s="255" t="s">
        <v>3213</v>
      </c>
      <c r="J89" s="231" t="s">
        <v>3214</v>
      </c>
      <c r="K89" s="231" t="s">
        <v>8041</v>
      </c>
      <c r="L89" s="229"/>
      <c r="M89" s="255"/>
      <c r="N89" s="231"/>
      <c r="O89" s="311"/>
    </row>
    <row r="90" spans="1:15" ht="50" x14ac:dyDescent="0.25">
      <c r="A90" s="284"/>
      <c r="B90" s="284" t="s">
        <v>3226</v>
      </c>
      <c r="C90" s="285" t="s">
        <v>8486</v>
      </c>
      <c r="D90" s="285" t="s">
        <v>8488</v>
      </c>
      <c r="E90" s="229" t="s">
        <v>3516</v>
      </c>
      <c r="F90" s="233">
        <v>1875</v>
      </c>
      <c r="G90" s="303">
        <v>363</v>
      </c>
      <c r="H90" s="229" t="s">
        <v>8487</v>
      </c>
      <c r="I90" s="255" t="s">
        <v>3213</v>
      </c>
      <c r="J90" s="231" t="s">
        <v>3215</v>
      </c>
      <c r="K90" s="231" t="s">
        <v>8489</v>
      </c>
      <c r="L90" s="229" t="s">
        <v>8487</v>
      </c>
      <c r="M90" s="255" t="s">
        <v>3213</v>
      </c>
      <c r="N90" s="231" t="s">
        <v>3215</v>
      </c>
      <c r="O90" s="311" t="s">
        <v>8490</v>
      </c>
    </row>
    <row r="91" spans="1:15" ht="50" x14ac:dyDescent="0.25">
      <c r="A91" s="284"/>
      <c r="B91" s="284" t="s">
        <v>3226</v>
      </c>
      <c r="C91" s="285" t="s">
        <v>8486</v>
      </c>
      <c r="D91" s="285" t="s">
        <v>8491</v>
      </c>
      <c r="E91" s="229" t="s">
        <v>3486</v>
      </c>
      <c r="F91" s="233">
        <v>1876</v>
      </c>
      <c r="G91" s="303">
        <v>318</v>
      </c>
      <c r="H91" s="229" t="s">
        <v>8492</v>
      </c>
      <c r="I91" s="255" t="s">
        <v>3213</v>
      </c>
      <c r="J91" s="231" t="s">
        <v>3215</v>
      </c>
      <c r="K91" s="231" t="s">
        <v>8493</v>
      </c>
      <c r="L91" s="229" t="s">
        <v>8492</v>
      </c>
      <c r="M91" s="255" t="s">
        <v>3213</v>
      </c>
      <c r="N91" s="231" t="s">
        <v>3215</v>
      </c>
      <c r="O91" s="311" t="s">
        <v>8494</v>
      </c>
    </row>
    <row r="92" spans="1:15" ht="50" x14ac:dyDescent="0.25">
      <c r="A92" s="284"/>
      <c r="B92" s="284" t="s">
        <v>3226</v>
      </c>
      <c r="C92" s="285" t="s">
        <v>4362</v>
      </c>
      <c r="D92" s="285" t="s">
        <v>8037</v>
      </c>
      <c r="E92" s="229" t="s">
        <v>4261</v>
      </c>
      <c r="F92" s="233">
        <v>1863</v>
      </c>
      <c r="G92" s="303">
        <v>392</v>
      </c>
      <c r="H92" s="229" t="s">
        <v>7496</v>
      </c>
      <c r="I92" s="255" t="s">
        <v>3213</v>
      </c>
      <c r="J92" s="231" t="s">
        <v>3215</v>
      </c>
      <c r="K92" s="231" t="s">
        <v>8038</v>
      </c>
      <c r="L92" s="229"/>
      <c r="M92" s="255"/>
      <c r="N92" s="231"/>
      <c r="O92" s="311"/>
    </row>
    <row r="93" spans="1:15" ht="50" x14ac:dyDescent="0.25">
      <c r="A93" s="284"/>
      <c r="B93" s="284" t="s">
        <v>3226</v>
      </c>
      <c r="C93" s="284" t="s">
        <v>4362</v>
      </c>
      <c r="D93" s="284" t="s">
        <v>4366</v>
      </c>
      <c r="E93" s="229" t="s">
        <v>4363</v>
      </c>
      <c r="F93" s="233">
        <v>1883</v>
      </c>
      <c r="G93" s="303">
        <v>339</v>
      </c>
      <c r="H93" s="229" t="s">
        <v>4365</v>
      </c>
      <c r="I93" s="255" t="s">
        <v>3213</v>
      </c>
      <c r="J93" s="231" t="s">
        <v>3215</v>
      </c>
      <c r="K93" s="380" t="s">
        <v>4364</v>
      </c>
      <c r="L93" s="229"/>
      <c r="M93" s="255"/>
      <c r="N93" s="231"/>
      <c r="O93" s="311"/>
    </row>
    <row r="94" spans="1:15" ht="50" x14ac:dyDescent="0.25">
      <c r="A94" s="286"/>
      <c r="B94" s="284" t="s">
        <v>3226</v>
      </c>
      <c r="C94" s="285" t="s">
        <v>987</v>
      </c>
      <c r="D94" s="285" t="s">
        <v>4657</v>
      </c>
      <c r="E94" s="232" t="s">
        <v>4656</v>
      </c>
      <c r="F94" s="231">
        <v>1823</v>
      </c>
      <c r="G94" s="304">
        <v>421</v>
      </c>
      <c r="H94" s="230" t="s">
        <v>4658</v>
      </c>
      <c r="I94" s="255" t="s">
        <v>3213</v>
      </c>
      <c r="J94" s="231" t="s">
        <v>3608</v>
      </c>
      <c r="K94" s="231" t="s">
        <v>4659</v>
      </c>
      <c r="L94" s="230"/>
      <c r="M94" s="255"/>
      <c r="N94" s="231"/>
      <c r="O94" s="311"/>
    </row>
    <row r="95" spans="1:15" ht="50" x14ac:dyDescent="0.25">
      <c r="A95" s="284"/>
      <c r="B95" s="284" t="s">
        <v>3226</v>
      </c>
      <c r="C95" s="285" t="s">
        <v>987</v>
      </c>
      <c r="D95" s="285" t="s">
        <v>7071</v>
      </c>
      <c r="E95" s="229" t="s">
        <v>6414</v>
      </c>
      <c r="F95" s="233">
        <v>1825</v>
      </c>
      <c r="G95" s="303">
        <v>40</v>
      </c>
      <c r="H95" s="229" t="s">
        <v>7072</v>
      </c>
      <c r="I95" s="255" t="s">
        <v>3213</v>
      </c>
      <c r="J95" s="231" t="s">
        <v>3214</v>
      </c>
      <c r="K95" s="231" t="s">
        <v>8030</v>
      </c>
      <c r="L95" s="229"/>
      <c r="M95" s="255"/>
      <c r="N95" s="231"/>
      <c r="O95" s="311"/>
    </row>
    <row r="96" spans="1:15" ht="50" x14ac:dyDescent="0.25">
      <c r="A96" s="284"/>
      <c r="B96" s="284" t="s">
        <v>3226</v>
      </c>
      <c r="C96" s="284" t="s">
        <v>5921</v>
      </c>
      <c r="D96" s="284" t="s">
        <v>5922</v>
      </c>
      <c r="E96" s="229" t="s">
        <v>3516</v>
      </c>
      <c r="F96" s="233">
        <v>1875</v>
      </c>
      <c r="G96" s="303">
        <v>411</v>
      </c>
      <c r="H96" s="229" t="s">
        <v>5924</v>
      </c>
      <c r="I96" s="255" t="s">
        <v>3213</v>
      </c>
      <c r="J96" s="231" t="s">
        <v>3214</v>
      </c>
      <c r="K96" s="231" t="s">
        <v>5923</v>
      </c>
      <c r="L96" s="229"/>
      <c r="M96" s="255"/>
      <c r="N96" s="231"/>
      <c r="O96" s="311"/>
    </row>
    <row r="97" spans="1:15" ht="50" x14ac:dyDescent="0.25">
      <c r="A97" s="284"/>
      <c r="B97" s="285" t="s">
        <v>3226</v>
      </c>
      <c r="C97" s="285" t="s">
        <v>9037</v>
      </c>
      <c r="D97" s="285" t="s">
        <v>9038</v>
      </c>
      <c r="E97" s="229" t="s">
        <v>9040</v>
      </c>
      <c r="F97" s="233">
        <v>1840</v>
      </c>
      <c r="G97" s="303">
        <v>360</v>
      </c>
      <c r="H97" s="244" t="s">
        <v>9041</v>
      </c>
      <c r="I97" s="255" t="s">
        <v>3213</v>
      </c>
      <c r="J97" s="255" t="s">
        <v>3215</v>
      </c>
      <c r="K97" s="231" t="s">
        <v>9042</v>
      </c>
      <c r="L97" s="229" t="s">
        <v>9044</v>
      </c>
      <c r="M97" s="255" t="s">
        <v>3213</v>
      </c>
      <c r="N97" s="255" t="s">
        <v>3215</v>
      </c>
      <c r="O97" s="311" t="s">
        <v>9045</v>
      </c>
    </row>
    <row r="98" spans="1:15" ht="50" x14ac:dyDescent="0.25">
      <c r="A98" s="284"/>
      <c r="B98" s="285" t="s">
        <v>3226</v>
      </c>
      <c r="C98" s="285" t="s">
        <v>9037</v>
      </c>
      <c r="D98" s="285" t="s">
        <v>9039</v>
      </c>
      <c r="E98" s="229" t="s">
        <v>9040</v>
      </c>
      <c r="F98" s="233">
        <v>1840</v>
      </c>
      <c r="G98" s="303">
        <v>554</v>
      </c>
      <c r="H98" s="244" t="s">
        <v>9041</v>
      </c>
      <c r="I98" s="255" t="s">
        <v>3213</v>
      </c>
      <c r="J98" s="255" t="s">
        <v>3215</v>
      </c>
      <c r="K98" s="362" t="s">
        <v>9043</v>
      </c>
      <c r="L98" s="229" t="s">
        <v>9044</v>
      </c>
      <c r="M98" s="255" t="s">
        <v>3213</v>
      </c>
      <c r="N98" s="255" t="s">
        <v>3215</v>
      </c>
      <c r="O98" s="231" t="s">
        <v>9046</v>
      </c>
    </row>
    <row r="99" spans="1:15" ht="50" x14ac:dyDescent="0.25">
      <c r="A99" s="284"/>
      <c r="B99" s="284" t="s">
        <v>3226</v>
      </c>
      <c r="C99" s="284" t="s">
        <v>5092</v>
      </c>
      <c r="D99" s="284" t="s">
        <v>5103</v>
      </c>
      <c r="E99" s="229" t="s">
        <v>5104</v>
      </c>
      <c r="F99" s="233">
        <v>1867</v>
      </c>
      <c r="G99" s="303">
        <v>317</v>
      </c>
      <c r="H99" s="229" t="s">
        <v>5102</v>
      </c>
      <c r="I99" s="255" t="s">
        <v>3213</v>
      </c>
      <c r="J99" s="231" t="s">
        <v>3215</v>
      </c>
      <c r="K99" s="231" t="s">
        <v>5105</v>
      </c>
      <c r="L99" s="229"/>
      <c r="M99" s="255"/>
      <c r="N99" s="231"/>
      <c r="O99" s="31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1"/>
  <sheetViews>
    <sheetView zoomScale="75" zoomScaleNormal="75" workbookViewId="0">
      <pane ySplit="1" topLeftCell="A203" activePane="bottomLeft" state="frozen"/>
      <selection pane="bottomLeft" activeCell="D207" sqref="D207"/>
    </sheetView>
  </sheetViews>
  <sheetFormatPr baseColWidth="10" defaultRowHeight="12.5" x14ac:dyDescent="0.25"/>
  <cols>
    <col min="4" max="4" width="30.6328125" customWidth="1"/>
  </cols>
  <sheetData>
    <row r="1" spans="1:15" ht="52.5" thickBot="1" x14ac:dyDescent="0.35">
      <c r="A1" s="326" t="s">
        <v>3217</v>
      </c>
      <c r="B1" s="326" t="s">
        <v>3212</v>
      </c>
      <c r="C1" s="326" t="s">
        <v>3104</v>
      </c>
      <c r="D1" s="326" t="s">
        <v>3105</v>
      </c>
      <c r="E1" s="330" t="s">
        <v>3564</v>
      </c>
      <c r="F1" s="331" t="s">
        <v>3565</v>
      </c>
      <c r="G1" s="332" t="s">
        <v>8893</v>
      </c>
      <c r="H1" s="334" t="s">
        <v>8894</v>
      </c>
      <c r="I1" s="335" t="s">
        <v>8895</v>
      </c>
      <c r="J1" s="335" t="s">
        <v>8896</v>
      </c>
      <c r="K1" s="336" t="s">
        <v>8897</v>
      </c>
      <c r="L1" s="334" t="s">
        <v>8898</v>
      </c>
      <c r="M1" s="335" t="s">
        <v>8899</v>
      </c>
      <c r="N1" s="335" t="s">
        <v>8900</v>
      </c>
      <c r="O1" s="336" t="s">
        <v>8901</v>
      </c>
    </row>
    <row r="2" spans="1:15" ht="50" x14ac:dyDescent="0.25">
      <c r="A2" s="284"/>
      <c r="B2" s="284" t="s">
        <v>3226</v>
      </c>
      <c r="C2" s="294" t="s">
        <v>3586</v>
      </c>
      <c r="D2" s="284" t="s">
        <v>3590</v>
      </c>
      <c r="E2" s="229" t="s">
        <v>3495</v>
      </c>
      <c r="F2" s="233">
        <v>1938</v>
      </c>
      <c r="G2" s="303">
        <v>415</v>
      </c>
      <c r="H2" s="229" t="s">
        <v>3591</v>
      </c>
      <c r="I2" s="231" t="s">
        <v>3213</v>
      </c>
      <c r="J2" s="231" t="s">
        <v>3215</v>
      </c>
      <c r="K2" s="311" t="s">
        <v>3592</v>
      </c>
      <c r="L2" s="229"/>
      <c r="M2" s="231"/>
      <c r="N2" s="231"/>
      <c r="O2" s="311"/>
    </row>
    <row r="3" spans="1:15" ht="50" x14ac:dyDescent="0.25">
      <c r="A3" s="285"/>
      <c r="B3" s="285" t="s">
        <v>3226</v>
      </c>
      <c r="C3" s="293" t="s">
        <v>696</v>
      </c>
      <c r="D3" s="285" t="s">
        <v>3224</v>
      </c>
      <c r="E3" s="230" t="s">
        <v>3513</v>
      </c>
      <c r="F3" s="236">
        <v>1881</v>
      </c>
      <c r="G3" s="304">
        <v>348</v>
      </c>
      <c r="H3" s="230" t="s">
        <v>3225</v>
      </c>
      <c r="I3" s="231" t="s">
        <v>3213</v>
      </c>
      <c r="J3" s="231" t="s">
        <v>3214</v>
      </c>
      <c r="K3" s="311" t="s">
        <v>3227</v>
      </c>
      <c r="L3" s="230"/>
      <c r="M3" s="231"/>
      <c r="N3" s="231"/>
      <c r="O3" s="311"/>
    </row>
    <row r="4" spans="1:15" ht="62.5" x14ac:dyDescent="0.25">
      <c r="A4" s="284"/>
      <c r="B4" s="285" t="s">
        <v>3226</v>
      </c>
      <c r="C4" s="293" t="s">
        <v>9240</v>
      </c>
      <c r="D4" s="285" t="s">
        <v>9241</v>
      </c>
      <c r="E4" s="229" t="s">
        <v>9242</v>
      </c>
      <c r="F4" s="233">
        <v>1910</v>
      </c>
      <c r="G4" s="303">
        <v>224</v>
      </c>
      <c r="H4" s="244" t="s">
        <v>9239</v>
      </c>
      <c r="I4" s="255" t="s">
        <v>3213</v>
      </c>
      <c r="J4" s="255" t="s">
        <v>3214</v>
      </c>
      <c r="K4" s="319" t="s">
        <v>9238</v>
      </c>
      <c r="L4" s="229"/>
      <c r="M4" s="255"/>
      <c r="N4" s="231"/>
      <c r="O4" s="311"/>
    </row>
    <row r="5" spans="1:15" ht="62.5" x14ac:dyDescent="0.25">
      <c r="A5" s="286"/>
      <c r="B5" s="285" t="s">
        <v>3226</v>
      </c>
      <c r="C5" s="285" t="s">
        <v>1942</v>
      </c>
      <c r="D5" s="285" t="s">
        <v>3270</v>
      </c>
      <c r="E5" s="232" t="s">
        <v>3547</v>
      </c>
      <c r="F5" s="236">
        <v>1841</v>
      </c>
      <c r="G5" s="303">
        <v>309</v>
      </c>
      <c r="H5" s="230" t="s">
        <v>3269</v>
      </c>
      <c r="I5" s="231" t="s">
        <v>3213</v>
      </c>
      <c r="J5" s="231" t="s">
        <v>3214</v>
      </c>
      <c r="K5" s="311" t="s">
        <v>3272</v>
      </c>
      <c r="L5" s="230"/>
      <c r="M5" s="231"/>
      <c r="N5" s="231"/>
      <c r="O5" s="311"/>
    </row>
    <row r="6" spans="1:15" ht="62.5" x14ac:dyDescent="0.25">
      <c r="A6" s="286"/>
      <c r="B6" s="285" t="s">
        <v>3226</v>
      </c>
      <c r="C6" s="285" t="s">
        <v>1942</v>
      </c>
      <c r="D6" s="285" t="s">
        <v>3271</v>
      </c>
      <c r="E6" s="232" t="s">
        <v>3547</v>
      </c>
      <c r="F6" s="236">
        <v>1841</v>
      </c>
      <c r="G6" s="303">
        <v>386</v>
      </c>
      <c r="H6" s="230" t="s">
        <v>3269</v>
      </c>
      <c r="I6" s="231" t="s">
        <v>3213</v>
      </c>
      <c r="J6" s="231" t="s">
        <v>3214</v>
      </c>
      <c r="K6" s="311" t="s">
        <v>3273</v>
      </c>
      <c r="L6" s="230"/>
      <c r="M6" s="231"/>
      <c r="N6" s="231"/>
      <c r="O6" s="311"/>
    </row>
    <row r="7" spans="1:15" ht="75" x14ac:dyDescent="0.25">
      <c r="A7" s="284"/>
      <c r="B7" s="284" t="s">
        <v>3226</v>
      </c>
      <c r="C7" s="285" t="s">
        <v>6982</v>
      </c>
      <c r="D7" s="299" t="s">
        <v>6980</v>
      </c>
      <c r="E7" s="229" t="s">
        <v>6984</v>
      </c>
      <c r="F7" s="233">
        <v>1852</v>
      </c>
      <c r="G7" s="303">
        <v>258</v>
      </c>
      <c r="H7" s="229" t="s">
        <v>6983</v>
      </c>
      <c r="I7" s="231" t="s">
        <v>3213</v>
      </c>
      <c r="J7" s="231" t="s">
        <v>3215</v>
      </c>
      <c r="K7" s="311" t="s">
        <v>6985</v>
      </c>
      <c r="L7" s="229"/>
      <c r="M7" s="231"/>
      <c r="N7" s="231"/>
      <c r="O7" s="311"/>
    </row>
    <row r="8" spans="1:15" ht="50" x14ac:dyDescent="0.25">
      <c r="A8" s="284"/>
      <c r="B8" s="284" t="s">
        <v>3226</v>
      </c>
      <c r="C8" s="284" t="s">
        <v>3429</v>
      </c>
      <c r="D8" s="284" t="s">
        <v>3430</v>
      </c>
      <c r="E8" s="229" t="s">
        <v>3540</v>
      </c>
      <c r="F8" s="233">
        <v>1909</v>
      </c>
      <c r="G8" s="303">
        <v>292</v>
      </c>
      <c r="H8" s="229" t="s">
        <v>3431</v>
      </c>
      <c r="I8" s="231" t="s">
        <v>3213</v>
      </c>
      <c r="J8" s="231" t="s">
        <v>3214</v>
      </c>
      <c r="K8" s="311" t="s">
        <v>3432</v>
      </c>
      <c r="L8" s="229"/>
      <c r="M8" s="231"/>
      <c r="N8" s="231"/>
      <c r="O8" s="311"/>
    </row>
    <row r="9" spans="1:15" ht="50" x14ac:dyDescent="0.25">
      <c r="A9" s="284"/>
      <c r="B9" s="284" t="s">
        <v>3226</v>
      </c>
      <c r="C9" s="284" t="s">
        <v>5823</v>
      </c>
      <c r="D9" s="284" t="s">
        <v>6110</v>
      </c>
      <c r="E9" s="229" t="s">
        <v>3838</v>
      </c>
      <c r="F9" s="233">
        <v>1927</v>
      </c>
      <c r="G9" s="303">
        <v>254</v>
      </c>
      <c r="H9" s="229" t="s">
        <v>6111</v>
      </c>
      <c r="I9" s="231" t="s">
        <v>3213</v>
      </c>
      <c r="J9" s="231" t="s">
        <v>3214</v>
      </c>
      <c r="K9" s="311" t="s">
        <v>6112</v>
      </c>
      <c r="L9" s="229"/>
      <c r="M9" s="231"/>
      <c r="N9" s="231"/>
      <c r="O9" s="311"/>
    </row>
    <row r="10" spans="1:15" ht="50" x14ac:dyDescent="0.25">
      <c r="A10" s="284"/>
      <c r="B10" s="284" t="s">
        <v>3226</v>
      </c>
      <c r="C10" s="284" t="s">
        <v>3309</v>
      </c>
      <c r="D10" s="284" t="s">
        <v>3310</v>
      </c>
      <c r="E10" s="229" t="s">
        <v>3513</v>
      </c>
      <c r="F10" s="233">
        <v>1912</v>
      </c>
      <c r="G10" s="303">
        <v>334</v>
      </c>
      <c r="H10" s="229" t="s">
        <v>3308</v>
      </c>
      <c r="I10" s="231" t="s">
        <v>3213</v>
      </c>
      <c r="J10" s="231" t="s">
        <v>3214</v>
      </c>
      <c r="K10" s="311" t="s">
        <v>3312</v>
      </c>
      <c r="L10" s="229"/>
      <c r="M10" s="231"/>
      <c r="N10" s="231"/>
      <c r="O10" s="311"/>
    </row>
    <row r="11" spans="1:15" ht="50" x14ac:dyDescent="0.25">
      <c r="A11" s="284"/>
      <c r="B11" s="284" t="s">
        <v>3226</v>
      </c>
      <c r="C11" s="284" t="s">
        <v>3309</v>
      </c>
      <c r="D11" s="284" t="s">
        <v>3311</v>
      </c>
      <c r="E11" s="229" t="s">
        <v>3513</v>
      </c>
      <c r="F11" s="233">
        <v>1913</v>
      </c>
      <c r="G11" s="303">
        <v>285</v>
      </c>
      <c r="H11" s="229" t="s">
        <v>3308</v>
      </c>
      <c r="I11" s="231" t="s">
        <v>3213</v>
      </c>
      <c r="J11" s="231" t="s">
        <v>3214</v>
      </c>
      <c r="K11" s="311" t="s">
        <v>3313</v>
      </c>
      <c r="L11" s="229"/>
      <c r="M11" s="231"/>
      <c r="N11" s="231"/>
      <c r="O11" s="311"/>
    </row>
    <row r="12" spans="1:15" ht="62.5" x14ac:dyDescent="0.25">
      <c r="A12" s="284"/>
      <c r="B12" s="284" t="s">
        <v>3226</v>
      </c>
      <c r="C12" s="284" t="s">
        <v>3983</v>
      </c>
      <c r="D12" s="284" t="s">
        <v>3999</v>
      </c>
      <c r="E12" s="229" t="s">
        <v>4000</v>
      </c>
      <c r="F12" s="233">
        <v>1920</v>
      </c>
      <c r="G12" s="303">
        <v>267</v>
      </c>
      <c r="H12" s="229" t="s">
        <v>3997</v>
      </c>
      <c r="I12" s="231" t="s">
        <v>3213</v>
      </c>
      <c r="J12" s="231" t="s">
        <v>3214</v>
      </c>
      <c r="K12" s="311" t="s">
        <v>3998</v>
      </c>
      <c r="L12" s="229" t="s">
        <v>8598</v>
      </c>
      <c r="M12" s="231" t="s">
        <v>3213</v>
      </c>
      <c r="N12" s="231" t="s">
        <v>3214</v>
      </c>
      <c r="O12" s="311" t="s">
        <v>4001</v>
      </c>
    </row>
    <row r="13" spans="1:15" ht="75" x14ac:dyDescent="0.25">
      <c r="A13" s="284"/>
      <c r="B13" s="284" t="s">
        <v>3226</v>
      </c>
      <c r="C13" s="284" t="s">
        <v>3983</v>
      </c>
      <c r="D13" s="284" t="s">
        <v>3990</v>
      </c>
      <c r="E13" s="229" t="s">
        <v>3991</v>
      </c>
      <c r="F13" s="233">
        <v>1930</v>
      </c>
      <c r="G13" s="303">
        <v>202</v>
      </c>
      <c r="H13" s="229" t="s">
        <v>3989</v>
      </c>
      <c r="I13" s="231" t="s">
        <v>3213</v>
      </c>
      <c r="J13" s="231" t="s">
        <v>3214</v>
      </c>
      <c r="K13" s="311" t="s">
        <v>3988</v>
      </c>
      <c r="L13" s="229" t="s">
        <v>8600</v>
      </c>
      <c r="M13" s="231" t="s">
        <v>3213</v>
      </c>
      <c r="N13" s="231" t="s">
        <v>3214</v>
      </c>
      <c r="O13" s="311" t="s">
        <v>3992</v>
      </c>
    </row>
    <row r="14" spans="1:15" ht="50" x14ac:dyDescent="0.25">
      <c r="A14" s="284"/>
      <c r="B14" s="284" t="s">
        <v>3226</v>
      </c>
      <c r="C14" s="284" t="s">
        <v>3983</v>
      </c>
      <c r="D14" s="284" t="s">
        <v>3993</v>
      </c>
      <c r="E14" s="229" t="s">
        <v>3984</v>
      </c>
      <c r="F14" s="233">
        <v>1931</v>
      </c>
      <c r="G14" s="303">
        <v>317</v>
      </c>
      <c r="H14" s="229" t="s">
        <v>3996</v>
      </c>
      <c r="I14" s="231" t="s">
        <v>3213</v>
      </c>
      <c r="J14" s="231" t="s">
        <v>3214</v>
      </c>
      <c r="K14" s="311" t="s">
        <v>3994</v>
      </c>
      <c r="L14" s="229" t="s">
        <v>8599</v>
      </c>
      <c r="M14" s="231" t="s">
        <v>3213</v>
      </c>
      <c r="N14" s="231" t="s">
        <v>3214</v>
      </c>
      <c r="O14" s="311" t="s">
        <v>3995</v>
      </c>
    </row>
    <row r="15" spans="1:15" ht="50" x14ac:dyDescent="0.25">
      <c r="A15" s="284"/>
      <c r="B15" s="284" t="s">
        <v>3226</v>
      </c>
      <c r="C15" s="284" t="s">
        <v>3983</v>
      </c>
      <c r="D15" s="284" t="s">
        <v>3982</v>
      </c>
      <c r="E15" s="229" t="s">
        <v>3984</v>
      </c>
      <c r="F15" s="233">
        <v>1936</v>
      </c>
      <c r="G15" s="303">
        <v>182</v>
      </c>
      <c r="H15" s="229" t="s">
        <v>3985</v>
      </c>
      <c r="I15" s="231" t="s">
        <v>3213</v>
      </c>
      <c r="J15" s="231" t="s">
        <v>3214</v>
      </c>
      <c r="K15" s="316" t="s">
        <v>3986</v>
      </c>
      <c r="L15" s="229" t="s">
        <v>8601</v>
      </c>
      <c r="M15" s="231" t="s">
        <v>3213</v>
      </c>
      <c r="N15" s="231" t="s">
        <v>3214</v>
      </c>
      <c r="O15" s="311" t="s">
        <v>3987</v>
      </c>
    </row>
    <row r="16" spans="1:15" ht="50" x14ac:dyDescent="0.25">
      <c r="A16" s="284"/>
      <c r="B16" s="285" t="s">
        <v>3226</v>
      </c>
      <c r="C16" s="285" t="s">
        <v>10516</v>
      </c>
      <c r="D16" s="285" t="s">
        <v>9767</v>
      </c>
      <c r="E16" s="229" t="s">
        <v>5166</v>
      </c>
      <c r="F16" s="233">
        <v>1861</v>
      </c>
      <c r="G16" s="303">
        <v>394</v>
      </c>
      <c r="H16" s="244" t="s">
        <v>10507</v>
      </c>
      <c r="I16" s="255" t="s">
        <v>3213</v>
      </c>
      <c r="J16" s="255" t="s">
        <v>3214</v>
      </c>
      <c r="K16" s="319" t="s">
        <v>10508</v>
      </c>
      <c r="L16" s="244"/>
      <c r="M16" s="255"/>
      <c r="N16" s="231"/>
      <c r="O16" s="311"/>
    </row>
    <row r="17" spans="1:15" ht="50" x14ac:dyDescent="0.25">
      <c r="A17" s="284"/>
      <c r="B17" s="285" t="s">
        <v>3226</v>
      </c>
      <c r="C17" s="285" t="s">
        <v>10516</v>
      </c>
      <c r="D17" s="285" t="s">
        <v>9748</v>
      </c>
      <c r="E17" s="229" t="s">
        <v>3513</v>
      </c>
      <c r="F17" s="233">
        <v>1903</v>
      </c>
      <c r="G17" s="303">
        <v>347</v>
      </c>
      <c r="H17" s="244" t="s">
        <v>10509</v>
      </c>
      <c r="I17" s="255" t="s">
        <v>3213</v>
      </c>
      <c r="J17" s="255" t="s">
        <v>3215</v>
      </c>
      <c r="K17" s="319" t="s">
        <v>10510</v>
      </c>
      <c r="L17" s="244"/>
      <c r="M17" s="255"/>
      <c r="N17" s="231"/>
      <c r="O17" s="311"/>
    </row>
    <row r="18" spans="1:15" ht="50" x14ac:dyDescent="0.25">
      <c r="A18" s="284"/>
      <c r="B18" s="285" t="s">
        <v>3226</v>
      </c>
      <c r="C18" s="285" t="s">
        <v>10513</v>
      </c>
      <c r="D18" s="285" t="s">
        <v>10514</v>
      </c>
      <c r="E18" s="229" t="s">
        <v>10515</v>
      </c>
      <c r="F18" s="233">
        <v>1888</v>
      </c>
      <c r="G18" s="303">
        <v>147</v>
      </c>
      <c r="H18" s="244" t="s">
        <v>10512</v>
      </c>
      <c r="I18" s="255" t="s">
        <v>3213</v>
      </c>
      <c r="J18" s="255" t="s">
        <v>3215</v>
      </c>
      <c r="K18" s="319" t="s">
        <v>10511</v>
      </c>
      <c r="L18" s="244"/>
      <c r="M18" s="255"/>
      <c r="N18" s="231"/>
      <c r="O18" s="311"/>
    </row>
    <row r="19" spans="1:15" ht="50" x14ac:dyDescent="0.25">
      <c r="A19" s="284"/>
      <c r="B19" s="285" t="s">
        <v>3226</v>
      </c>
      <c r="C19" s="285" t="s">
        <v>10513</v>
      </c>
      <c r="D19" s="285" t="s">
        <v>10521</v>
      </c>
      <c r="E19" s="229" t="s">
        <v>3482</v>
      </c>
      <c r="F19" s="233">
        <v>1898</v>
      </c>
      <c r="G19" s="303">
        <v>360</v>
      </c>
      <c r="H19" s="244" t="s">
        <v>10517</v>
      </c>
      <c r="I19" s="255" t="s">
        <v>3213</v>
      </c>
      <c r="J19" s="255" t="s">
        <v>3215</v>
      </c>
      <c r="K19" s="319" t="s">
        <v>10518</v>
      </c>
      <c r="L19" s="244" t="s">
        <v>10517</v>
      </c>
      <c r="M19" s="255" t="s">
        <v>3213</v>
      </c>
      <c r="N19" s="231" t="s">
        <v>3214</v>
      </c>
      <c r="O19" s="311" t="s">
        <v>10519</v>
      </c>
    </row>
    <row r="20" spans="1:15" ht="50" x14ac:dyDescent="0.25">
      <c r="A20" s="284"/>
      <c r="B20" s="285" t="s">
        <v>3226</v>
      </c>
      <c r="C20" s="285" t="s">
        <v>10513</v>
      </c>
      <c r="D20" s="285" t="s">
        <v>10522</v>
      </c>
      <c r="E20" s="229" t="s">
        <v>3482</v>
      </c>
      <c r="F20" s="233">
        <v>1898</v>
      </c>
      <c r="G20" s="303">
        <v>440</v>
      </c>
      <c r="H20" s="244" t="s">
        <v>10517</v>
      </c>
      <c r="I20" s="255" t="s">
        <v>3213</v>
      </c>
      <c r="J20" s="255" t="s">
        <v>3215</v>
      </c>
      <c r="K20" s="319" t="s">
        <v>10518</v>
      </c>
      <c r="L20" s="244" t="s">
        <v>10517</v>
      </c>
      <c r="M20" s="255" t="s">
        <v>3213</v>
      </c>
      <c r="N20" s="231" t="s">
        <v>3214</v>
      </c>
      <c r="O20" s="311" t="s">
        <v>10520</v>
      </c>
    </row>
    <row r="21" spans="1:15" ht="50" x14ac:dyDescent="0.25">
      <c r="A21" s="284"/>
      <c r="B21" s="284" t="s">
        <v>3226</v>
      </c>
      <c r="C21" s="284" t="s">
        <v>2752</v>
      </c>
      <c r="D21" s="284" t="s">
        <v>5565</v>
      </c>
      <c r="E21" s="229" t="s">
        <v>5566</v>
      </c>
      <c r="F21" s="233">
        <v>1900</v>
      </c>
      <c r="G21" s="303">
        <v>22</v>
      </c>
      <c r="H21" s="229" t="s">
        <v>5564</v>
      </c>
      <c r="I21" s="231" t="s">
        <v>3213</v>
      </c>
      <c r="J21" s="231" t="s">
        <v>4012</v>
      </c>
      <c r="K21" s="311" t="s">
        <v>5567</v>
      </c>
      <c r="L21" s="229"/>
      <c r="M21" s="231"/>
      <c r="N21" s="231"/>
      <c r="O21" s="311"/>
    </row>
    <row r="22" spans="1:15" ht="87.5" x14ac:dyDescent="0.25">
      <c r="A22" s="284"/>
      <c r="B22" s="285" t="s">
        <v>3226</v>
      </c>
      <c r="C22" s="285" t="s">
        <v>10249</v>
      </c>
      <c r="D22" s="285" t="s">
        <v>10250</v>
      </c>
      <c r="E22" s="229" t="s">
        <v>10251</v>
      </c>
      <c r="F22" s="233">
        <v>1826</v>
      </c>
      <c r="G22" s="303">
        <v>452</v>
      </c>
      <c r="H22" s="374" t="s">
        <v>10252</v>
      </c>
      <c r="I22" s="375" t="s">
        <v>3213</v>
      </c>
      <c r="J22" s="375" t="s">
        <v>3216</v>
      </c>
      <c r="K22" s="379" t="s">
        <v>10253</v>
      </c>
      <c r="L22" s="244"/>
      <c r="M22" s="255"/>
      <c r="N22" s="231"/>
      <c r="O22" s="311"/>
    </row>
    <row r="23" spans="1:15" ht="75" x14ac:dyDescent="0.25">
      <c r="A23" s="284"/>
      <c r="B23" s="284" t="s">
        <v>8716</v>
      </c>
      <c r="C23" s="284" t="s">
        <v>786</v>
      </c>
      <c r="D23" s="284" t="s">
        <v>5524</v>
      </c>
      <c r="E23" s="229" t="s">
        <v>3835</v>
      </c>
      <c r="F23" s="233">
        <v>1908</v>
      </c>
      <c r="G23" s="303">
        <v>476</v>
      </c>
      <c r="H23" s="229" t="s">
        <v>5522</v>
      </c>
      <c r="I23" s="231" t="s">
        <v>3213</v>
      </c>
      <c r="J23" s="231" t="s">
        <v>3214</v>
      </c>
      <c r="K23" s="311" t="s">
        <v>5527</v>
      </c>
      <c r="L23" s="229"/>
      <c r="M23" s="231"/>
      <c r="N23" s="231"/>
      <c r="O23" s="311"/>
    </row>
    <row r="24" spans="1:15" ht="75" x14ac:dyDescent="0.25">
      <c r="A24" s="284"/>
      <c r="B24" s="284" t="s">
        <v>8716</v>
      </c>
      <c r="C24" s="284" t="s">
        <v>786</v>
      </c>
      <c r="D24" s="284" t="s">
        <v>5525</v>
      </c>
      <c r="E24" s="229" t="s">
        <v>5523</v>
      </c>
      <c r="F24" s="233">
        <v>1909</v>
      </c>
      <c r="G24" s="303">
        <v>425</v>
      </c>
      <c r="H24" s="229" t="s">
        <v>5522</v>
      </c>
      <c r="I24" s="231" t="s">
        <v>3213</v>
      </c>
      <c r="J24" s="231" t="s">
        <v>3214</v>
      </c>
      <c r="K24" s="311" t="s">
        <v>5526</v>
      </c>
      <c r="L24" s="229"/>
      <c r="M24" s="231"/>
      <c r="N24" s="231"/>
      <c r="O24" s="311"/>
    </row>
    <row r="25" spans="1:15" ht="50" x14ac:dyDescent="0.25">
      <c r="A25" s="284"/>
      <c r="B25" s="284" t="s">
        <v>3226</v>
      </c>
      <c r="C25" s="284" t="s">
        <v>3458</v>
      </c>
      <c r="D25" s="286" t="s">
        <v>3457</v>
      </c>
      <c r="E25" s="229" t="s">
        <v>3503</v>
      </c>
      <c r="F25" s="233">
        <v>1869</v>
      </c>
      <c r="G25" s="303">
        <v>497</v>
      </c>
      <c r="H25" s="229" t="s">
        <v>3459</v>
      </c>
      <c r="I25" s="231" t="s">
        <v>3213</v>
      </c>
      <c r="J25" s="231" t="s">
        <v>3214</v>
      </c>
      <c r="K25" s="311" t="s">
        <v>3460</v>
      </c>
      <c r="L25" s="229"/>
      <c r="M25" s="231"/>
      <c r="N25" s="231"/>
      <c r="O25" s="311"/>
    </row>
    <row r="26" spans="1:15" ht="50" x14ac:dyDescent="0.25">
      <c r="A26" s="286"/>
      <c r="B26" s="285" t="s">
        <v>3226</v>
      </c>
      <c r="C26" s="285" t="s">
        <v>706</v>
      </c>
      <c r="D26" s="285" t="s">
        <v>3757</v>
      </c>
      <c r="E26" s="232" t="s">
        <v>3486</v>
      </c>
      <c r="F26" s="236">
        <v>1884</v>
      </c>
      <c r="G26" s="303">
        <v>373</v>
      </c>
      <c r="H26" s="230" t="s">
        <v>3756</v>
      </c>
      <c r="I26" s="231" t="s">
        <v>3213</v>
      </c>
      <c r="J26" s="231" t="s">
        <v>3214</v>
      </c>
      <c r="K26" s="311" t="s">
        <v>3762</v>
      </c>
      <c r="L26" s="230"/>
      <c r="M26" s="231"/>
      <c r="N26" s="231"/>
      <c r="O26" s="311"/>
    </row>
    <row r="27" spans="1:15" ht="50" x14ac:dyDescent="0.25">
      <c r="A27" s="286"/>
      <c r="B27" s="285" t="s">
        <v>3226</v>
      </c>
      <c r="C27" s="285" t="s">
        <v>706</v>
      </c>
      <c r="D27" s="285" t="s">
        <v>782</v>
      </c>
      <c r="E27" s="232" t="s">
        <v>3486</v>
      </c>
      <c r="F27" s="236">
        <v>1904</v>
      </c>
      <c r="G27" s="304">
        <v>310</v>
      </c>
      <c r="H27" s="230" t="s">
        <v>3767</v>
      </c>
      <c r="I27" s="231" t="s">
        <v>3213</v>
      </c>
      <c r="J27" s="231" t="s">
        <v>3214</v>
      </c>
      <c r="K27" s="313" t="s">
        <v>3768</v>
      </c>
      <c r="L27" s="230"/>
      <c r="M27" s="231"/>
      <c r="N27" s="231"/>
      <c r="O27" s="311"/>
    </row>
    <row r="28" spans="1:15" ht="50" x14ac:dyDescent="0.25">
      <c r="A28" s="286"/>
      <c r="B28" s="285" t="s">
        <v>3226</v>
      </c>
      <c r="C28" s="285" t="s">
        <v>706</v>
      </c>
      <c r="D28" s="285" t="s">
        <v>9369</v>
      </c>
      <c r="E28" s="232" t="s">
        <v>3485</v>
      </c>
      <c r="F28" s="236">
        <v>1912</v>
      </c>
      <c r="G28" s="303">
        <v>658</v>
      </c>
      <c r="H28" s="230" t="s">
        <v>3747</v>
      </c>
      <c r="I28" s="231" t="s">
        <v>3213</v>
      </c>
      <c r="J28" s="231" t="s">
        <v>3214</v>
      </c>
      <c r="K28" s="311" t="s">
        <v>3749</v>
      </c>
      <c r="L28" s="230"/>
      <c r="M28" s="231"/>
      <c r="N28" s="231"/>
      <c r="O28" s="311"/>
    </row>
    <row r="29" spans="1:15" ht="87.5" x14ac:dyDescent="0.25">
      <c r="A29" s="284"/>
      <c r="B29" s="284" t="s">
        <v>3226</v>
      </c>
      <c r="C29" s="284" t="s">
        <v>5157</v>
      </c>
      <c r="D29" s="291" t="s">
        <v>5160</v>
      </c>
      <c r="E29" s="229" t="s">
        <v>3486</v>
      </c>
      <c r="F29" s="233">
        <v>1888</v>
      </c>
      <c r="G29" s="303">
        <v>110</v>
      </c>
      <c r="H29" s="229" t="s">
        <v>5158</v>
      </c>
      <c r="I29" s="231" t="s">
        <v>3213</v>
      </c>
      <c r="J29" s="231" t="s">
        <v>3215</v>
      </c>
      <c r="K29" s="311" t="s">
        <v>5159</v>
      </c>
      <c r="L29" s="229" t="s">
        <v>5158</v>
      </c>
      <c r="M29" s="231" t="s">
        <v>3213</v>
      </c>
      <c r="N29" s="231" t="s">
        <v>3214</v>
      </c>
      <c r="O29" s="311" t="s">
        <v>5161</v>
      </c>
    </row>
    <row r="30" spans="1:15" ht="100" x14ac:dyDescent="0.25">
      <c r="A30" s="284"/>
      <c r="B30" s="284" t="s">
        <v>8819</v>
      </c>
      <c r="C30" s="284" t="s">
        <v>6106</v>
      </c>
      <c r="D30" s="284" t="s">
        <v>6107</v>
      </c>
      <c r="E30" s="229" t="s">
        <v>4169</v>
      </c>
      <c r="F30" s="233">
        <v>1927</v>
      </c>
      <c r="G30" s="303">
        <v>294</v>
      </c>
      <c r="H30" s="279" t="s">
        <v>6105</v>
      </c>
      <c r="I30" s="278" t="s">
        <v>3213</v>
      </c>
      <c r="J30" s="278" t="s">
        <v>3215</v>
      </c>
      <c r="K30" s="312" t="s">
        <v>6108</v>
      </c>
      <c r="L30" s="229" t="s">
        <v>8612</v>
      </c>
      <c r="M30" s="231" t="s">
        <v>3213</v>
      </c>
      <c r="N30" s="231" t="s">
        <v>3216</v>
      </c>
      <c r="O30" s="311" t="s">
        <v>6109</v>
      </c>
    </row>
    <row r="31" spans="1:15" ht="50" x14ac:dyDescent="0.25">
      <c r="A31" s="284"/>
      <c r="B31" s="284" t="s">
        <v>3226</v>
      </c>
      <c r="C31" s="284" t="s">
        <v>3402</v>
      </c>
      <c r="D31" s="284" t="s">
        <v>3403</v>
      </c>
      <c r="E31" s="229" t="s">
        <v>3494</v>
      </c>
      <c r="F31" s="233">
        <v>1907</v>
      </c>
      <c r="G31" s="303">
        <v>101</v>
      </c>
      <c r="H31" s="229" t="s">
        <v>3404</v>
      </c>
      <c r="I31" s="231" t="s">
        <v>3213</v>
      </c>
      <c r="J31" s="231" t="s">
        <v>3215</v>
      </c>
      <c r="K31" s="311" t="s">
        <v>3405</v>
      </c>
      <c r="L31" s="229" t="s">
        <v>3404</v>
      </c>
      <c r="M31" s="231" t="s">
        <v>3213</v>
      </c>
      <c r="N31" s="231" t="s">
        <v>3214</v>
      </c>
      <c r="O31" s="311" t="s">
        <v>3406</v>
      </c>
    </row>
    <row r="32" spans="1:15" ht="50" x14ac:dyDescent="0.25">
      <c r="A32" s="284"/>
      <c r="B32" s="284" t="s">
        <v>3226</v>
      </c>
      <c r="C32" s="284" t="s">
        <v>1923</v>
      </c>
      <c r="D32" s="284" t="s">
        <v>4030</v>
      </c>
      <c r="E32" s="229" t="s">
        <v>3482</v>
      </c>
      <c r="F32" s="233">
        <v>1890</v>
      </c>
      <c r="G32" s="303">
        <v>447</v>
      </c>
      <c r="H32" s="229" t="s">
        <v>4029</v>
      </c>
      <c r="I32" s="231" t="s">
        <v>3213</v>
      </c>
      <c r="J32" s="231" t="s">
        <v>3215</v>
      </c>
      <c r="K32" s="311" t="s">
        <v>4028</v>
      </c>
      <c r="L32" s="229"/>
      <c r="M32" s="231"/>
      <c r="N32" s="231"/>
      <c r="O32" s="311"/>
    </row>
    <row r="33" spans="1:15" ht="50" x14ac:dyDescent="0.25">
      <c r="A33" s="284"/>
      <c r="B33" s="284" t="s">
        <v>3226</v>
      </c>
      <c r="C33" s="284" t="s">
        <v>1923</v>
      </c>
      <c r="D33" s="284" t="s">
        <v>4031</v>
      </c>
      <c r="E33" s="229" t="s">
        <v>3532</v>
      </c>
      <c r="F33" s="233">
        <v>1905</v>
      </c>
      <c r="G33" s="303">
        <v>453</v>
      </c>
      <c r="H33" s="229" t="s">
        <v>4033</v>
      </c>
      <c r="I33" s="231" t="s">
        <v>3213</v>
      </c>
      <c r="J33" s="231" t="s">
        <v>3214</v>
      </c>
      <c r="K33" s="311" t="s">
        <v>4032</v>
      </c>
      <c r="L33" s="229"/>
      <c r="M33" s="231"/>
      <c r="N33" s="231"/>
      <c r="O33" s="311"/>
    </row>
    <row r="34" spans="1:15" ht="75" x14ac:dyDescent="0.25">
      <c r="A34" s="284"/>
      <c r="B34" s="284" t="s">
        <v>3226</v>
      </c>
      <c r="C34" s="284" t="s">
        <v>1923</v>
      </c>
      <c r="D34" s="284" t="s">
        <v>4046</v>
      </c>
      <c r="E34" s="229" t="s">
        <v>3537</v>
      </c>
      <c r="F34" s="233">
        <v>1909</v>
      </c>
      <c r="G34" s="303">
        <v>323</v>
      </c>
      <c r="H34" s="229" t="s">
        <v>4047</v>
      </c>
      <c r="I34" s="231" t="s">
        <v>3213</v>
      </c>
      <c r="J34" s="231" t="s">
        <v>3214</v>
      </c>
      <c r="K34" s="311" t="s">
        <v>4048</v>
      </c>
      <c r="L34" s="229"/>
      <c r="M34" s="231"/>
      <c r="N34" s="231"/>
      <c r="O34" s="311"/>
    </row>
    <row r="35" spans="1:15" ht="50" x14ac:dyDescent="0.25">
      <c r="A35" s="284"/>
      <c r="B35" s="284" t="s">
        <v>3226</v>
      </c>
      <c r="C35" s="285" t="s">
        <v>7644</v>
      </c>
      <c r="D35" s="285" t="s">
        <v>7067</v>
      </c>
      <c r="E35" s="229" t="s">
        <v>7070</v>
      </c>
      <c r="F35" s="233">
        <v>1858</v>
      </c>
      <c r="G35" s="303">
        <v>96</v>
      </c>
      <c r="H35" s="229" t="s">
        <v>7068</v>
      </c>
      <c r="I35" s="231" t="s">
        <v>3213</v>
      </c>
      <c r="J35" s="231" t="s">
        <v>3215</v>
      </c>
      <c r="K35" s="311" t="s">
        <v>7865</v>
      </c>
      <c r="L35" s="229"/>
      <c r="M35" s="231"/>
      <c r="N35" s="231"/>
      <c r="O35" s="311"/>
    </row>
    <row r="36" spans="1:15" ht="50" x14ac:dyDescent="0.25">
      <c r="A36" s="284"/>
      <c r="B36" s="284" t="s">
        <v>3226</v>
      </c>
      <c r="C36" s="285" t="s">
        <v>7644</v>
      </c>
      <c r="D36" s="285" t="s">
        <v>7065</v>
      </c>
      <c r="E36" s="229" t="s">
        <v>7070</v>
      </c>
      <c r="F36" s="233">
        <v>1858</v>
      </c>
      <c r="G36" s="303">
        <v>96</v>
      </c>
      <c r="H36" s="229" t="s">
        <v>7068</v>
      </c>
      <c r="I36" s="231" t="s">
        <v>3213</v>
      </c>
      <c r="J36" s="231" t="s">
        <v>3215</v>
      </c>
      <c r="K36" s="311" t="s">
        <v>7864</v>
      </c>
      <c r="L36" s="229"/>
      <c r="M36" s="231"/>
      <c r="N36" s="231"/>
      <c r="O36" s="311"/>
    </row>
    <row r="37" spans="1:15" ht="50" x14ac:dyDescent="0.25">
      <c r="A37" s="284"/>
      <c r="B37" s="285" t="s">
        <v>3226</v>
      </c>
      <c r="C37" s="285" t="s">
        <v>7644</v>
      </c>
      <c r="D37" s="285" t="s">
        <v>9245</v>
      </c>
      <c r="E37" s="229" t="s">
        <v>6100</v>
      </c>
      <c r="F37" s="233">
        <v>1892</v>
      </c>
      <c r="G37" s="303">
        <v>327</v>
      </c>
      <c r="H37" s="244" t="s">
        <v>9244</v>
      </c>
      <c r="I37" s="255" t="s">
        <v>3213</v>
      </c>
      <c r="J37" s="255" t="s">
        <v>3214</v>
      </c>
      <c r="K37" s="319" t="s">
        <v>9243</v>
      </c>
      <c r="L37" s="229" t="s">
        <v>9247</v>
      </c>
      <c r="M37" s="255" t="s">
        <v>3213</v>
      </c>
      <c r="N37" s="255" t="s">
        <v>3214</v>
      </c>
      <c r="O37" s="311" t="s">
        <v>9246</v>
      </c>
    </row>
    <row r="38" spans="1:15" ht="50" x14ac:dyDescent="0.25">
      <c r="A38" s="284"/>
      <c r="B38" s="284" t="s">
        <v>3226</v>
      </c>
      <c r="C38" s="285" t="s">
        <v>7644</v>
      </c>
      <c r="D38" s="285" t="s">
        <v>7627</v>
      </c>
      <c r="E38" s="229" t="s">
        <v>7593</v>
      </c>
      <c r="F38" s="233">
        <v>1901</v>
      </c>
      <c r="G38" s="303">
        <v>276</v>
      </c>
      <c r="H38" s="229" t="s">
        <v>7629</v>
      </c>
      <c r="I38" s="231" t="s">
        <v>3213</v>
      </c>
      <c r="J38" s="231" t="s">
        <v>3215</v>
      </c>
      <c r="K38" s="311" t="s">
        <v>7628</v>
      </c>
      <c r="L38" s="229"/>
      <c r="M38" s="231"/>
      <c r="N38" s="231"/>
      <c r="O38" s="311"/>
    </row>
    <row r="39" spans="1:15" ht="50" x14ac:dyDescent="0.25">
      <c r="A39" s="284"/>
      <c r="B39" s="284" t="s">
        <v>3226</v>
      </c>
      <c r="C39" s="284" t="s">
        <v>4393</v>
      </c>
      <c r="D39" s="284" t="s">
        <v>4398</v>
      </c>
      <c r="E39" s="306" t="s">
        <v>3490</v>
      </c>
      <c r="F39" s="233">
        <v>1879</v>
      </c>
      <c r="G39" s="303">
        <v>576</v>
      </c>
      <c r="H39" s="229" t="s">
        <v>4399</v>
      </c>
      <c r="I39" s="231" t="s">
        <v>3213</v>
      </c>
      <c r="J39" s="231" t="s">
        <v>3214</v>
      </c>
      <c r="K39" s="311" t="s">
        <v>4397</v>
      </c>
      <c r="L39" s="229"/>
      <c r="M39" s="231"/>
      <c r="N39" s="231"/>
      <c r="O39" s="311"/>
    </row>
    <row r="40" spans="1:15" ht="50" x14ac:dyDescent="0.25">
      <c r="A40" s="284"/>
      <c r="B40" s="285" t="s">
        <v>3226</v>
      </c>
      <c r="C40" s="285" t="s">
        <v>9107</v>
      </c>
      <c r="D40" s="285" t="s">
        <v>9109</v>
      </c>
      <c r="E40" s="229" t="s">
        <v>9112</v>
      </c>
      <c r="F40" s="233">
        <v>1818</v>
      </c>
      <c r="G40" s="303">
        <v>462</v>
      </c>
      <c r="H40" s="244" t="s">
        <v>9108</v>
      </c>
      <c r="I40" s="255" t="s">
        <v>3213</v>
      </c>
      <c r="J40" s="255" t="s">
        <v>3214</v>
      </c>
      <c r="K40" s="311" t="s">
        <v>9113</v>
      </c>
      <c r="L40" s="229"/>
      <c r="M40" s="255"/>
      <c r="N40" s="231"/>
      <c r="O40" s="311"/>
    </row>
    <row r="41" spans="1:15" ht="50" x14ac:dyDescent="0.25">
      <c r="A41" s="284"/>
      <c r="B41" s="285" t="s">
        <v>3226</v>
      </c>
      <c r="C41" s="285" t="s">
        <v>9107</v>
      </c>
      <c r="D41" s="285" t="s">
        <v>9110</v>
      </c>
      <c r="E41" s="229" t="s">
        <v>9112</v>
      </c>
      <c r="F41" s="233">
        <v>1818</v>
      </c>
      <c r="G41" s="303">
        <v>495</v>
      </c>
      <c r="H41" s="244" t="s">
        <v>9108</v>
      </c>
      <c r="I41" s="255" t="s">
        <v>3213</v>
      </c>
      <c r="J41" s="255" t="s">
        <v>3214</v>
      </c>
      <c r="K41" s="311" t="s">
        <v>9114</v>
      </c>
      <c r="L41" s="229"/>
      <c r="M41" s="255"/>
      <c r="N41" s="231"/>
      <c r="O41" s="311"/>
    </row>
    <row r="42" spans="1:15" ht="50" x14ac:dyDescent="0.25">
      <c r="A42" s="284"/>
      <c r="B42" s="285" t="s">
        <v>3226</v>
      </c>
      <c r="C42" s="285" t="s">
        <v>9107</v>
      </c>
      <c r="D42" s="296" t="s">
        <v>9111</v>
      </c>
      <c r="E42" s="229" t="s">
        <v>9112</v>
      </c>
      <c r="F42" s="233">
        <v>1818</v>
      </c>
      <c r="G42" s="303">
        <v>359</v>
      </c>
      <c r="H42" s="244" t="s">
        <v>9108</v>
      </c>
      <c r="I42" s="255" t="s">
        <v>3213</v>
      </c>
      <c r="J42" s="255" t="s">
        <v>3214</v>
      </c>
      <c r="K42" s="311" t="s">
        <v>9115</v>
      </c>
      <c r="L42" s="229"/>
      <c r="M42" s="255"/>
      <c r="N42" s="231"/>
      <c r="O42" s="311"/>
    </row>
    <row r="43" spans="1:15" ht="50" x14ac:dyDescent="0.25">
      <c r="A43" s="284"/>
      <c r="B43" s="285" t="s">
        <v>3226</v>
      </c>
      <c r="C43" s="285" t="s">
        <v>9119</v>
      </c>
      <c r="D43" s="285" t="s">
        <v>9118</v>
      </c>
      <c r="E43" s="229" t="s">
        <v>3485</v>
      </c>
      <c r="F43" s="233">
        <v>1883</v>
      </c>
      <c r="G43" s="303">
        <v>310</v>
      </c>
      <c r="H43" s="244" t="s">
        <v>9117</v>
      </c>
      <c r="I43" s="255" t="s">
        <v>3213</v>
      </c>
      <c r="J43" s="255" t="s">
        <v>3214</v>
      </c>
      <c r="K43" s="311" t="s">
        <v>9116</v>
      </c>
      <c r="L43" s="229"/>
      <c r="M43" s="255"/>
      <c r="N43" s="231"/>
      <c r="O43" s="311"/>
    </row>
    <row r="44" spans="1:15" ht="50" x14ac:dyDescent="0.25">
      <c r="A44" s="284"/>
      <c r="B44" s="285" t="s">
        <v>3226</v>
      </c>
      <c r="C44" s="285" t="s">
        <v>10527</v>
      </c>
      <c r="D44" s="285" t="s">
        <v>9755</v>
      </c>
      <c r="E44" s="229" t="s">
        <v>3883</v>
      </c>
      <c r="F44" s="233">
        <v>1893</v>
      </c>
      <c r="G44" s="303">
        <v>572</v>
      </c>
      <c r="H44" s="244" t="s">
        <v>10528</v>
      </c>
      <c r="I44" s="255" t="s">
        <v>3213</v>
      </c>
      <c r="J44" s="255" t="s">
        <v>3214</v>
      </c>
      <c r="K44" s="319" t="s">
        <v>10529</v>
      </c>
      <c r="L44" s="244"/>
      <c r="M44" s="255"/>
      <c r="N44" s="231"/>
      <c r="O44" s="311"/>
    </row>
    <row r="45" spans="1:15" ht="50" x14ac:dyDescent="0.25">
      <c r="A45" s="284"/>
      <c r="B45" s="284" t="s">
        <v>3226</v>
      </c>
      <c r="C45" s="284" t="s">
        <v>4137</v>
      </c>
      <c r="D45" s="284" t="s">
        <v>4141</v>
      </c>
      <c r="E45" s="229" t="s">
        <v>4143</v>
      </c>
      <c r="F45" s="233">
        <v>1929</v>
      </c>
      <c r="G45" s="303">
        <v>231</v>
      </c>
      <c r="H45" s="229" t="s">
        <v>4142</v>
      </c>
      <c r="I45" s="255" t="s">
        <v>3213</v>
      </c>
      <c r="J45" s="231" t="s">
        <v>3214</v>
      </c>
      <c r="K45" s="311" t="s">
        <v>4144</v>
      </c>
      <c r="L45" s="229"/>
      <c r="M45" s="255"/>
      <c r="N45" s="231"/>
      <c r="O45" s="311"/>
    </row>
    <row r="46" spans="1:15" ht="75" x14ac:dyDescent="0.25">
      <c r="A46" s="284"/>
      <c r="B46" s="284" t="s">
        <v>3226</v>
      </c>
      <c r="C46" s="285" t="s">
        <v>7557</v>
      </c>
      <c r="D46" s="297" t="s">
        <v>7558</v>
      </c>
      <c r="E46" s="229" t="s">
        <v>5544</v>
      </c>
      <c r="F46" s="233">
        <v>1925</v>
      </c>
      <c r="G46" s="303">
        <v>328</v>
      </c>
      <c r="H46" s="229" t="s">
        <v>7560</v>
      </c>
      <c r="I46" s="255" t="s">
        <v>3213</v>
      </c>
      <c r="J46" s="231" t="s">
        <v>4012</v>
      </c>
      <c r="K46" s="311" t="s">
        <v>7559</v>
      </c>
      <c r="L46" s="229"/>
      <c r="M46" s="255"/>
      <c r="N46" s="231"/>
      <c r="O46" s="311"/>
    </row>
    <row r="47" spans="1:15" ht="62.5" x14ac:dyDescent="0.25">
      <c r="A47" s="284"/>
      <c r="B47" s="284" t="s">
        <v>3226</v>
      </c>
      <c r="C47" s="284" t="s">
        <v>3342</v>
      </c>
      <c r="D47" s="284" t="s">
        <v>3346</v>
      </c>
      <c r="E47" s="229" t="s">
        <v>3484</v>
      </c>
      <c r="F47" s="233">
        <v>1901</v>
      </c>
      <c r="G47" s="303">
        <v>369</v>
      </c>
      <c r="H47" s="229" t="s">
        <v>3348</v>
      </c>
      <c r="I47" s="255" t="s">
        <v>3213</v>
      </c>
      <c r="J47" s="231" t="s">
        <v>3214</v>
      </c>
      <c r="K47" s="311" t="s">
        <v>3347</v>
      </c>
      <c r="L47" s="229"/>
      <c r="M47" s="255"/>
      <c r="N47" s="231"/>
      <c r="O47" s="311"/>
    </row>
    <row r="48" spans="1:15" ht="50" x14ac:dyDescent="0.25">
      <c r="A48" s="284"/>
      <c r="B48" s="284" t="s">
        <v>3226</v>
      </c>
      <c r="C48" s="285" t="s">
        <v>7622</v>
      </c>
      <c r="D48" s="285" t="s">
        <v>7624</v>
      </c>
      <c r="E48" s="229" t="s">
        <v>7626</v>
      </c>
      <c r="F48" s="233">
        <v>1858</v>
      </c>
      <c r="G48" s="303">
        <v>270</v>
      </c>
      <c r="H48" s="229" t="s">
        <v>7625</v>
      </c>
      <c r="I48" s="255" t="s">
        <v>3213</v>
      </c>
      <c r="J48" s="231" t="s">
        <v>3214</v>
      </c>
      <c r="K48" s="311" t="s">
        <v>7623</v>
      </c>
      <c r="L48" s="229"/>
      <c r="M48" s="255"/>
      <c r="N48" s="231"/>
      <c r="O48" s="311"/>
    </row>
    <row r="49" spans="1:15" ht="50" x14ac:dyDescent="0.25">
      <c r="A49" s="284"/>
      <c r="B49" s="285" t="s">
        <v>3226</v>
      </c>
      <c r="C49" s="285" t="s">
        <v>8935</v>
      </c>
      <c r="D49" s="285" t="s">
        <v>8934</v>
      </c>
      <c r="E49" s="229" t="s">
        <v>3503</v>
      </c>
      <c r="F49" s="233">
        <v>1861</v>
      </c>
      <c r="G49" s="303">
        <v>352</v>
      </c>
      <c r="H49" s="244" t="s">
        <v>8933</v>
      </c>
      <c r="I49" s="255" t="s">
        <v>3213</v>
      </c>
      <c r="J49" s="255" t="s">
        <v>3215</v>
      </c>
      <c r="K49" s="311" t="s">
        <v>8932</v>
      </c>
      <c r="L49" s="229"/>
      <c r="M49" s="255"/>
      <c r="N49" s="231"/>
      <c r="O49" s="311"/>
    </row>
    <row r="50" spans="1:15" ht="50" x14ac:dyDescent="0.25">
      <c r="A50" s="284"/>
      <c r="B50" s="284" t="s">
        <v>3226</v>
      </c>
      <c r="C50" s="284" t="s">
        <v>892</v>
      </c>
      <c r="D50" s="284" t="s">
        <v>3955</v>
      </c>
      <c r="E50" s="229" t="s">
        <v>3948</v>
      </c>
      <c r="F50" s="233">
        <v>1889</v>
      </c>
      <c r="G50" s="303">
        <v>382</v>
      </c>
      <c r="H50" s="229" t="s">
        <v>3956</v>
      </c>
      <c r="I50" s="255" t="s">
        <v>3213</v>
      </c>
      <c r="J50" s="231" t="s">
        <v>3214</v>
      </c>
      <c r="K50" s="311" t="s">
        <v>3957</v>
      </c>
      <c r="L50" s="229"/>
      <c r="M50" s="255"/>
      <c r="N50" s="231"/>
      <c r="O50" s="311"/>
    </row>
    <row r="51" spans="1:15" ht="75" x14ac:dyDescent="0.25">
      <c r="A51" s="284"/>
      <c r="B51" s="284" t="s">
        <v>3226</v>
      </c>
      <c r="C51" s="284" t="s">
        <v>3298</v>
      </c>
      <c r="D51" s="284" t="s">
        <v>3301</v>
      </c>
      <c r="E51" s="229" t="s">
        <v>3517</v>
      </c>
      <c r="F51" s="233">
        <v>1925</v>
      </c>
      <c r="G51" s="303">
        <v>247</v>
      </c>
      <c r="H51" s="229" t="s">
        <v>3302</v>
      </c>
      <c r="I51" s="255" t="s">
        <v>3213</v>
      </c>
      <c r="J51" s="231" t="s">
        <v>3214</v>
      </c>
      <c r="K51" s="311" t="s">
        <v>3303</v>
      </c>
      <c r="L51" s="229"/>
      <c r="M51" s="255"/>
      <c r="N51" s="231"/>
      <c r="O51" s="311"/>
    </row>
    <row r="52" spans="1:15" ht="50" x14ac:dyDescent="0.25">
      <c r="A52" s="284"/>
      <c r="B52" s="284" t="s">
        <v>3226</v>
      </c>
      <c r="C52" s="284" t="s">
        <v>3298</v>
      </c>
      <c r="D52" s="284" t="s">
        <v>3299</v>
      </c>
      <c r="E52" s="229" t="s">
        <v>3559</v>
      </c>
      <c r="F52" s="233">
        <v>1928</v>
      </c>
      <c r="G52" s="303">
        <v>215</v>
      </c>
      <c r="H52" s="229" t="s">
        <v>3297</v>
      </c>
      <c r="I52" s="255" t="s">
        <v>3213</v>
      </c>
      <c r="J52" s="231" t="s">
        <v>3214</v>
      </c>
      <c r="K52" s="311" t="s">
        <v>3300</v>
      </c>
      <c r="L52" s="229"/>
      <c r="M52" s="255"/>
      <c r="N52" s="231"/>
      <c r="O52" s="311"/>
    </row>
    <row r="53" spans="1:15" ht="100" x14ac:dyDescent="0.25">
      <c r="A53" s="289"/>
      <c r="B53" s="289" t="s">
        <v>3226</v>
      </c>
      <c r="C53" s="295" t="s">
        <v>6344</v>
      </c>
      <c r="D53" s="295" t="s">
        <v>11169</v>
      </c>
      <c r="E53" s="243" t="s">
        <v>7972</v>
      </c>
      <c r="F53" s="263">
        <v>1857</v>
      </c>
      <c r="G53" s="307">
        <v>225</v>
      </c>
      <c r="H53" s="262" t="s">
        <v>7969</v>
      </c>
      <c r="I53" s="255" t="s">
        <v>3213</v>
      </c>
      <c r="J53" s="264" t="s">
        <v>3214</v>
      </c>
      <c r="K53" s="317" t="s">
        <v>7977</v>
      </c>
      <c r="L53" s="262"/>
      <c r="M53" s="255"/>
      <c r="N53" s="264"/>
      <c r="O53" s="317"/>
    </row>
    <row r="54" spans="1:15" ht="87.5" x14ac:dyDescent="0.25">
      <c r="A54" s="289"/>
      <c r="B54" s="289" t="s">
        <v>3226</v>
      </c>
      <c r="C54" s="295" t="s">
        <v>6344</v>
      </c>
      <c r="D54" s="295" t="s">
        <v>11170</v>
      </c>
      <c r="E54" s="243" t="s">
        <v>7972</v>
      </c>
      <c r="F54" s="263">
        <v>1857</v>
      </c>
      <c r="G54" s="307">
        <v>221</v>
      </c>
      <c r="H54" s="262" t="s">
        <v>7969</v>
      </c>
      <c r="I54" s="255" t="s">
        <v>3213</v>
      </c>
      <c r="J54" s="264" t="s">
        <v>3214</v>
      </c>
      <c r="K54" s="317" t="s">
        <v>7978</v>
      </c>
      <c r="L54" s="262"/>
      <c r="M54" s="255"/>
      <c r="N54" s="264"/>
      <c r="O54" s="317"/>
    </row>
    <row r="55" spans="1:15" ht="50" x14ac:dyDescent="0.25">
      <c r="A55" s="284"/>
      <c r="B55" s="285" t="s">
        <v>3226</v>
      </c>
      <c r="C55" s="285" t="s">
        <v>11146</v>
      </c>
      <c r="D55" s="285" t="s">
        <v>10539</v>
      </c>
      <c r="E55" s="229" t="s">
        <v>10532</v>
      </c>
      <c r="F55" s="233">
        <v>1866</v>
      </c>
      <c r="G55" s="303">
        <v>555</v>
      </c>
      <c r="H55" s="244" t="s">
        <v>10536</v>
      </c>
      <c r="I55" s="255" t="s">
        <v>3213</v>
      </c>
      <c r="J55" s="255" t="s">
        <v>3215</v>
      </c>
      <c r="K55" s="319" t="s">
        <v>10533</v>
      </c>
      <c r="L55" s="244"/>
      <c r="M55" s="255"/>
      <c r="N55" s="231"/>
      <c r="O55" s="311"/>
    </row>
    <row r="56" spans="1:15" ht="50" x14ac:dyDescent="0.25">
      <c r="A56" s="284"/>
      <c r="B56" s="285" t="s">
        <v>3226</v>
      </c>
      <c r="C56" s="285" t="s">
        <v>11146</v>
      </c>
      <c r="D56" s="285" t="s">
        <v>10537</v>
      </c>
      <c r="E56" s="229" t="s">
        <v>10532</v>
      </c>
      <c r="F56" s="233">
        <v>1866</v>
      </c>
      <c r="G56" s="303">
        <v>604</v>
      </c>
      <c r="H56" s="244" t="s">
        <v>10536</v>
      </c>
      <c r="I56" s="255" t="s">
        <v>3213</v>
      </c>
      <c r="J56" s="255" t="s">
        <v>3215</v>
      </c>
      <c r="K56" s="319" t="s">
        <v>10534</v>
      </c>
      <c r="L56" s="244"/>
      <c r="M56" s="255"/>
      <c r="N56" s="231"/>
      <c r="O56" s="311"/>
    </row>
    <row r="57" spans="1:15" ht="50" x14ac:dyDescent="0.25">
      <c r="A57" s="284"/>
      <c r="B57" s="285" t="s">
        <v>3226</v>
      </c>
      <c r="C57" s="285" t="s">
        <v>11146</v>
      </c>
      <c r="D57" s="285" t="s">
        <v>10538</v>
      </c>
      <c r="E57" s="229" t="s">
        <v>10532</v>
      </c>
      <c r="F57" s="233">
        <v>1866</v>
      </c>
      <c r="G57" s="303">
        <v>654</v>
      </c>
      <c r="H57" s="244" t="s">
        <v>10536</v>
      </c>
      <c r="I57" s="255" t="s">
        <v>3213</v>
      </c>
      <c r="J57" s="255" t="s">
        <v>3215</v>
      </c>
      <c r="K57" s="319" t="s">
        <v>10535</v>
      </c>
      <c r="L57" s="244"/>
      <c r="M57" s="255"/>
      <c r="N57" s="231"/>
      <c r="O57" s="311"/>
    </row>
    <row r="58" spans="1:15" ht="50" x14ac:dyDescent="0.25">
      <c r="A58" s="284"/>
      <c r="B58" s="284" t="s">
        <v>3226</v>
      </c>
      <c r="C58" s="287" t="s">
        <v>4860</v>
      </c>
      <c r="D58" s="284" t="s">
        <v>4861</v>
      </c>
      <c r="E58" s="229" t="s">
        <v>3525</v>
      </c>
      <c r="F58" s="233">
        <v>1885</v>
      </c>
      <c r="G58" s="303">
        <v>364</v>
      </c>
      <c r="H58" s="229" t="s">
        <v>4859</v>
      </c>
      <c r="I58" s="255" t="s">
        <v>3213</v>
      </c>
      <c r="J58" s="231" t="s">
        <v>3214</v>
      </c>
      <c r="K58" s="311" t="s">
        <v>4862</v>
      </c>
      <c r="L58" s="229"/>
      <c r="M58" s="255"/>
      <c r="N58" s="231"/>
      <c r="O58" s="311"/>
    </row>
    <row r="59" spans="1:15" ht="100" x14ac:dyDescent="0.25">
      <c r="A59" s="284"/>
      <c r="B59" s="285" t="s">
        <v>3226</v>
      </c>
      <c r="C59" s="285" t="s">
        <v>4860</v>
      </c>
      <c r="D59" s="285" t="s">
        <v>10540</v>
      </c>
      <c r="E59" s="229" t="s">
        <v>3513</v>
      </c>
      <c r="F59" s="233">
        <v>1913</v>
      </c>
      <c r="G59" s="303">
        <v>297</v>
      </c>
      <c r="H59" s="244" t="s">
        <v>10541</v>
      </c>
      <c r="I59" s="255" t="s">
        <v>3213</v>
      </c>
      <c r="J59" s="255" t="s">
        <v>3214</v>
      </c>
      <c r="K59" s="319" t="s">
        <v>10542</v>
      </c>
      <c r="L59" s="244"/>
      <c r="M59" s="255"/>
      <c r="N59" s="231"/>
      <c r="O59" s="311"/>
    </row>
    <row r="60" spans="1:15" ht="50" x14ac:dyDescent="0.25">
      <c r="A60" s="284"/>
      <c r="B60" s="284" t="s">
        <v>3226</v>
      </c>
      <c r="C60" s="284" t="s">
        <v>3705</v>
      </c>
      <c r="D60" s="284" t="s">
        <v>3706</v>
      </c>
      <c r="E60" s="229" t="s">
        <v>3707</v>
      </c>
      <c r="F60" s="233">
        <v>1879</v>
      </c>
      <c r="G60" s="303">
        <v>422</v>
      </c>
      <c r="H60" s="229" t="s">
        <v>3708</v>
      </c>
      <c r="I60" s="255" t="s">
        <v>3213</v>
      </c>
      <c r="J60" s="231" t="s">
        <v>3214</v>
      </c>
      <c r="K60" s="313" t="s">
        <v>3709</v>
      </c>
      <c r="L60" s="229"/>
      <c r="M60" s="255"/>
      <c r="N60" s="231"/>
      <c r="O60" s="311"/>
    </row>
    <row r="61" spans="1:15" ht="50" x14ac:dyDescent="0.25">
      <c r="A61" s="284"/>
      <c r="B61" s="284" t="s">
        <v>3226</v>
      </c>
      <c r="C61" s="284" t="s">
        <v>3866</v>
      </c>
      <c r="D61" s="284" t="s">
        <v>3865</v>
      </c>
      <c r="E61" s="229" t="s">
        <v>3868</v>
      </c>
      <c r="F61" s="233">
        <v>1869</v>
      </c>
      <c r="G61" s="303">
        <v>36</v>
      </c>
      <c r="H61" s="229" t="s">
        <v>3867</v>
      </c>
      <c r="I61" s="255" t="s">
        <v>3213</v>
      </c>
      <c r="J61" s="231" t="s">
        <v>3214</v>
      </c>
      <c r="K61" s="311" t="s">
        <v>3869</v>
      </c>
      <c r="L61" s="229"/>
      <c r="M61" s="255"/>
      <c r="N61" s="231"/>
      <c r="O61" s="311"/>
    </row>
    <row r="62" spans="1:15" ht="50" x14ac:dyDescent="0.25">
      <c r="A62" s="284"/>
      <c r="B62" s="284" t="s">
        <v>3226</v>
      </c>
      <c r="C62" s="285" t="s">
        <v>7164</v>
      </c>
      <c r="D62" s="285" t="s">
        <v>7163</v>
      </c>
      <c r="E62" s="229" t="s">
        <v>3511</v>
      </c>
      <c r="F62" s="233">
        <v>1911</v>
      </c>
      <c r="G62" s="303">
        <v>255</v>
      </c>
      <c r="H62" s="229" t="s">
        <v>8022</v>
      </c>
      <c r="I62" s="255" t="s">
        <v>3213</v>
      </c>
      <c r="J62" s="231" t="s">
        <v>3214</v>
      </c>
      <c r="K62" s="311" t="s">
        <v>8023</v>
      </c>
      <c r="L62" s="229"/>
      <c r="M62" s="255"/>
      <c r="N62" s="231"/>
      <c r="O62" s="311"/>
    </row>
    <row r="63" spans="1:15" ht="62.5" x14ac:dyDescent="0.25">
      <c r="A63" s="284"/>
      <c r="B63" s="284" t="s">
        <v>3226</v>
      </c>
      <c r="C63" s="284" t="s">
        <v>4085</v>
      </c>
      <c r="D63" s="284" t="s">
        <v>4086</v>
      </c>
      <c r="E63" s="229" t="s">
        <v>4112</v>
      </c>
      <c r="F63" s="233">
        <v>1928</v>
      </c>
      <c r="G63" s="303">
        <v>221</v>
      </c>
      <c r="H63" s="229" t="s">
        <v>4087</v>
      </c>
      <c r="I63" s="255" t="s">
        <v>3213</v>
      </c>
      <c r="J63" s="231" t="s">
        <v>3214</v>
      </c>
      <c r="K63" s="311" t="s">
        <v>4088</v>
      </c>
      <c r="L63" s="229"/>
      <c r="M63" s="255"/>
      <c r="N63" s="231"/>
      <c r="O63" s="311"/>
    </row>
    <row r="64" spans="1:15" ht="50" x14ac:dyDescent="0.25">
      <c r="A64" s="284"/>
      <c r="B64" s="284" t="s">
        <v>3226</v>
      </c>
      <c r="C64" s="284" t="s">
        <v>3793</v>
      </c>
      <c r="D64" s="284" t="s">
        <v>3794</v>
      </c>
      <c r="E64" s="229" t="s">
        <v>3795</v>
      </c>
      <c r="F64" s="233">
        <v>1922</v>
      </c>
      <c r="G64" s="303">
        <v>272</v>
      </c>
      <c r="H64" s="229" t="s">
        <v>3792</v>
      </c>
      <c r="I64" s="255" t="s">
        <v>3213</v>
      </c>
      <c r="J64" s="231" t="s">
        <v>3214</v>
      </c>
      <c r="K64" s="313" t="s">
        <v>3796</v>
      </c>
      <c r="L64" s="229"/>
      <c r="M64" s="255"/>
      <c r="N64" s="231"/>
      <c r="O64" s="311"/>
    </row>
    <row r="65" spans="1:15" ht="50" x14ac:dyDescent="0.25">
      <c r="A65" s="284"/>
      <c r="B65" s="284" t="s">
        <v>3226</v>
      </c>
      <c r="C65" s="284" t="s">
        <v>3793</v>
      </c>
      <c r="D65" s="284" t="s">
        <v>3798</v>
      </c>
      <c r="E65" s="229" t="s">
        <v>3795</v>
      </c>
      <c r="F65" s="233">
        <v>1925</v>
      </c>
      <c r="G65" s="303">
        <v>268</v>
      </c>
      <c r="H65" s="229" t="s">
        <v>3799</v>
      </c>
      <c r="I65" s="255" t="s">
        <v>3213</v>
      </c>
      <c r="J65" s="231" t="s">
        <v>3214</v>
      </c>
      <c r="K65" s="313" t="s">
        <v>3797</v>
      </c>
      <c r="L65" s="229"/>
      <c r="M65" s="255"/>
      <c r="N65" s="231"/>
      <c r="O65" s="311"/>
    </row>
    <row r="66" spans="1:15" ht="50" x14ac:dyDescent="0.25">
      <c r="A66" s="284"/>
      <c r="B66" s="284" t="s">
        <v>3226</v>
      </c>
      <c r="C66" s="285" t="s">
        <v>7167</v>
      </c>
      <c r="D66" s="285" t="s">
        <v>7165</v>
      </c>
      <c r="E66" s="229" t="s">
        <v>7166</v>
      </c>
      <c r="F66" s="233">
        <v>1801</v>
      </c>
      <c r="G66" s="303" t="s">
        <v>11149</v>
      </c>
      <c r="H66" s="229" t="s">
        <v>7460</v>
      </c>
      <c r="I66" s="255" t="s">
        <v>3213</v>
      </c>
      <c r="J66" s="231" t="s">
        <v>3214</v>
      </c>
      <c r="K66" s="311" t="s">
        <v>7506</v>
      </c>
      <c r="L66" s="229"/>
      <c r="M66" s="255"/>
      <c r="N66" s="231"/>
      <c r="O66" s="311"/>
    </row>
    <row r="67" spans="1:15" ht="50" x14ac:dyDescent="0.25">
      <c r="A67" s="284"/>
      <c r="B67" s="284" t="s">
        <v>3226</v>
      </c>
      <c r="C67" s="285" t="s">
        <v>474</v>
      </c>
      <c r="D67" s="285" t="s">
        <v>606</v>
      </c>
      <c r="E67" s="229" t="s">
        <v>5266</v>
      </c>
      <c r="F67" s="233">
        <v>1810</v>
      </c>
      <c r="G67" s="303">
        <v>36</v>
      </c>
      <c r="H67" s="229" t="s">
        <v>7737</v>
      </c>
      <c r="I67" s="255" t="s">
        <v>3213</v>
      </c>
      <c r="J67" s="231" t="s">
        <v>3214</v>
      </c>
      <c r="K67" s="311" t="s">
        <v>7741</v>
      </c>
      <c r="L67" s="229"/>
      <c r="M67" s="255"/>
      <c r="N67" s="231"/>
      <c r="O67" s="311"/>
    </row>
    <row r="68" spans="1:15" ht="50" x14ac:dyDescent="0.25">
      <c r="A68" s="284"/>
      <c r="B68" s="285" t="s">
        <v>3226</v>
      </c>
      <c r="C68" s="285" t="s">
        <v>8949</v>
      </c>
      <c r="D68" s="285" t="s">
        <v>8950</v>
      </c>
      <c r="E68" s="229" t="s">
        <v>3490</v>
      </c>
      <c r="F68" s="233">
        <v>1860</v>
      </c>
      <c r="G68" s="303">
        <v>328</v>
      </c>
      <c r="H68" s="244" t="s">
        <v>8948</v>
      </c>
      <c r="I68" s="255" t="s">
        <v>3213</v>
      </c>
      <c r="J68" s="255" t="s">
        <v>3215</v>
      </c>
      <c r="K68" s="311" t="s">
        <v>8947</v>
      </c>
      <c r="L68" s="229"/>
      <c r="M68" s="255"/>
      <c r="N68" s="231"/>
      <c r="O68" s="311"/>
    </row>
    <row r="69" spans="1:15" ht="162.5" x14ac:dyDescent="0.25">
      <c r="A69" s="284"/>
      <c r="B69" s="284" t="s">
        <v>8746</v>
      </c>
      <c r="C69" s="284" t="s">
        <v>1789</v>
      </c>
      <c r="D69" s="284" t="s">
        <v>8279</v>
      </c>
      <c r="E69" s="229" t="s">
        <v>8296</v>
      </c>
      <c r="F69" s="233">
        <v>1878</v>
      </c>
      <c r="G69" s="303">
        <v>472</v>
      </c>
      <c r="H69" s="229" t="s">
        <v>8275</v>
      </c>
      <c r="I69" s="255" t="s">
        <v>3213</v>
      </c>
      <c r="J69" s="231" t="s">
        <v>3214</v>
      </c>
      <c r="K69" s="311" t="s">
        <v>8289</v>
      </c>
      <c r="L69" s="229"/>
      <c r="M69" s="255"/>
      <c r="N69" s="231"/>
      <c r="O69" s="311"/>
    </row>
    <row r="70" spans="1:15" ht="87.5" x14ac:dyDescent="0.25">
      <c r="A70" s="284"/>
      <c r="B70" s="284" t="s">
        <v>3226</v>
      </c>
      <c r="C70" s="284" t="s">
        <v>4532</v>
      </c>
      <c r="D70" s="284" t="s">
        <v>4534</v>
      </c>
      <c r="E70" s="229" t="s">
        <v>4535</v>
      </c>
      <c r="F70" s="233">
        <v>1788</v>
      </c>
      <c r="G70" s="303">
        <v>64</v>
      </c>
      <c r="H70" s="229" t="s">
        <v>4533</v>
      </c>
      <c r="I70" s="255" t="s">
        <v>3213</v>
      </c>
      <c r="J70" s="231" t="s">
        <v>3214</v>
      </c>
      <c r="K70" s="311" t="s">
        <v>4536</v>
      </c>
      <c r="L70" s="229" t="s">
        <v>4533</v>
      </c>
      <c r="M70" s="255" t="s">
        <v>3213</v>
      </c>
      <c r="N70" s="231" t="s">
        <v>3214</v>
      </c>
      <c r="O70" s="311" t="s">
        <v>4537</v>
      </c>
    </row>
    <row r="71" spans="1:15" ht="50" x14ac:dyDescent="0.25">
      <c r="A71" s="284"/>
      <c r="B71" s="285" t="s">
        <v>3226</v>
      </c>
      <c r="C71" s="285" t="s">
        <v>10304</v>
      </c>
      <c r="D71" s="285" t="s">
        <v>10566</v>
      </c>
      <c r="E71" s="229" t="s">
        <v>3516</v>
      </c>
      <c r="F71" s="233">
        <v>1861</v>
      </c>
      <c r="G71" s="303">
        <v>372</v>
      </c>
      <c r="H71" s="244" t="s">
        <v>10567</v>
      </c>
      <c r="I71" s="255" t="s">
        <v>3213</v>
      </c>
      <c r="J71" s="255" t="s">
        <v>3214</v>
      </c>
      <c r="K71" s="319" t="s">
        <v>10568</v>
      </c>
      <c r="L71" s="244" t="s">
        <v>10569</v>
      </c>
      <c r="M71" s="255" t="s">
        <v>3213</v>
      </c>
      <c r="N71" s="231" t="s">
        <v>3215</v>
      </c>
      <c r="O71" s="311" t="s">
        <v>10570</v>
      </c>
    </row>
    <row r="72" spans="1:15" ht="50" x14ac:dyDescent="0.25">
      <c r="A72" s="284"/>
      <c r="B72" s="284" t="s">
        <v>3226</v>
      </c>
      <c r="C72" s="285" t="s">
        <v>5860</v>
      </c>
      <c r="D72" s="285" t="s">
        <v>7409</v>
      </c>
      <c r="E72" s="229" t="s">
        <v>3482</v>
      </c>
      <c r="F72" s="233">
        <v>1914</v>
      </c>
      <c r="G72" s="303">
        <v>519</v>
      </c>
      <c r="H72" s="229" t="s">
        <v>7465</v>
      </c>
      <c r="I72" s="255" t="s">
        <v>3213</v>
      </c>
      <c r="J72" s="231" t="s">
        <v>3214</v>
      </c>
      <c r="K72" s="316" t="s">
        <v>8246</v>
      </c>
      <c r="L72" s="229"/>
      <c r="M72" s="255"/>
      <c r="N72" s="231"/>
      <c r="O72" s="311"/>
    </row>
    <row r="73" spans="1:15" ht="50" x14ac:dyDescent="0.25">
      <c r="A73" s="284"/>
      <c r="B73" s="285" t="s">
        <v>3226</v>
      </c>
      <c r="C73" s="285" t="s">
        <v>10571</v>
      </c>
      <c r="D73" s="285" t="s">
        <v>9763</v>
      </c>
      <c r="E73" s="229" t="s">
        <v>3490</v>
      </c>
      <c r="F73" s="233">
        <v>1876</v>
      </c>
      <c r="G73" s="303">
        <v>422</v>
      </c>
      <c r="H73" s="244" t="s">
        <v>10573</v>
      </c>
      <c r="I73" s="255" t="s">
        <v>3213</v>
      </c>
      <c r="J73" s="255" t="s">
        <v>3214</v>
      </c>
      <c r="K73" s="319" t="s">
        <v>10572</v>
      </c>
      <c r="L73" s="244"/>
      <c r="M73" s="255"/>
      <c r="N73" s="231"/>
      <c r="O73" s="311"/>
    </row>
    <row r="74" spans="1:15" ht="50" x14ac:dyDescent="0.25">
      <c r="A74" s="284"/>
      <c r="B74" s="284" t="s">
        <v>3226</v>
      </c>
      <c r="C74" s="285" t="s">
        <v>655</v>
      </c>
      <c r="D74" s="285" t="s">
        <v>7800</v>
      </c>
      <c r="E74" s="229" t="s">
        <v>7801</v>
      </c>
      <c r="F74" s="233">
        <v>1831</v>
      </c>
      <c r="G74" s="303">
        <v>471</v>
      </c>
      <c r="H74" s="229" t="s">
        <v>7799</v>
      </c>
      <c r="I74" s="255" t="s">
        <v>3213</v>
      </c>
      <c r="J74" s="255" t="s">
        <v>3215</v>
      </c>
      <c r="K74" s="311" t="s">
        <v>7802</v>
      </c>
      <c r="L74" s="229"/>
      <c r="M74" s="255"/>
      <c r="N74" s="231"/>
      <c r="O74" s="311"/>
    </row>
    <row r="75" spans="1:15" ht="50" x14ac:dyDescent="0.25">
      <c r="A75" s="284"/>
      <c r="B75" s="285" t="s">
        <v>3226</v>
      </c>
      <c r="C75" s="285" t="s">
        <v>10148</v>
      </c>
      <c r="D75" s="285" t="s">
        <v>10150</v>
      </c>
      <c r="E75" s="229" t="s">
        <v>3518</v>
      </c>
      <c r="F75" s="233">
        <v>1901</v>
      </c>
      <c r="G75" s="303">
        <v>176</v>
      </c>
      <c r="H75" s="374" t="s">
        <v>10149</v>
      </c>
      <c r="I75" s="375" t="s">
        <v>3213</v>
      </c>
      <c r="J75" s="375" t="s">
        <v>3214</v>
      </c>
      <c r="K75" s="379" t="s">
        <v>10151</v>
      </c>
      <c r="L75" s="282"/>
      <c r="M75" s="277"/>
      <c r="N75" s="278"/>
      <c r="O75" s="312"/>
    </row>
    <row r="76" spans="1:15" ht="50" x14ac:dyDescent="0.25">
      <c r="A76" s="284"/>
      <c r="B76" s="285" t="s">
        <v>3226</v>
      </c>
      <c r="C76" s="285" t="s">
        <v>8000</v>
      </c>
      <c r="D76" s="285" t="s">
        <v>8006</v>
      </c>
      <c r="E76" s="229" t="s">
        <v>8005</v>
      </c>
      <c r="F76" s="233">
        <v>1876</v>
      </c>
      <c r="G76" s="303">
        <v>47</v>
      </c>
      <c r="H76" s="229" t="s">
        <v>8004</v>
      </c>
      <c r="I76" s="255" t="s">
        <v>3213</v>
      </c>
      <c r="J76" s="231" t="s">
        <v>3214</v>
      </c>
      <c r="K76" s="311" t="s">
        <v>8007</v>
      </c>
      <c r="L76" s="229"/>
      <c r="M76" s="255"/>
      <c r="N76" s="231"/>
      <c r="O76" s="311"/>
    </row>
    <row r="77" spans="1:15" ht="50" x14ac:dyDescent="0.25">
      <c r="A77" s="284"/>
      <c r="B77" s="285" t="s">
        <v>3226</v>
      </c>
      <c r="C77" s="285" t="s">
        <v>10579</v>
      </c>
      <c r="D77" s="285" t="s">
        <v>10580</v>
      </c>
      <c r="E77" s="229" t="s">
        <v>4498</v>
      </c>
      <c r="F77" s="233">
        <v>1881</v>
      </c>
      <c r="G77" s="303">
        <v>354</v>
      </c>
      <c r="H77" s="244" t="s">
        <v>10581</v>
      </c>
      <c r="I77" s="255" t="s">
        <v>3213</v>
      </c>
      <c r="J77" s="255" t="s">
        <v>3214</v>
      </c>
      <c r="K77" s="319" t="s">
        <v>10582</v>
      </c>
      <c r="L77" s="244"/>
      <c r="M77" s="255"/>
      <c r="N77" s="231"/>
      <c r="O77" s="311"/>
    </row>
    <row r="78" spans="1:15" ht="50" x14ac:dyDescent="0.25">
      <c r="A78" s="284"/>
      <c r="B78" s="285" t="s">
        <v>3226</v>
      </c>
      <c r="C78" s="285" t="s">
        <v>10579</v>
      </c>
      <c r="D78" s="285" t="s">
        <v>10574</v>
      </c>
      <c r="E78" s="229" t="s">
        <v>6239</v>
      </c>
      <c r="F78" s="233">
        <v>1894</v>
      </c>
      <c r="G78" s="303">
        <v>587</v>
      </c>
      <c r="H78" s="244" t="s">
        <v>10577</v>
      </c>
      <c r="I78" s="255" t="s">
        <v>3213</v>
      </c>
      <c r="J78" s="255" t="s">
        <v>3214</v>
      </c>
      <c r="K78" s="319" t="s">
        <v>10576</v>
      </c>
      <c r="L78" s="244"/>
      <c r="M78" s="255"/>
      <c r="N78" s="231"/>
      <c r="O78" s="311"/>
    </row>
    <row r="79" spans="1:15" ht="50" x14ac:dyDescent="0.25">
      <c r="A79" s="284"/>
      <c r="B79" s="285" t="s">
        <v>3226</v>
      </c>
      <c r="C79" s="285" t="s">
        <v>10579</v>
      </c>
      <c r="D79" s="285" t="s">
        <v>10575</v>
      </c>
      <c r="E79" s="229" t="s">
        <v>6239</v>
      </c>
      <c r="F79" s="233">
        <v>1894</v>
      </c>
      <c r="G79" s="303">
        <v>994</v>
      </c>
      <c r="H79" s="244" t="s">
        <v>10577</v>
      </c>
      <c r="I79" s="255" t="s">
        <v>3213</v>
      </c>
      <c r="J79" s="255" t="s">
        <v>3214</v>
      </c>
      <c r="K79" s="319" t="s">
        <v>10578</v>
      </c>
      <c r="L79" s="244"/>
      <c r="M79" s="255"/>
      <c r="N79" s="231"/>
      <c r="O79" s="311"/>
    </row>
    <row r="80" spans="1:15" ht="100" x14ac:dyDescent="0.25">
      <c r="A80" s="284"/>
      <c r="B80" s="285" t="s">
        <v>8819</v>
      </c>
      <c r="C80" s="285" t="s">
        <v>10579</v>
      </c>
      <c r="D80" s="285" t="s">
        <v>10583</v>
      </c>
      <c r="E80" s="229" t="s">
        <v>3482</v>
      </c>
      <c r="F80" s="233">
        <v>1898</v>
      </c>
      <c r="G80" s="303">
        <v>389</v>
      </c>
      <c r="H80" s="282" t="s">
        <v>10584</v>
      </c>
      <c r="I80" s="277" t="s">
        <v>3213</v>
      </c>
      <c r="J80" s="277" t="s">
        <v>3214</v>
      </c>
      <c r="K80" s="314" t="s">
        <v>10622</v>
      </c>
      <c r="L80" s="374" t="s">
        <v>10584</v>
      </c>
      <c r="M80" s="255" t="s">
        <v>3213</v>
      </c>
      <c r="N80" s="231" t="s">
        <v>3216</v>
      </c>
      <c r="O80" s="311" t="s">
        <v>10623</v>
      </c>
    </row>
    <row r="81" spans="1:15" ht="50" x14ac:dyDescent="0.25">
      <c r="A81" s="284"/>
      <c r="B81" s="284" t="s">
        <v>3226</v>
      </c>
      <c r="C81" s="285" t="s">
        <v>541</v>
      </c>
      <c r="D81" s="285" t="s">
        <v>7764</v>
      </c>
      <c r="E81" s="229" t="s">
        <v>7761</v>
      </c>
      <c r="F81" s="233">
        <v>1798</v>
      </c>
      <c r="G81" s="303">
        <v>509</v>
      </c>
      <c r="H81" s="229" t="s">
        <v>7762</v>
      </c>
      <c r="I81" s="255" t="s">
        <v>3213</v>
      </c>
      <c r="J81" s="231" t="s">
        <v>3214</v>
      </c>
      <c r="K81" s="311" t="s">
        <v>7763</v>
      </c>
      <c r="L81" s="229"/>
      <c r="M81" s="255"/>
      <c r="N81" s="231"/>
      <c r="O81" s="311"/>
    </row>
    <row r="82" spans="1:15" ht="50" x14ac:dyDescent="0.25">
      <c r="A82" s="284"/>
      <c r="B82" s="284" t="s">
        <v>3226</v>
      </c>
      <c r="C82" s="285" t="s">
        <v>541</v>
      </c>
      <c r="D82" s="285" t="s">
        <v>7783</v>
      </c>
      <c r="E82" s="229" t="s">
        <v>7761</v>
      </c>
      <c r="F82" s="233">
        <v>1798</v>
      </c>
      <c r="G82" s="303">
        <v>500</v>
      </c>
      <c r="H82" s="229" t="s">
        <v>7762</v>
      </c>
      <c r="I82" s="255" t="s">
        <v>3213</v>
      </c>
      <c r="J82" s="231" t="s">
        <v>3214</v>
      </c>
      <c r="K82" s="311" t="s">
        <v>7765</v>
      </c>
      <c r="L82" s="229"/>
      <c r="M82" s="255"/>
      <c r="N82" s="231"/>
      <c r="O82" s="311"/>
    </row>
    <row r="83" spans="1:15" ht="50" x14ac:dyDescent="0.25">
      <c r="A83" s="284"/>
      <c r="B83" s="284" t="s">
        <v>3226</v>
      </c>
      <c r="C83" s="285" t="s">
        <v>541</v>
      </c>
      <c r="D83" s="285" t="s">
        <v>7784</v>
      </c>
      <c r="E83" s="229" t="s">
        <v>7761</v>
      </c>
      <c r="F83" s="233">
        <v>1798</v>
      </c>
      <c r="G83" s="303">
        <v>362</v>
      </c>
      <c r="H83" s="229" t="s">
        <v>7762</v>
      </c>
      <c r="I83" s="255" t="s">
        <v>3213</v>
      </c>
      <c r="J83" s="231" t="s">
        <v>3214</v>
      </c>
      <c r="K83" s="311" t="s">
        <v>7766</v>
      </c>
      <c r="L83" s="229"/>
      <c r="M83" s="255"/>
      <c r="N83" s="231"/>
      <c r="O83" s="311"/>
    </row>
    <row r="84" spans="1:15" ht="50" x14ac:dyDescent="0.25">
      <c r="A84" s="284"/>
      <c r="B84" s="284" t="s">
        <v>3226</v>
      </c>
      <c r="C84" s="285" t="s">
        <v>541</v>
      </c>
      <c r="D84" s="285" t="s">
        <v>7785</v>
      </c>
      <c r="E84" s="229" t="s">
        <v>7761</v>
      </c>
      <c r="F84" s="233">
        <v>1798</v>
      </c>
      <c r="G84" s="303">
        <v>364</v>
      </c>
      <c r="H84" s="229" t="s">
        <v>7762</v>
      </c>
      <c r="I84" s="255" t="s">
        <v>3213</v>
      </c>
      <c r="J84" s="231" t="s">
        <v>3214</v>
      </c>
      <c r="K84" s="311" t="s">
        <v>7770</v>
      </c>
      <c r="L84" s="229"/>
      <c r="M84" s="255"/>
      <c r="N84" s="231"/>
      <c r="O84" s="311"/>
    </row>
    <row r="85" spans="1:15" ht="100" x14ac:dyDescent="0.25">
      <c r="A85" s="284"/>
      <c r="B85" s="284" t="s">
        <v>3226</v>
      </c>
      <c r="C85" s="285" t="s">
        <v>541</v>
      </c>
      <c r="D85" s="285" t="s">
        <v>7786</v>
      </c>
      <c r="E85" s="229" t="s">
        <v>7761</v>
      </c>
      <c r="F85" s="233">
        <v>1798</v>
      </c>
      <c r="G85" s="303">
        <v>493</v>
      </c>
      <c r="H85" s="229" t="s">
        <v>7762</v>
      </c>
      <c r="I85" s="255" t="s">
        <v>3213</v>
      </c>
      <c r="J85" s="231" t="s">
        <v>3214</v>
      </c>
      <c r="K85" s="311" t="s">
        <v>7767</v>
      </c>
      <c r="L85" s="229"/>
      <c r="M85" s="255"/>
      <c r="N85" s="231"/>
      <c r="O85" s="311"/>
    </row>
    <row r="86" spans="1:15" ht="50" x14ac:dyDescent="0.25">
      <c r="A86" s="284"/>
      <c r="B86" s="284" t="s">
        <v>3226</v>
      </c>
      <c r="C86" s="285" t="s">
        <v>541</v>
      </c>
      <c r="D86" s="285" t="s">
        <v>7791</v>
      </c>
      <c r="E86" s="229" t="s">
        <v>7761</v>
      </c>
      <c r="F86" s="233">
        <v>1798</v>
      </c>
      <c r="G86" s="303">
        <v>459</v>
      </c>
      <c r="H86" s="229" t="s">
        <v>7762</v>
      </c>
      <c r="I86" s="255" t="s">
        <v>3213</v>
      </c>
      <c r="J86" s="231" t="s">
        <v>3214</v>
      </c>
      <c r="K86" s="311" t="s">
        <v>7773</v>
      </c>
      <c r="L86" s="229"/>
      <c r="M86" s="255"/>
      <c r="N86" s="231"/>
      <c r="O86" s="311"/>
    </row>
    <row r="87" spans="1:15" ht="50" x14ac:dyDescent="0.25">
      <c r="A87" s="284"/>
      <c r="B87" s="284" t="s">
        <v>3226</v>
      </c>
      <c r="C87" s="285" t="s">
        <v>541</v>
      </c>
      <c r="D87" s="285" t="s">
        <v>7787</v>
      </c>
      <c r="E87" s="229" t="s">
        <v>7761</v>
      </c>
      <c r="F87" s="233">
        <v>1798</v>
      </c>
      <c r="G87" s="303">
        <v>487</v>
      </c>
      <c r="H87" s="229" t="s">
        <v>7762</v>
      </c>
      <c r="I87" s="255" t="s">
        <v>3213</v>
      </c>
      <c r="J87" s="231" t="s">
        <v>3214</v>
      </c>
      <c r="K87" s="311" t="s">
        <v>7769</v>
      </c>
      <c r="L87" s="229"/>
      <c r="M87" s="255"/>
      <c r="N87" s="231"/>
      <c r="O87" s="311"/>
    </row>
    <row r="88" spans="1:15" ht="50" x14ac:dyDescent="0.25">
      <c r="A88" s="284"/>
      <c r="B88" s="284" t="s">
        <v>3226</v>
      </c>
      <c r="C88" s="285" t="s">
        <v>541</v>
      </c>
      <c r="D88" s="285" t="s">
        <v>7788</v>
      </c>
      <c r="E88" s="229" t="s">
        <v>7761</v>
      </c>
      <c r="F88" s="233">
        <v>1798</v>
      </c>
      <c r="G88" s="303">
        <v>437</v>
      </c>
      <c r="H88" s="229" t="s">
        <v>7762</v>
      </c>
      <c r="I88" s="255" t="s">
        <v>3213</v>
      </c>
      <c r="J88" s="231" t="s">
        <v>3214</v>
      </c>
      <c r="K88" s="311" t="s">
        <v>7768</v>
      </c>
      <c r="L88" s="229"/>
      <c r="M88" s="255"/>
      <c r="N88" s="231"/>
      <c r="O88" s="311"/>
    </row>
    <row r="89" spans="1:15" ht="62.5" x14ac:dyDescent="0.25">
      <c r="A89" s="284"/>
      <c r="B89" s="284" t="s">
        <v>3226</v>
      </c>
      <c r="C89" s="285" t="s">
        <v>541</v>
      </c>
      <c r="D89" s="285" t="s">
        <v>7789</v>
      </c>
      <c r="E89" s="229" t="s">
        <v>7761</v>
      </c>
      <c r="F89" s="233">
        <v>1798</v>
      </c>
      <c r="G89" s="303">
        <v>336</v>
      </c>
      <c r="H89" s="229" t="s">
        <v>7762</v>
      </c>
      <c r="I89" s="255" t="s">
        <v>3213</v>
      </c>
      <c r="J89" s="231" t="s">
        <v>3214</v>
      </c>
      <c r="K89" s="311" t="s">
        <v>7771</v>
      </c>
      <c r="L89" s="229"/>
      <c r="M89" s="255"/>
      <c r="N89" s="231"/>
      <c r="O89" s="311"/>
    </row>
    <row r="90" spans="1:15" ht="87.5" x14ac:dyDescent="0.25">
      <c r="A90" s="284"/>
      <c r="B90" s="284" t="s">
        <v>3226</v>
      </c>
      <c r="C90" s="285" t="s">
        <v>541</v>
      </c>
      <c r="D90" s="285" t="s">
        <v>7790</v>
      </c>
      <c r="E90" s="229" t="s">
        <v>7761</v>
      </c>
      <c r="F90" s="233">
        <v>1798</v>
      </c>
      <c r="G90" s="303">
        <v>474</v>
      </c>
      <c r="H90" s="229" t="s">
        <v>7762</v>
      </c>
      <c r="I90" s="255" t="s">
        <v>3213</v>
      </c>
      <c r="J90" s="231" t="s">
        <v>3214</v>
      </c>
      <c r="K90" s="311" t="s">
        <v>7772</v>
      </c>
      <c r="L90" s="229"/>
      <c r="M90" s="255"/>
      <c r="N90" s="231"/>
      <c r="O90" s="311"/>
    </row>
    <row r="91" spans="1:15" ht="75" x14ac:dyDescent="0.25">
      <c r="A91" s="284"/>
      <c r="B91" s="284" t="s">
        <v>3226</v>
      </c>
      <c r="C91" s="285" t="s">
        <v>541</v>
      </c>
      <c r="D91" s="285" t="s">
        <v>9377</v>
      </c>
      <c r="E91" s="306" t="s">
        <v>7761</v>
      </c>
      <c r="F91" s="233">
        <v>1798</v>
      </c>
      <c r="G91" s="303">
        <v>487</v>
      </c>
      <c r="H91" s="229" t="s">
        <v>7762</v>
      </c>
      <c r="I91" s="255" t="s">
        <v>3213</v>
      </c>
      <c r="J91" s="231" t="s">
        <v>3214</v>
      </c>
      <c r="K91" s="311" t="s">
        <v>7782</v>
      </c>
      <c r="L91" s="229"/>
      <c r="M91" s="255"/>
      <c r="N91" s="231"/>
      <c r="O91" s="311"/>
    </row>
    <row r="92" spans="1:15" ht="50" x14ac:dyDescent="0.25">
      <c r="A92" s="284"/>
      <c r="B92" s="284" t="s">
        <v>3226</v>
      </c>
      <c r="C92" s="285" t="s">
        <v>541</v>
      </c>
      <c r="D92" s="285" t="s">
        <v>7792</v>
      </c>
      <c r="E92" s="229" t="s">
        <v>7761</v>
      </c>
      <c r="F92" s="233">
        <v>1799</v>
      </c>
      <c r="G92" s="303">
        <v>443</v>
      </c>
      <c r="H92" s="229" t="s">
        <v>7762</v>
      </c>
      <c r="I92" s="255" t="s">
        <v>3213</v>
      </c>
      <c r="J92" s="231" t="s">
        <v>3214</v>
      </c>
      <c r="K92" s="311" t="s">
        <v>7774</v>
      </c>
      <c r="L92" s="229"/>
      <c r="M92" s="255"/>
      <c r="N92" s="231"/>
      <c r="O92" s="311"/>
    </row>
    <row r="93" spans="1:15" ht="50" x14ac:dyDescent="0.25">
      <c r="A93" s="284"/>
      <c r="B93" s="284" t="s">
        <v>3226</v>
      </c>
      <c r="C93" s="285" t="s">
        <v>541</v>
      </c>
      <c r="D93" s="285" t="s">
        <v>7793</v>
      </c>
      <c r="E93" s="229" t="s">
        <v>7761</v>
      </c>
      <c r="F93" s="233">
        <v>1799</v>
      </c>
      <c r="G93" s="303">
        <v>309</v>
      </c>
      <c r="H93" s="229" t="s">
        <v>7762</v>
      </c>
      <c r="I93" s="255" t="s">
        <v>3213</v>
      </c>
      <c r="J93" s="231" t="s">
        <v>3214</v>
      </c>
      <c r="K93" s="311" t="s">
        <v>7775</v>
      </c>
      <c r="L93" s="229"/>
      <c r="M93" s="255"/>
      <c r="N93" s="231"/>
      <c r="O93" s="311"/>
    </row>
    <row r="94" spans="1:15" ht="50" x14ac:dyDescent="0.25">
      <c r="A94" s="284"/>
      <c r="B94" s="284" t="s">
        <v>3226</v>
      </c>
      <c r="C94" s="285" t="s">
        <v>541</v>
      </c>
      <c r="D94" s="285" t="s">
        <v>7794</v>
      </c>
      <c r="E94" s="229" t="s">
        <v>7761</v>
      </c>
      <c r="F94" s="233">
        <v>1799</v>
      </c>
      <c r="G94" s="303">
        <v>379</v>
      </c>
      <c r="H94" s="229" t="s">
        <v>7762</v>
      </c>
      <c r="I94" s="255" t="s">
        <v>3213</v>
      </c>
      <c r="J94" s="231" t="s">
        <v>3214</v>
      </c>
      <c r="K94" s="311" t="s">
        <v>7776</v>
      </c>
      <c r="L94" s="229"/>
      <c r="M94" s="255"/>
      <c r="N94" s="231"/>
      <c r="O94" s="311"/>
    </row>
    <row r="95" spans="1:15" ht="50" x14ac:dyDescent="0.25">
      <c r="A95" s="284"/>
      <c r="B95" s="284" t="s">
        <v>3226</v>
      </c>
      <c r="C95" s="285" t="s">
        <v>541</v>
      </c>
      <c r="D95" s="285" t="s">
        <v>7795</v>
      </c>
      <c r="E95" s="229" t="s">
        <v>7761</v>
      </c>
      <c r="F95" s="233">
        <v>1800</v>
      </c>
      <c r="G95" s="303">
        <v>574</v>
      </c>
      <c r="H95" s="229" t="s">
        <v>7762</v>
      </c>
      <c r="I95" s="255" t="s">
        <v>3213</v>
      </c>
      <c r="J95" s="231" t="s">
        <v>3214</v>
      </c>
      <c r="K95" s="311" t="s">
        <v>7777</v>
      </c>
      <c r="L95" s="229"/>
      <c r="M95" s="255"/>
      <c r="N95" s="231"/>
      <c r="O95" s="311"/>
    </row>
    <row r="96" spans="1:15" ht="50" x14ac:dyDescent="0.25">
      <c r="A96" s="284"/>
      <c r="B96" s="284" t="s">
        <v>3226</v>
      </c>
      <c r="C96" s="285" t="s">
        <v>541</v>
      </c>
      <c r="D96" s="285" t="s">
        <v>9378</v>
      </c>
      <c r="E96" s="229" t="s">
        <v>7761</v>
      </c>
      <c r="F96" s="233">
        <v>1800</v>
      </c>
      <c r="G96" s="303">
        <v>450</v>
      </c>
      <c r="H96" s="229" t="s">
        <v>7762</v>
      </c>
      <c r="I96" s="255" t="s">
        <v>3213</v>
      </c>
      <c r="J96" s="231" t="s">
        <v>3214</v>
      </c>
      <c r="K96" s="311" t="s">
        <v>7778</v>
      </c>
      <c r="L96" s="229"/>
      <c r="M96" s="255"/>
      <c r="N96" s="231"/>
      <c r="O96" s="311"/>
    </row>
    <row r="97" spans="1:15" ht="50" x14ac:dyDescent="0.25">
      <c r="A97" s="284"/>
      <c r="B97" s="284" t="s">
        <v>3226</v>
      </c>
      <c r="C97" s="285" t="s">
        <v>541</v>
      </c>
      <c r="D97" s="285" t="s">
        <v>7796</v>
      </c>
      <c r="E97" s="229" t="s">
        <v>7761</v>
      </c>
      <c r="F97" s="233">
        <v>1800</v>
      </c>
      <c r="G97" s="303">
        <v>464</v>
      </c>
      <c r="H97" s="229" t="s">
        <v>7762</v>
      </c>
      <c r="I97" s="255" t="s">
        <v>3213</v>
      </c>
      <c r="J97" s="231" t="s">
        <v>3214</v>
      </c>
      <c r="K97" s="311" t="s">
        <v>7779</v>
      </c>
      <c r="L97" s="229"/>
      <c r="M97" s="255"/>
      <c r="N97" s="231"/>
      <c r="O97" s="311"/>
    </row>
    <row r="98" spans="1:15" ht="50" x14ac:dyDescent="0.25">
      <c r="A98" s="284"/>
      <c r="B98" s="284" t="s">
        <v>3226</v>
      </c>
      <c r="C98" s="285" t="s">
        <v>541</v>
      </c>
      <c r="D98" s="285" t="s">
        <v>7797</v>
      </c>
      <c r="E98" s="229" t="s">
        <v>7761</v>
      </c>
      <c r="F98" s="233">
        <v>1804</v>
      </c>
      <c r="G98" s="303">
        <v>503</v>
      </c>
      <c r="H98" s="229" t="s">
        <v>7762</v>
      </c>
      <c r="I98" s="255" t="s">
        <v>3213</v>
      </c>
      <c r="J98" s="231" t="s">
        <v>3214</v>
      </c>
      <c r="K98" s="311" t="s">
        <v>7780</v>
      </c>
      <c r="L98" s="229"/>
      <c r="M98" s="255"/>
      <c r="N98" s="231"/>
      <c r="O98" s="311"/>
    </row>
    <row r="99" spans="1:15" ht="50" x14ac:dyDescent="0.25">
      <c r="A99" s="284"/>
      <c r="B99" s="284" t="s">
        <v>3226</v>
      </c>
      <c r="C99" s="285" t="s">
        <v>541</v>
      </c>
      <c r="D99" s="285" t="s">
        <v>7798</v>
      </c>
      <c r="E99" s="229" t="s">
        <v>7761</v>
      </c>
      <c r="F99" s="233">
        <v>1804</v>
      </c>
      <c r="G99" s="303">
        <v>486</v>
      </c>
      <c r="H99" s="229" t="s">
        <v>7762</v>
      </c>
      <c r="I99" s="255" t="s">
        <v>3213</v>
      </c>
      <c r="J99" s="231" t="s">
        <v>3214</v>
      </c>
      <c r="K99" s="311" t="s">
        <v>7781</v>
      </c>
      <c r="L99" s="229"/>
      <c r="M99" s="255"/>
      <c r="N99" s="231"/>
      <c r="O99" s="311"/>
    </row>
    <row r="100" spans="1:15" ht="50" x14ac:dyDescent="0.25">
      <c r="A100" s="286"/>
      <c r="B100" s="285" t="s">
        <v>3226</v>
      </c>
      <c r="C100" s="285" t="s">
        <v>541</v>
      </c>
      <c r="D100" s="301" t="s">
        <v>5329</v>
      </c>
      <c r="E100" s="232" t="s">
        <v>3497</v>
      </c>
      <c r="F100" s="236">
        <v>1821</v>
      </c>
      <c r="G100" s="304">
        <v>459</v>
      </c>
      <c r="H100" s="230" t="s">
        <v>6575</v>
      </c>
      <c r="I100" s="255" t="s">
        <v>3213</v>
      </c>
      <c r="J100" s="231" t="s">
        <v>3214</v>
      </c>
      <c r="K100" s="311" t="s">
        <v>6576</v>
      </c>
      <c r="L100" s="230"/>
      <c r="M100" s="255"/>
      <c r="N100" s="231"/>
      <c r="O100" s="311"/>
    </row>
    <row r="101" spans="1:15" ht="50" x14ac:dyDescent="0.25">
      <c r="A101" s="286"/>
      <c r="B101" s="285" t="s">
        <v>3226</v>
      </c>
      <c r="C101" s="285" t="s">
        <v>541</v>
      </c>
      <c r="D101" s="301" t="s">
        <v>5328</v>
      </c>
      <c r="E101" s="232" t="s">
        <v>3497</v>
      </c>
      <c r="F101" s="236">
        <v>1821</v>
      </c>
      <c r="G101" s="304">
        <v>684</v>
      </c>
      <c r="H101" s="230" t="s">
        <v>6575</v>
      </c>
      <c r="I101" s="255" t="s">
        <v>3213</v>
      </c>
      <c r="J101" s="231" t="s">
        <v>3214</v>
      </c>
      <c r="K101" s="311" t="s">
        <v>6577</v>
      </c>
      <c r="L101" s="230"/>
      <c r="M101" s="255"/>
      <c r="N101" s="231"/>
      <c r="O101" s="311"/>
    </row>
    <row r="102" spans="1:15" ht="50" x14ac:dyDescent="0.25">
      <c r="A102" s="286"/>
      <c r="B102" s="285" t="s">
        <v>3226</v>
      </c>
      <c r="C102" s="285" t="s">
        <v>541</v>
      </c>
      <c r="D102" s="301" t="s">
        <v>5330</v>
      </c>
      <c r="E102" s="232" t="s">
        <v>3497</v>
      </c>
      <c r="F102" s="236">
        <v>1821</v>
      </c>
      <c r="G102" s="304">
        <v>483</v>
      </c>
      <c r="H102" s="230" t="s">
        <v>6575</v>
      </c>
      <c r="I102" s="255" t="s">
        <v>3213</v>
      </c>
      <c r="J102" s="231" t="s">
        <v>3214</v>
      </c>
      <c r="K102" s="311" t="s">
        <v>6578</v>
      </c>
      <c r="L102" s="230"/>
      <c r="M102" s="255"/>
      <c r="N102" s="231"/>
      <c r="O102" s="311"/>
    </row>
    <row r="103" spans="1:15" ht="50" x14ac:dyDescent="0.25">
      <c r="A103" s="286"/>
      <c r="B103" s="285" t="s">
        <v>3226</v>
      </c>
      <c r="C103" s="285" t="s">
        <v>541</v>
      </c>
      <c r="D103" s="285" t="s">
        <v>5331</v>
      </c>
      <c r="E103" s="232" t="s">
        <v>3497</v>
      </c>
      <c r="F103" s="236">
        <v>1821</v>
      </c>
      <c r="G103" s="304">
        <v>559</v>
      </c>
      <c r="H103" s="230" t="s">
        <v>6575</v>
      </c>
      <c r="I103" s="255" t="s">
        <v>3213</v>
      </c>
      <c r="J103" s="231" t="s">
        <v>3214</v>
      </c>
      <c r="K103" s="311" t="s">
        <v>6579</v>
      </c>
      <c r="L103" s="230"/>
      <c r="M103" s="255"/>
      <c r="N103" s="231"/>
      <c r="O103" s="311"/>
    </row>
    <row r="104" spans="1:15" ht="50" x14ac:dyDescent="0.25">
      <c r="A104" s="284"/>
      <c r="B104" s="284" t="s">
        <v>3226</v>
      </c>
      <c r="C104" s="284" t="s">
        <v>3390</v>
      </c>
      <c r="D104" s="284" t="s">
        <v>3389</v>
      </c>
      <c r="E104" s="229" t="s">
        <v>3486</v>
      </c>
      <c r="F104" s="233">
        <v>1883</v>
      </c>
      <c r="G104" s="303">
        <v>327</v>
      </c>
      <c r="H104" s="229" t="s">
        <v>3391</v>
      </c>
      <c r="I104" s="255" t="s">
        <v>3213</v>
      </c>
      <c r="J104" s="231" t="s">
        <v>3214</v>
      </c>
      <c r="K104" s="311" t="s">
        <v>3392</v>
      </c>
      <c r="L104" s="229"/>
      <c r="M104" s="255"/>
      <c r="N104" s="231"/>
      <c r="O104" s="311"/>
    </row>
    <row r="105" spans="1:15" ht="50" x14ac:dyDescent="0.25">
      <c r="A105" s="284"/>
      <c r="B105" s="284" t="s">
        <v>3226</v>
      </c>
      <c r="C105" s="284" t="s">
        <v>3594</v>
      </c>
      <c r="D105" s="284" t="s">
        <v>3593</v>
      </c>
      <c r="E105" s="229" t="s">
        <v>3523</v>
      </c>
      <c r="F105" s="233">
        <v>1910</v>
      </c>
      <c r="G105" s="303">
        <v>355</v>
      </c>
      <c r="H105" s="229" t="s">
        <v>3595</v>
      </c>
      <c r="I105" s="255" t="s">
        <v>3213</v>
      </c>
      <c r="J105" s="231" t="s">
        <v>3214</v>
      </c>
      <c r="K105" s="311" t="s">
        <v>3596</v>
      </c>
      <c r="L105" s="229" t="s">
        <v>8664</v>
      </c>
      <c r="M105" s="255" t="s">
        <v>3213</v>
      </c>
      <c r="N105" s="231" t="s">
        <v>3214</v>
      </c>
      <c r="O105" s="311" t="s">
        <v>3597</v>
      </c>
    </row>
    <row r="106" spans="1:15" ht="50" x14ac:dyDescent="0.25">
      <c r="A106" s="284"/>
      <c r="B106" s="285" t="s">
        <v>3226</v>
      </c>
      <c r="C106" s="285" t="s">
        <v>957</v>
      </c>
      <c r="D106" s="285" t="s">
        <v>10631</v>
      </c>
      <c r="E106" s="229" t="s">
        <v>3513</v>
      </c>
      <c r="F106" s="233">
        <v>1909</v>
      </c>
      <c r="G106" s="303">
        <v>207</v>
      </c>
      <c r="H106" s="244" t="s">
        <v>10630</v>
      </c>
      <c r="I106" s="255" t="s">
        <v>3213</v>
      </c>
      <c r="J106" s="255" t="s">
        <v>3215</v>
      </c>
      <c r="K106" s="313" t="s">
        <v>10635</v>
      </c>
      <c r="L106" s="229"/>
      <c r="M106" s="255"/>
      <c r="N106" s="231"/>
      <c r="O106" s="311"/>
    </row>
    <row r="107" spans="1:15" ht="100" x14ac:dyDescent="0.25">
      <c r="A107" s="284"/>
      <c r="B107" s="284" t="s">
        <v>8819</v>
      </c>
      <c r="C107" s="284" t="s">
        <v>3478</v>
      </c>
      <c r="D107" s="284" t="s">
        <v>3480</v>
      </c>
      <c r="E107" s="229" t="s">
        <v>3513</v>
      </c>
      <c r="F107" s="233">
        <v>1895</v>
      </c>
      <c r="G107" s="303">
        <v>345</v>
      </c>
      <c r="H107" s="279" t="s">
        <v>3567</v>
      </c>
      <c r="I107" s="277" t="s">
        <v>3213</v>
      </c>
      <c r="J107" s="278" t="s">
        <v>3214</v>
      </c>
      <c r="K107" s="312" t="s">
        <v>3570</v>
      </c>
      <c r="L107" s="229" t="s">
        <v>8665</v>
      </c>
      <c r="M107" s="255" t="s">
        <v>3213</v>
      </c>
      <c r="N107" s="231" t="s">
        <v>3214</v>
      </c>
      <c r="O107" s="311" t="s">
        <v>3571</v>
      </c>
    </row>
    <row r="108" spans="1:15" ht="50" x14ac:dyDescent="0.25">
      <c r="A108" s="284"/>
      <c r="B108" s="284" t="s">
        <v>3226</v>
      </c>
      <c r="C108" s="284" t="s">
        <v>3304</v>
      </c>
      <c r="D108" s="284" t="s">
        <v>3305</v>
      </c>
      <c r="E108" s="229" t="s">
        <v>3517</v>
      </c>
      <c r="F108" s="233">
        <v>1922</v>
      </c>
      <c r="G108" s="303">
        <v>291</v>
      </c>
      <c r="H108" s="229" t="s">
        <v>3307</v>
      </c>
      <c r="I108" s="255" t="s">
        <v>3213</v>
      </c>
      <c r="J108" s="231" t="s">
        <v>3214</v>
      </c>
      <c r="K108" s="311" t="s">
        <v>3306</v>
      </c>
      <c r="L108" s="229"/>
      <c r="M108" s="255"/>
      <c r="N108" s="231"/>
      <c r="O108" s="311"/>
    </row>
    <row r="109" spans="1:15" ht="50" x14ac:dyDescent="0.25">
      <c r="A109" s="284"/>
      <c r="B109" s="284" t="s">
        <v>3226</v>
      </c>
      <c r="C109" s="284" t="s">
        <v>6240</v>
      </c>
      <c r="D109" s="284" t="s">
        <v>6251</v>
      </c>
      <c r="E109" s="229" t="s">
        <v>6239</v>
      </c>
      <c r="F109" s="233">
        <v>1889</v>
      </c>
      <c r="G109" s="303">
        <v>439</v>
      </c>
      <c r="H109" s="229" t="s">
        <v>6252</v>
      </c>
      <c r="I109" s="255" t="s">
        <v>3213</v>
      </c>
      <c r="J109" s="231" t="s">
        <v>3215</v>
      </c>
      <c r="K109" s="311" t="s">
        <v>6250</v>
      </c>
      <c r="L109" s="229"/>
      <c r="M109" s="255"/>
      <c r="N109" s="231"/>
      <c r="O109" s="311"/>
    </row>
    <row r="110" spans="1:15" ht="50" x14ac:dyDescent="0.25">
      <c r="A110" s="284"/>
      <c r="B110" s="284" t="s">
        <v>3226</v>
      </c>
      <c r="C110" s="284" t="s">
        <v>3810</v>
      </c>
      <c r="D110" s="284" t="s">
        <v>3808</v>
      </c>
      <c r="E110" s="229" t="s">
        <v>3811</v>
      </c>
      <c r="F110" s="233">
        <v>1919</v>
      </c>
      <c r="G110" s="303">
        <v>243</v>
      </c>
      <c r="H110" s="229" t="s">
        <v>3812</v>
      </c>
      <c r="I110" s="255" t="s">
        <v>3213</v>
      </c>
      <c r="J110" s="231" t="s">
        <v>3214</v>
      </c>
      <c r="K110" s="311" t="s">
        <v>3813</v>
      </c>
      <c r="L110" s="229"/>
      <c r="M110" s="255"/>
      <c r="N110" s="231"/>
      <c r="O110" s="311"/>
    </row>
    <row r="111" spans="1:15" ht="50" x14ac:dyDescent="0.25">
      <c r="A111" s="284"/>
      <c r="B111" s="284" t="s">
        <v>3226</v>
      </c>
      <c r="C111" s="284" t="s">
        <v>3810</v>
      </c>
      <c r="D111" s="284" t="s">
        <v>3809</v>
      </c>
      <c r="E111" s="229" t="s">
        <v>3811</v>
      </c>
      <c r="F111" s="233">
        <v>1919</v>
      </c>
      <c r="G111" s="303">
        <v>308</v>
      </c>
      <c r="H111" s="229" t="s">
        <v>3812</v>
      </c>
      <c r="I111" s="255" t="s">
        <v>3213</v>
      </c>
      <c r="J111" s="231" t="s">
        <v>3214</v>
      </c>
      <c r="K111" s="311" t="s">
        <v>3814</v>
      </c>
      <c r="L111" s="229"/>
      <c r="M111" s="255"/>
      <c r="N111" s="231"/>
      <c r="O111" s="311"/>
    </row>
    <row r="112" spans="1:15" ht="50" x14ac:dyDescent="0.25">
      <c r="A112" s="284"/>
      <c r="B112" s="284" t="s">
        <v>3226</v>
      </c>
      <c r="C112" s="284" t="s">
        <v>3810</v>
      </c>
      <c r="D112" s="284" t="s">
        <v>4989</v>
      </c>
      <c r="E112" s="229" t="s">
        <v>4990</v>
      </c>
      <c r="F112" s="233">
        <v>1929</v>
      </c>
      <c r="G112" s="303">
        <v>189</v>
      </c>
      <c r="H112" s="229" t="s">
        <v>4988</v>
      </c>
      <c r="I112" s="255" t="s">
        <v>3213</v>
      </c>
      <c r="J112" s="231" t="s">
        <v>3215</v>
      </c>
      <c r="K112" s="311" t="s">
        <v>4991</v>
      </c>
      <c r="L112" s="229"/>
      <c r="M112" s="255"/>
      <c r="N112" s="231"/>
      <c r="O112" s="311"/>
    </row>
    <row r="113" spans="1:15" ht="75" x14ac:dyDescent="0.25">
      <c r="A113" s="284"/>
      <c r="B113" s="284" t="s">
        <v>3226</v>
      </c>
      <c r="C113" s="284" t="s">
        <v>3951</v>
      </c>
      <c r="D113" s="284" t="s">
        <v>3953</v>
      </c>
      <c r="E113" s="229" t="s">
        <v>3948</v>
      </c>
      <c r="F113" s="233">
        <v>1891</v>
      </c>
      <c r="G113" s="303">
        <v>454</v>
      </c>
      <c r="H113" s="229" t="s">
        <v>3952</v>
      </c>
      <c r="I113" s="255" t="s">
        <v>3213</v>
      </c>
      <c r="J113" s="231" t="s">
        <v>3215</v>
      </c>
      <c r="K113" s="311" t="s">
        <v>3954</v>
      </c>
      <c r="L113" s="229"/>
      <c r="M113" s="255"/>
      <c r="N113" s="231"/>
      <c r="O113" s="311"/>
    </row>
    <row r="114" spans="1:15" ht="100" x14ac:dyDescent="0.25">
      <c r="A114" s="284"/>
      <c r="B114" s="284" t="s">
        <v>3226</v>
      </c>
      <c r="C114" s="284" t="s">
        <v>5843</v>
      </c>
      <c r="D114" s="284" t="s">
        <v>5844</v>
      </c>
      <c r="E114" s="229" t="s">
        <v>5846</v>
      </c>
      <c r="F114" s="233">
        <v>1929</v>
      </c>
      <c r="G114" s="303">
        <v>256</v>
      </c>
      <c r="H114" s="229" t="s">
        <v>5845</v>
      </c>
      <c r="I114" s="255" t="s">
        <v>3213</v>
      </c>
      <c r="J114" s="231" t="s">
        <v>3215</v>
      </c>
      <c r="K114" s="311" t="s">
        <v>5847</v>
      </c>
      <c r="L114" s="229"/>
      <c r="M114" s="255"/>
      <c r="N114" s="231"/>
      <c r="O114" s="311"/>
    </row>
    <row r="115" spans="1:15" ht="62.5" x14ac:dyDescent="0.25">
      <c r="A115" s="284"/>
      <c r="B115" s="284" t="s">
        <v>3226</v>
      </c>
      <c r="C115" s="284" t="s">
        <v>5698</v>
      </c>
      <c r="D115" s="284" t="s">
        <v>5699</v>
      </c>
      <c r="E115" s="229" t="s">
        <v>3583</v>
      </c>
      <c r="F115" s="233">
        <v>1816</v>
      </c>
      <c r="G115" s="303">
        <v>45</v>
      </c>
      <c r="H115" s="229" t="s">
        <v>5697</v>
      </c>
      <c r="I115" s="255" t="s">
        <v>3213</v>
      </c>
      <c r="J115" s="231" t="s">
        <v>3215</v>
      </c>
      <c r="K115" s="311" t="s">
        <v>5696</v>
      </c>
      <c r="L115" s="229" t="s">
        <v>8670</v>
      </c>
      <c r="M115" s="255" t="s">
        <v>3213</v>
      </c>
      <c r="N115" s="231" t="s">
        <v>3214</v>
      </c>
      <c r="O115" s="311" t="s">
        <v>5700</v>
      </c>
    </row>
    <row r="116" spans="1:15" ht="175" x14ac:dyDescent="0.25">
      <c r="A116" s="284"/>
      <c r="B116" s="285" t="s">
        <v>10313</v>
      </c>
      <c r="C116" s="285" t="s">
        <v>9368</v>
      </c>
      <c r="D116" s="285" t="s">
        <v>10314</v>
      </c>
      <c r="E116" s="229" t="s">
        <v>5914</v>
      </c>
      <c r="F116" s="233">
        <v>1824</v>
      </c>
      <c r="G116" s="303">
        <v>460</v>
      </c>
      <c r="H116" s="244" t="s">
        <v>10315</v>
      </c>
      <c r="I116" s="255" t="s">
        <v>3213</v>
      </c>
      <c r="J116" s="255" t="s">
        <v>3215</v>
      </c>
      <c r="K116" s="357" t="s">
        <v>10316</v>
      </c>
      <c r="L116" s="244"/>
      <c r="M116" s="255"/>
      <c r="N116" s="231"/>
      <c r="O116" s="311"/>
    </row>
    <row r="117" spans="1:15" ht="87.5" x14ac:dyDescent="0.25">
      <c r="A117" s="284"/>
      <c r="B117" s="285" t="s">
        <v>3226</v>
      </c>
      <c r="C117" s="285" t="s">
        <v>10636</v>
      </c>
      <c r="D117" s="285" t="s">
        <v>10637</v>
      </c>
      <c r="E117" s="229" t="s">
        <v>5166</v>
      </c>
      <c r="F117" s="233">
        <v>1866</v>
      </c>
      <c r="G117" s="303">
        <v>499</v>
      </c>
      <c r="H117" s="244" t="s">
        <v>10638</v>
      </c>
      <c r="I117" s="255" t="s">
        <v>3213</v>
      </c>
      <c r="J117" s="255" t="s">
        <v>3214</v>
      </c>
      <c r="K117" s="319" t="s">
        <v>10639</v>
      </c>
      <c r="L117" s="244"/>
      <c r="M117" s="255"/>
      <c r="N117" s="231"/>
      <c r="O117" s="311"/>
    </row>
    <row r="118" spans="1:15" ht="50" x14ac:dyDescent="0.25">
      <c r="A118" s="284"/>
      <c r="B118" s="284" t="s">
        <v>3226</v>
      </c>
      <c r="C118" s="284" t="s">
        <v>5664</v>
      </c>
      <c r="D118" s="284" t="s">
        <v>9379</v>
      </c>
      <c r="E118" s="229" t="s">
        <v>5666</v>
      </c>
      <c r="F118" s="233">
        <v>1872</v>
      </c>
      <c r="G118" s="303">
        <v>480</v>
      </c>
      <c r="H118" s="229" t="s">
        <v>5665</v>
      </c>
      <c r="I118" s="255" t="s">
        <v>3213</v>
      </c>
      <c r="J118" s="231" t="s">
        <v>3215</v>
      </c>
      <c r="K118" s="311" t="s">
        <v>5667</v>
      </c>
      <c r="L118" s="229"/>
      <c r="M118" s="255"/>
      <c r="N118" s="231"/>
      <c r="O118" s="311"/>
    </row>
    <row r="119" spans="1:15" ht="50" x14ac:dyDescent="0.25">
      <c r="A119" s="284"/>
      <c r="B119" s="284" t="s">
        <v>3226</v>
      </c>
      <c r="C119" s="284" t="s">
        <v>5664</v>
      </c>
      <c r="D119" s="284" t="s">
        <v>9380</v>
      </c>
      <c r="E119" s="229" t="s">
        <v>5666</v>
      </c>
      <c r="F119" s="233">
        <v>1872</v>
      </c>
      <c r="G119" s="303">
        <v>374</v>
      </c>
      <c r="H119" s="229" t="s">
        <v>5665</v>
      </c>
      <c r="I119" s="255" t="s">
        <v>3213</v>
      </c>
      <c r="J119" s="231" t="s">
        <v>3215</v>
      </c>
      <c r="K119" s="311" t="s">
        <v>5668</v>
      </c>
      <c r="L119" s="229"/>
      <c r="M119" s="255"/>
      <c r="N119" s="231"/>
      <c r="O119" s="311"/>
    </row>
    <row r="120" spans="1:15" ht="50" x14ac:dyDescent="0.25">
      <c r="A120" s="284"/>
      <c r="B120" s="284" t="s">
        <v>3226</v>
      </c>
      <c r="C120" s="284" t="s">
        <v>7618</v>
      </c>
      <c r="D120" s="284" t="s">
        <v>7621</v>
      </c>
      <c r="E120" s="229" t="s">
        <v>3485</v>
      </c>
      <c r="F120" s="233">
        <v>1904</v>
      </c>
      <c r="G120" s="303">
        <v>510</v>
      </c>
      <c r="H120" s="229" t="s">
        <v>7619</v>
      </c>
      <c r="I120" s="255" t="s">
        <v>3213</v>
      </c>
      <c r="J120" s="231" t="s">
        <v>3214</v>
      </c>
      <c r="K120" s="311" t="s">
        <v>7620</v>
      </c>
      <c r="L120" s="229"/>
      <c r="M120" s="255"/>
      <c r="N120" s="231"/>
      <c r="O120" s="311"/>
    </row>
    <row r="121" spans="1:15" ht="50" x14ac:dyDescent="0.25">
      <c r="A121" s="284"/>
      <c r="B121" s="284" t="s">
        <v>3226</v>
      </c>
      <c r="C121" s="284" t="s">
        <v>4428</v>
      </c>
      <c r="D121" s="284" t="s">
        <v>4430</v>
      </c>
      <c r="E121" s="229" t="s">
        <v>3486</v>
      </c>
      <c r="F121" s="233">
        <v>1879</v>
      </c>
      <c r="G121" s="303">
        <v>445</v>
      </c>
      <c r="H121" s="229" t="s">
        <v>4429</v>
      </c>
      <c r="I121" s="255" t="s">
        <v>3213</v>
      </c>
      <c r="J121" s="231" t="s">
        <v>3215</v>
      </c>
      <c r="K121" s="316" t="s">
        <v>4431</v>
      </c>
      <c r="L121" s="229"/>
      <c r="M121" s="255"/>
      <c r="N121" s="231"/>
      <c r="O121" s="311"/>
    </row>
    <row r="122" spans="1:15" ht="50" x14ac:dyDescent="0.25">
      <c r="A122" s="284"/>
      <c r="B122" s="285" t="s">
        <v>3226</v>
      </c>
      <c r="C122" s="285" t="s">
        <v>1834</v>
      </c>
      <c r="D122" s="285" t="s">
        <v>9248</v>
      </c>
      <c r="E122" s="229" t="s">
        <v>5055</v>
      </c>
      <c r="F122" s="233">
        <v>1901</v>
      </c>
      <c r="G122" s="303">
        <v>442</v>
      </c>
      <c r="H122" s="244" t="s">
        <v>9252</v>
      </c>
      <c r="I122" s="255" t="s">
        <v>3213</v>
      </c>
      <c r="J122" s="255" t="s">
        <v>3214</v>
      </c>
      <c r="K122" s="319" t="s">
        <v>9253</v>
      </c>
      <c r="L122" s="229"/>
      <c r="M122" s="255"/>
      <c r="N122" s="231"/>
      <c r="O122" s="311"/>
    </row>
    <row r="123" spans="1:15" ht="50" x14ac:dyDescent="0.25">
      <c r="A123" s="284"/>
      <c r="B123" s="285" t="s">
        <v>3226</v>
      </c>
      <c r="C123" s="285" t="s">
        <v>1834</v>
      </c>
      <c r="D123" s="285" t="s">
        <v>9249</v>
      </c>
      <c r="E123" s="229" t="s">
        <v>5055</v>
      </c>
      <c r="F123" s="233">
        <v>1901</v>
      </c>
      <c r="G123" s="303">
        <v>456</v>
      </c>
      <c r="H123" s="244" t="s">
        <v>9252</v>
      </c>
      <c r="I123" s="255" t="s">
        <v>3213</v>
      </c>
      <c r="J123" s="255" t="s">
        <v>3214</v>
      </c>
      <c r="K123" s="319" t="s">
        <v>9254</v>
      </c>
      <c r="L123" s="229"/>
      <c r="M123" s="255"/>
      <c r="N123" s="231"/>
      <c r="O123" s="311"/>
    </row>
    <row r="124" spans="1:15" ht="50" x14ac:dyDescent="0.25">
      <c r="A124" s="284"/>
      <c r="B124" s="285" t="s">
        <v>3226</v>
      </c>
      <c r="C124" s="285" t="s">
        <v>1834</v>
      </c>
      <c r="D124" s="285" t="s">
        <v>9250</v>
      </c>
      <c r="E124" s="229" t="s">
        <v>5055</v>
      </c>
      <c r="F124" s="233">
        <v>1906</v>
      </c>
      <c r="G124" s="303">
        <v>470</v>
      </c>
      <c r="H124" s="244" t="s">
        <v>9252</v>
      </c>
      <c r="I124" s="255" t="s">
        <v>3213</v>
      </c>
      <c r="J124" s="255" t="s">
        <v>3214</v>
      </c>
      <c r="K124" s="319" t="s">
        <v>9255</v>
      </c>
      <c r="L124" s="229"/>
      <c r="M124" s="255"/>
      <c r="N124" s="231"/>
      <c r="O124" s="311"/>
    </row>
    <row r="125" spans="1:15" ht="62.5" x14ac:dyDescent="0.25">
      <c r="A125" s="284"/>
      <c r="B125" s="285" t="s">
        <v>3226</v>
      </c>
      <c r="C125" s="285" t="s">
        <v>1834</v>
      </c>
      <c r="D125" s="285" t="s">
        <v>9251</v>
      </c>
      <c r="E125" s="229" t="s">
        <v>5055</v>
      </c>
      <c r="F125" s="233">
        <v>1906</v>
      </c>
      <c r="G125" s="303">
        <v>484</v>
      </c>
      <c r="H125" s="244" t="s">
        <v>9252</v>
      </c>
      <c r="I125" s="255" t="s">
        <v>3213</v>
      </c>
      <c r="J125" s="255" t="s">
        <v>3214</v>
      </c>
      <c r="K125" s="319" t="s">
        <v>9256</v>
      </c>
      <c r="L125" s="229"/>
      <c r="M125" s="255"/>
      <c r="N125" s="231"/>
      <c r="O125" s="311"/>
    </row>
    <row r="126" spans="1:15" ht="50" x14ac:dyDescent="0.25">
      <c r="A126" s="284"/>
      <c r="B126" s="284" t="s">
        <v>3226</v>
      </c>
      <c r="C126" s="284" t="s">
        <v>3598</v>
      </c>
      <c r="D126" s="284" t="s">
        <v>3599</v>
      </c>
      <c r="E126" s="229" t="s">
        <v>3600</v>
      </c>
      <c r="F126" s="233">
        <v>1910</v>
      </c>
      <c r="G126" s="303">
        <v>287</v>
      </c>
      <c r="H126" s="229" t="s">
        <v>3601</v>
      </c>
      <c r="I126" s="255" t="s">
        <v>3213</v>
      </c>
      <c r="J126" s="231" t="s">
        <v>3214</v>
      </c>
      <c r="K126" s="311" t="s">
        <v>3602</v>
      </c>
      <c r="L126" s="229"/>
      <c r="M126" s="255"/>
      <c r="N126" s="231"/>
      <c r="O126" s="311"/>
    </row>
    <row r="127" spans="1:15" ht="50" x14ac:dyDescent="0.25">
      <c r="A127" s="284"/>
      <c r="B127" s="284" t="s">
        <v>3226</v>
      </c>
      <c r="C127" s="284" t="s">
        <v>3598</v>
      </c>
      <c r="D127" s="284" t="s">
        <v>3664</v>
      </c>
      <c r="E127" s="229" t="s">
        <v>3666</v>
      </c>
      <c r="F127" s="233">
        <v>1926</v>
      </c>
      <c r="G127" s="303">
        <v>234</v>
      </c>
      <c r="H127" s="229" t="s">
        <v>3665</v>
      </c>
      <c r="I127" s="255" t="s">
        <v>3213</v>
      </c>
      <c r="J127" s="231" t="s">
        <v>3215</v>
      </c>
      <c r="K127" s="311" t="s">
        <v>3667</v>
      </c>
      <c r="L127" s="229"/>
      <c r="M127" s="255"/>
      <c r="N127" s="231"/>
      <c r="O127" s="311"/>
    </row>
    <row r="128" spans="1:15" ht="50" x14ac:dyDescent="0.25">
      <c r="A128" s="284"/>
      <c r="B128" s="285" t="s">
        <v>3226</v>
      </c>
      <c r="C128" s="285" t="s">
        <v>6124</v>
      </c>
      <c r="D128" s="285" t="s">
        <v>9465</v>
      </c>
      <c r="E128" s="229" t="s">
        <v>3531</v>
      </c>
      <c r="F128" s="233">
        <v>1927</v>
      </c>
      <c r="G128" s="303">
        <v>466</v>
      </c>
      <c r="H128" s="244" t="s">
        <v>9466</v>
      </c>
      <c r="I128" s="255" t="s">
        <v>3213</v>
      </c>
      <c r="J128" s="255" t="s">
        <v>3214</v>
      </c>
      <c r="K128" s="319" t="s">
        <v>10649</v>
      </c>
      <c r="L128" s="244"/>
      <c r="M128" s="255"/>
      <c r="N128" s="231"/>
      <c r="O128" s="311"/>
    </row>
    <row r="129" spans="1:15" ht="50" x14ac:dyDescent="0.25">
      <c r="A129" s="284"/>
      <c r="B129" s="284" t="s">
        <v>3226</v>
      </c>
      <c r="C129" s="284" t="s">
        <v>3446</v>
      </c>
      <c r="D129" s="284" t="s">
        <v>11268</v>
      </c>
      <c r="E129" s="229" t="s">
        <v>3542</v>
      </c>
      <c r="F129" s="233">
        <v>1909</v>
      </c>
      <c r="G129" s="303">
        <v>153</v>
      </c>
      <c r="H129" s="229" t="s">
        <v>3448</v>
      </c>
      <c r="I129" s="255" t="s">
        <v>3213</v>
      </c>
      <c r="J129" s="231" t="s">
        <v>3214</v>
      </c>
      <c r="K129" s="311" t="s">
        <v>3447</v>
      </c>
      <c r="L129" s="229"/>
      <c r="M129" s="255"/>
      <c r="N129" s="231"/>
      <c r="O129" s="311"/>
    </row>
    <row r="130" spans="1:15" ht="50" x14ac:dyDescent="0.25">
      <c r="A130" s="284"/>
      <c r="B130" s="284" t="s">
        <v>3226</v>
      </c>
      <c r="C130" s="285" t="s">
        <v>4388</v>
      </c>
      <c r="D130" s="285" t="s">
        <v>7637</v>
      </c>
      <c r="E130" s="229" t="s">
        <v>7638</v>
      </c>
      <c r="F130" s="233">
        <v>1835</v>
      </c>
      <c r="G130" s="303">
        <v>531</v>
      </c>
      <c r="H130" s="229" t="s">
        <v>7636</v>
      </c>
      <c r="I130" s="255" t="s">
        <v>3213</v>
      </c>
      <c r="J130" s="231" t="s">
        <v>3214</v>
      </c>
      <c r="K130" s="311" t="s">
        <v>7635</v>
      </c>
      <c r="L130" s="229"/>
      <c r="M130" s="255"/>
      <c r="N130" s="231"/>
      <c r="O130" s="311"/>
    </row>
    <row r="131" spans="1:15" ht="50" x14ac:dyDescent="0.25">
      <c r="A131" s="284"/>
      <c r="B131" s="284" t="s">
        <v>3226</v>
      </c>
      <c r="C131" s="284" t="s">
        <v>4388</v>
      </c>
      <c r="D131" s="284" t="s">
        <v>4389</v>
      </c>
      <c r="E131" s="229" t="s">
        <v>4391</v>
      </c>
      <c r="F131" s="233">
        <v>1839</v>
      </c>
      <c r="G131" s="303">
        <v>463</v>
      </c>
      <c r="H131" s="229" t="s">
        <v>4390</v>
      </c>
      <c r="I131" s="255" t="s">
        <v>3213</v>
      </c>
      <c r="J131" s="231" t="s">
        <v>3214</v>
      </c>
      <c r="K131" s="311" t="s">
        <v>4392</v>
      </c>
      <c r="L131" s="229"/>
      <c r="M131" s="255"/>
      <c r="N131" s="231"/>
      <c r="O131" s="311"/>
    </row>
    <row r="132" spans="1:15" ht="50" x14ac:dyDescent="0.25">
      <c r="A132" s="284"/>
      <c r="B132" s="284" t="s">
        <v>3226</v>
      </c>
      <c r="C132" s="284" t="s">
        <v>717</v>
      </c>
      <c r="D132" s="284" t="s">
        <v>4165</v>
      </c>
      <c r="E132" s="229" t="s">
        <v>4166</v>
      </c>
      <c r="F132" s="233">
        <v>1909</v>
      </c>
      <c r="G132" s="303">
        <v>331</v>
      </c>
      <c r="H132" s="229" t="s">
        <v>4164</v>
      </c>
      <c r="I132" s="255" t="s">
        <v>3213</v>
      </c>
      <c r="J132" s="231" t="s">
        <v>3608</v>
      </c>
      <c r="K132" s="311" t="s">
        <v>4167</v>
      </c>
      <c r="L132" s="229"/>
      <c r="M132" s="255"/>
      <c r="N132" s="231"/>
      <c r="O132" s="311"/>
    </row>
    <row r="133" spans="1:15" ht="87.5" x14ac:dyDescent="0.25">
      <c r="A133" s="284"/>
      <c r="B133" s="284" t="s">
        <v>8804</v>
      </c>
      <c r="C133" s="284" t="s">
        <v>717</v>
      </c>
      <c r="D133" s="284" t="s">
        <v>3426</v>
      </c>
      <c r="E133" s="229" t="s">
        <v>3539</v>
      </c>
      <c r="F133" s="233">
        <v>1922</v>
      </c>
      <c r="G133" s="303">
        <v>256</v>
      </c>
      <c r="H133" s="229" t="s">
        <v>3427</v>
      </c>
      <c r="I133" s="255" t="s">
        <v>3213</v>
      </c>
      <c r="J133" s="231" t="s">
        <v>3214</v>
      </c>
      <c r="K133" s="311" t="s">
        <v>3428</v>
      </c>
      <c r="L133" s="279" t="s">
        <v>8680</v>
      </c>
      <c r="M133" s="277" t="s">
        <v>3213</v>
      </c>
      <c r="N133" s="278" t="s">
        <v>3214</v>
      </c>
      <c r="O133" s="312" t="s">
        <v>3425</v>
      </c>
    </row>
    <row r="134" spans="1:15" ht="50" x14ac:dyDescent="0.25">
      <c r="A134" s="284"/>
      <c r="B134" s="285" t="s">
        <v>3226</v>
      </c>
      <c r="C134" s="285" t="s">
        <v>9266</v>
      </c>
      <c r="D134" s="285" t="s">
        <v>9128</v>
      </c>
      <c r="E134" s="229" t="s">
        <v>3503</v>
      </c>
      <c r="F134" s="233">
        <v>1872</v>
      </c>
      <c r="G134" s="303">
        <v>245</v>
      </c>
      <c r="H134" s="241" t="s">
        <v>9268</v>
      </c>
      <c r="I134" s="255" t="s">
        <v>3213</v>
      </c>
      <c r="J134" s="255" t="s">
        <v>3214</v>
      </c>
      <c r="K134" s="319" t="s">
        <v>9267</v>
      </c>
      <c r="L134" s="229"/>
      <c r="M134" s="255"/>
      <c r="N134" s="231"/>
      <c r="O134" s="311"/>
    </row>
    <row r="135" spans="1:15" ht="50" x14ac:dyDescent="0.25">
      <c r="A135" s="284"/>
      <c r="B135" s="284" t="s">
        <v>3226</v>
      </c>
      <c r="C135" s="284" t="s">
        <v>4352</v>
      </c>
      <c r="D135" s="284" t="s">
        <v>4348</v>
      </c>
      <c r="E135" s="229" t="s">
        <v>3523</v>
      </c>
      <c r="F135" s="233">
        <v>1927</v>
      </c>
      <c r="G135" s="303">
        <v>392</v>
      </c>
      <c r="H135" s="229" t="s">
        <v>4347</v>
      </c>
      <c r="I135" s="255" t="s">
        <v>3213</v>
      </c>
      <c r="J135" s="231" t="s">
        <v>3214</v>
      </c>
      <c r="K135" s="311" t="s">
        <v>4349</v>
      </c>
      <c r="L135" s="229"/>
      <c r="M135" s="255"/>
      <c r="N135" s="231"/>
      <c r="O135" s="311"/>
    </row>
    <row r="136" spans="1:15" ht="50" x14ac:dyDescent="0.25">
      <c r="A136" s="284"/>
      <c r="B136" s="284" t="s">
        <v>3226</v>
      </c>
      <c r="C136" s="284" t="s">
        <v>3416</v>
      </c>
      <c r="D136" s="284" t="s">
        <v>3418</v>
      </c>
      <c r="E136" s="229" t="s">
        <v>3508</v>
      </c>
      <c r="F136" s="233">
        <v>1912</v>
      </c>
      <c r="G136" s="303">
        <v>324</v>
      </c>
      <c r="H136" s="229" t="s">
        <v>3417</v>
      </c>
      <c r="I136" s="255" t="s">
        <v>3213</v>
      </c>
      <c r="J136" s="231" t="s">
        <v>3214</v>
      </c>
      <c r="K136" s="313" t="s">
        <v>3419</v>
      </c>
      <c r="L136" s="229" t="s">
        <v>3417</v>
      </c>
      <c r="M136" s="255" t="s">
        <v>3213</v>
      </c>
      <c r="N136" s="231" t="s">
        <v>3214</v>
      </c>
      <c r="O136" s="311" t="s">
        <v>3420</v>
      </c>
    </row>
    <row r="137" spans="1:15" ht="50" x14ac:dyDescent="0.25">
      <c r="A137" s="284"/>
      <c r="B137" s="285" t="s">
        <v>3226</v>
      </c>
      <c r="C137" s="285" t="s">
        <v>10650</v>
      </c>
      <c r="D137" s="285" t="s">
        <v>9331</v>
      </c>
      <c r="E137" s="229" t="s">
        <v>3883</v>
      </c>
      <c r="F137" s="233">
        <v>1922</v>
      </c>
      <c r="G137" s="303">
        <v>689</v>
      </c>
      <c r="H137" s="244" t="s">
        <v>10651</v>
      </c>
      <c r="I137" s="255" t="s">
        <v>3213</v>
      </c>
      <c r="J137" s="255" t="s">
        <v>3214</v>
      </c>
      <c r="K137" s="357" t="s">
        <v>10652</v>
      </c>
      <c r="L137" s="244"/>
      <c r="M137" s="255"/>
      <c r="N137" s="231"/>
      <c r="O137" s="311"/>
    </row>
    <row r="138" spans="1:15" ht="50" x14ac:dyDescent="0.25">
      <c r="A138" s="284"/>
      <c r="B138" s="284" t="s">
        <v>3226</v>
      </c>
      <c r="C138" s="285" t="s">
        <v>6457</v>
      </c>
      <c r="D138" s="296" t="s">
        <v>7291</v>
      </c>
      <c r="E138" s="229" t="s">
        <v>3490</v>
      </c>
      <c r="F138" s="233">
        <v>1863</v>
      </c>
      <c r="G138" s="303">
        <v>418</v>
      </c>
      <c r="H138" s="229" t="s">
        <v>7480</v>
      </c>
      <c r="I138" s="255" t="s">
        <v>3213</v>
      </c>
      <c r="J138" s="231" t="s">
        <v>3215</v>
      </c>
      <c r="K138" s="311" t="s">
        <v>8433</v>
      </c>
      <c r="L138" s="229"/>
      <c r="M138" s="255"/>
      <c r="N138" s="231"/>
      <c r="O138" s="311"/>
    </row>
    <row r="139" spans="1:15" ht="50" x14ac:dyDescent="0.25">
      <c r="A139" s="284"/>
      <c r="B139" s="284" t="s">
        <v>3226</v>
      </c>
      <c r="C139" s="285" t="s">
        <v>6457</v>
      </c>
      <c r="D139" s="285" t="s">
        <v>7327</v>
      </c>
      <c r="E139" s="229" t="s">
        <v>3707</v>
      </c>
      <c r="F139" s="233">
        <v>1865</v>
      </c>
      <c r="G139" s="303">
        <v>32</v>
      </c>
      <c r="H139" s="229" t="s">
        <v>7479</v>
      </c>
      <c r="I139" s="255" t="s">
        <v>3213</v>
      </c>
      <c r="J139" s="231" t="s">
        <v>3214</v>
      </c>
      <c r="K139" s="311" t="s">
        <v>8431</v>
      </c>
      <c r="L139" s="229"/>
      <c r="M139" s="255"/>
      <c r="N139" s="231"/>
      <c r="O139" s="311"/>
    </row>
    <row r="140" spans="1:15" ht="50" x14ac:dyDescent="0.25">
      <c r="A140" s="284"/>
      <c r="B140" s="284" t="s">
        <v>3226</v>
      </c>
      <c r="C140" s="285" t="s">
        <v>6457</v>
      </c>
      <c r="D140" s="285" t="s">
        <v>7294</v>
      </c>
      <c r="E140" s="229" t="s">
        <v>3513</v>
      </c>
      <c r="F140" s="233">
        <v>1868</v>
      </c>
      <c r="G140" s="303">
        <v>474</v>
      </c>
      <c r="H140" s="229" t="s">
        <v>8129</v>
      </c>
      <c r="I140" s="255" t="s">
        <v>3213</v>
      </c>
      <c r="J140" s="231" t="s">
        <v>3214</v>
      </c>
      <c r="K140" s="313" t="s">
        <v>8130</v>
      </c>
      <c r="L140" s="229"/>
      <c r="M140" s="255"/>
      <c r="N140" s="231"/>
      <c r="O140" s="311"/>
    </row>
    <row r="141" spans="1:15" ht="50" x14ac:dyDescent="0.25">
      <c r="A141" s="284"/>
      <c r="B141" s="284" t="s">
        <v>3226</v>
      </c>
      <c r="C141" s="285" t="s">
        <v>6457</v>
      </c>
      <c r="D141" s="285" t="s">
        <v>7326</v>
      </c>
      <c r="E141" s="229" t="s">
        <v>3513</v>
      </c>
      <c r="F141" s="233">
        <v>1897</v>
      </c>
      <c r="G141" s="303">
        <v>381</v>
      </c>
      <c r="H141" s="229" t="s">
        <v>7478</v>
      </c>
      <c r="I141" s="255" t="s">
        <v>3213</v>
      </c>
      <c r="J141" s="231" t="s">
        <v>3214</v>
      </c>
      <c r="K141" s="313" t="s">
        <v>8127</v>
      </c>
      <c r="L141" s="229"/>
      <c r="M141" s="255"/>
      <c r="N141" s="231"/>
      <c r="O141" s="311"/>
    </row>
    <row r="142" spans="1:15" ht="50" x14ac:dyDescent="0.25">
      <c r="A142" s="284"/>
      <c r="B142" s="284" t="s">
        <v>3226</v>
      </c>
      <c r="C142" s="285" t="s">
        <v>6457</v>
      </c>
      <c r="D142" s="285" t="s">
        <v>6813</v>
      </c>
      <c r="E142" s="229" t="s">
        <v>3513</v>
      </c>
      <c r="F142" s="233">
        <v>1897</v>
      </c>
      <c r="G142" s="303">
        <v>373</v>
      </c>
      <c r="H142" s="229" t="s">
        <v>8128</v>
      </c>
      <c r="I142" s="255" t="s">
        <v>3213</v>
      </c>
      <c r="J142" s="231" t="s">
        <v>3214</v>
      </c>
      <c r="K142" s="311" t="s">
        <v>8432</v>
      </c>
      <c r="L142" s="229"/>
      <c r="M142" s="255"/>
      <c r="N142" s="231"/>
      <c r="O142" s="311"/>
    </row>
    <row r="143" spans="1:15" ht="50" x14ac:dyDescent="0.25">
      <c r="A143" s="284"/>
      <c r="B143" s="284" t="s">
        <v>3226</v>
      </c>
      <c r="C143" s="285" t="s">
        <v>6457</v>
      </c>
      <c r="D143" s="285" t="s">
        <v>7290</v>
      </c>
      <c r="E143" s="229" t="s">
        <v>3513</v>
      </c>
      <c r="F143" s="233">
        <v>1899</v>
      </c>
      <c r="G143" s="303">
        <v>526</v>
      </c>
      <c r="H143" s="229" t="s">
        <v>7481</v>
      </c>
      <c r="I143" s="255" t="s">
        <v>3213</v>
      </c>
      <c r="J143" s="231" t="s">
        <v>3215</v>
      </c>
      <c r="K143" s="311" t="s">
        <v>8434</v>
      </c>
      <c r="L143" s="229"/>
      <c r="M143" s="255"/>
      <c r="N143" s="231"/>
      <c r="O143" s="311"/>
    </row>
    <row r="144" spans="1:15" ht="50" x14ac:dyDescent="0.25">
      <c r="A144" s="284"/>
      <c r="B144" s="284" t="s">
        <v>3226</v>
      </c>
      <c r="C144" s="284" t="s">
        <v>5864</v>
      </c>
      <c r="D144" s="284" t="s">
        <v>5870</v>
      </c>
      <c r="E144" s="229" t="s">
        <v>11162</v>
      </c>
      <c r="F144" s="233">
        <v>1928</v>
      </c>
      <c r="G144" s="303">
        <v>277</v>
      </c>
      <c r="H144" s="229" t="s">
        <v>5869</v>
      </c>
      <c r="I144" s="255" t="s">
        <v>3213</v>
      </c>
      <c r="J144" s="231" t="s">
        <v>3214</v>
      </c>
      <c r="K144" s="311" t="s">
        <v>5868</v>
      </c>
      <c r="L144" s="229"/>
      <c r="M144" s="255"/>
      <c r="N144" s="231"/>
      <c r="O144" s="311"/>
    </row>
    <row r="145" spans="1:15" ht="62.5" x14ac:dyDescent="0.25">
      <c r="A145" s="286"/>
      <c r="B145" s="285" t="s">
        <v>8760</v>
      </c>
      <c r="C145" s="285" t="s">
        <v>1993</v>
      </c>
      <c r="D145" s="285" t="s">
        <v>6605</v>
      </c>
      <c r="E145" s="232" t="s">
        <v>3513</v>
      </c>
      <c r="F145" s="236">
        <v>1885</v>
      </c>
      <c r="G145" s="304">
        <v>407</v>
      </c>
      <c r="H145" s="230" t="s">
        <v>5373</v>
      </c>
      <c r="I145" s="255" t="s">
        <v>3213</v>
      </c>
      <c r="J145" s="231" t="s">
        <v>3214</v>
      </c>
      <c r="K145" s="311" t="s">
        <v>6602</v>
      </c>
      <c r="L145" s="230"/>
      <c r="M145" s="255"/>
      <c r="N145" s="231"/>
      <c r="O145" s="311"/>
    </row>
    <row r="146" spans="1:15" ht="50" x14ac:dyDescent="0.25">
      <c r="A146" s="286"/>
      <c r="B146" s="285" t="s">
        <v>3226</v>
      </c>
      <c r="C146" s="285" t="s">
        <v>1993</v>
      </c>
      <c r="D146" s="285" t="s">
        <v>6606</v>
      </c>
      <c r="E146" s="308" t="s">
        <v>3513</v>
      </c>
      <c r="F146" s="236">
        <v>1887</v>
      </c>
      <c r="G146" s="304">
        <v>351</v>
      </c>
      <c r="H146" s="230" t="s">
        <v>5373</v>
      </c>
      <c r="I146" s="255" t="s">
        <v>3213</v>
      </c>
      <c r="J146" s="231" t="s">
        <v>3214</v>
      </c>
      <c r="K146" s="311" t="s">
        <v>6603</v>
      </c>
      <c r="L146" s="230"/>
      <c r="M146" s="255"/>
      <c r="N146" s="231"/>
      <c r="O146" s="311"/>
    </row>
    <row r="147" spans="1:15" ht="50" x14ac:dyDescent="0.25">
      <c r="A147" s="286"/>
      <c r="B147" s="285" t="s">
        <v>3226</v>
      </c>
      <c r="C147" s="285" t="s">
        <v>1993</v>
      </c>
      <c r="D147" s="285" t="s">
        <v>6607</v>
      </c>
      <c r="E147" s="232" t="s">
        <v>3513</v>
      </c>
      <c r="F147" s="236">
        <v>1892</v>
      </c>
      <c r="G147" s="304">
        <v>357</v>
      </c>
      <c r="H147" s="230" t="s">
        <v>5373</v>
      </c>
      <c r="I147" s="255" t="s">
        <v>3213</v>
      </c>
      <c r="J147" s="231" t="s">
        <v>3214</v>
      </c>
      <c r="K147" s="311" t="s">
        <v>6604</v>
      </c>
      <c r="L147" s="230"/>
      <c r="M147" s="255"/>
      <c r="N147" s="231"/>
      <c r="O147" s="311"/>
    </row>
    <row r="148" spans="1:15" ht="75" x14ac:dyDescent="0.25">
      <c r="A148" s="284"/>
      <c r="B148" s="284" t="s">
        <v>8804</v>
      </c>
      <c r="C148" s="284" t="s">
        <v>7307</v>
      </c>
      <c r="D148" s="284" t="s">
        <v>4516</v>
      </c>
      <c r="E148" s="229" t="s">
        <v>4517</v>
      </c>
      <c r="F148" s="233">
        <v>1912</v>
      </c>
      <c r="G148" s="303">
        <v>166</v>
      </c>
      <c r="H148" s="229" t="s">
        <v>4515</v>
      </c>
      <c r="I148" s="255" t="s">
        <v>3213</v>
      </c>
      <c r="J148" s="231" t="s">
        <v>3216</v>
      </c>
      <c r="K148" s="311" t="s">
        <v>4518</v>
      </c>
      <c r="L148" s="279" t="s">
        <v>4515</v>
      </c>
      <c r="M148" s="277" t="s">
        <v>3213</v>
      </c>
      <c r="N148" s="278" t="s">
        <v>3214</v>
      </c>
      <c r="O148" s="312" t="s">
        <v>8683</v>
      </c>
    </row>
    <row r="149" spans="1:15" ht="100" x14ac:dyDescent="0.25">
      <c r="A149" s="286"/>
      <c r="B149" s="285" t="s">
        <v>8819</v>
      </c>
      <c r="C149" s="285" t="s">
        <v>721</v>
      </c>
      <c r="D149" s="285" t="s">
        <v>720</v>
      </c>
      <c r="E149" s="232" t="s">
        <v>3533</v>
      </c>
      <c r="F149" s="236">
        <v>1903</v>
      </c>
      <c r="G149" s="304">
        <v>334</v>
      </c>
      <c r="H149" s="279" t="s">
        <v>5375</v>
      </c>
      <c r="I149" s="277" t="s">
        <v>3213</v>
      </c>
      <c r="J149" s="278" t="s">
        <v>3215</v>
      </c>
      <c r="K149" s="312" t="s">
        <v>6745</v>
      </c>
      <c r="L149" s="230" t="s">
        <v>5375</v>
      </c>
      <c r="M149" s="255" t="s">
        <v>3213</v>
      </c>
      <c r="N149" s="231" t="s">
        <v>3214</v>
      </c>
      <c r="O149" s="311" t="s">
        <v>6746</v>
      </c>
    </row>
    <row r="150" spans="1:15" ht="50" x14ac:dyDescent="0.25">
      <c r="A150" s="284"/>
      <c r="B150" s="284" t="s">
        <v>3226</v>
      </c>
      <c r="C150" s="285" t="s">
        <v>3317</v>
      </c>
      <c r="D150" s="285" t="s">
        <v>7301</v>
      </c>
      <c r="E150" s="229" t="s">
        <v>3513</v>
      </c>
      <c r="F150" s="233">
        <v>1887</v>
      </c>
      <c r="G150" s="303">
        <v>267</v>
      </c>
      <c r="H150" s="229" t="s">
        <v>3318</v>
      </c>
      <c r="I150" s="255" t="s">
        <v>3213</v>
      </c>
      <c r="J150" s="231" t="s">
        <v>3214</v>
      </c>
      <c r="K150" s="311" t="s">
        <v>8548</v>
      </c>
      <c r="L150" s="229"/>
      <c r="M150" s="255"/>
      <c r="N150" s="231"/>
      <c r="O150" s="311"/>
    </row>
    <row r="151" spans="1:15" ht="50" x14ac:dyDescent="0.25">
      <c r="A151" s="284"/>
      <c r="B151" s="284" t="s">
        <v>3226</v>
      </c>
      <c r="C151" s="285" t="s">
        <v>3317</v>
      </c>
      <c r="D151" s="285" t="s">
        <v>8547</v>
      </c>
      <c r="E151" s="229" t="s">
        <v>3513</v>
      </c>
      <c r="F151" s="233">
        <v>1893</v>
      </c>
      <c r="G151" s="303">
        <v>254</v>
      </c>
      <c r="H151" s="229" t="s">
        <v>3318</v>
      </c>
      <c r="I151" s="255" t="s">
        <v>3213</v>
      </c>
      <c r="J151" s="231" t="s">
        <v>3214</v>
      </c>
      <c r="K151" s="362" t="s">
        <v>8549</v>
      </c>
      <c r="L151" s="229"/>
      <c r="M151" s="255"/>
      <c r="N151" s="231"/>
      <c r="O151" s="311"/>
    </row>
    <row r="152" spans="1:15" ht="50" x14ac:dyDescent="0.25">
      <c r="A152" s="284"/>
      <c r="B152" s="285" t="s">
        <v>3226</v>
      </c>
      <c r="C152" s="285" t="s">
        <v>3317</v>
      </c>
      <c r="D152" s="285" t="s">
        <v>9752</v>
      </c>
      <c r="E152" s="229" t="s">
        <v>3486</v>
      </c>
      <c r="F152" s="233">
        <v>1896</v>
      </c>
      <c r="G152" s="303">
        <v>353</v>
      </c>
      <c r="H152" s="244" t="s">
        <v>11011</v>
      </c>
      <c r="I152" s="375" t="s">
        <v>3213</v>
      </c>
      <c r="J152" s="255" t="s">
        <v>3214</v>
      </c>
      <c r="K152" s="319" t="s">
        <v>11010</v>
      </c>
      <c r="L152" s="244"/>
      <c r="M152" s="255"/>
      <c r="N152" s="231"/>
      <c r="O152" s="311"/>
    </row>
    <row r="153" spans="1:15" ht="50" x14ac:dyDescent="0.25">
      <c r="A153" s="284"/>
      <c r="B153" s="285" t="s">
        <v>3226</v>
      </c>
      <c r="C153" s="285" t="s">
        <v>10653</v>
      </c>
      <c r="D153" s="285" t="s">
        <v>10654</v>
      </c>
      <c r="E153" s="229" t="s">
        <v>10655</v>
      </c>
      <c r="F153" s="233">
        <v>1885</v>
      </c>
      <c r="G153" s="303">
        <v>335</v>
      </c>
      <c r="H153" s="244" t="s">
        <v>10656</v>
      </c>
      <c r="I153" s="255" t="s">
        <v>3213</v>
      </c>
      <c r="J153" s="255" t="s">
        <v>3214</v>
      </c>
      <c r="K153" s="319" t="s">
        <v>10657</v>
      </c>
      <c r="L153" s="244"/>
      <c r="M153" s="255"/>
      <c r="N153" s="231"/>
      <c r="O153" s="311"/>
    </row>
    <row r="154" spans="1:15" ht="50" x14ac:dyDescent="0.25">
      <c r="A154" s="284"/>
      <c r="B154" s="284" t="s">
        <v>3226</v>
      </c>
      <c r="C154" s="285" t="s">
        <v>7297</v>
      </c>
      <c r="D154" s="285" t="s">
        <v>7298</v>
      </c>
      <c r="E154" s="229" t="s">
        <v>7299</v>
      </c>
      <c r="F154" s="233">
        <v>1821</v>
      </c>
      <c r="G154" s="303">
        <v>60</v>
      </c>
      <c r="H154" s="229" t="s">
        <v>8464</v>
      </c>
      <c r="I154" s="255" t="s">
        <v>3213</v>
      </c>
      <c r="J154" s="231" t="s">
        <v>3215</v>
      </c>
      <c r="K154" s="311" t="s">
        <v>8465</v>
      </c>
      <c r="L154" s="229"/>
      <c r="M154" s="255"/>
      <c r="N154" s="231"/>
      <c r="O154" s="311"/>
    </row>
    <row r="155" spans="1:15" ht="50" x14ac:dyDescent="0.25">
      <c r="A155" s="284"/>
      <c r="B155" s="284" t="s">
        <v>3226</v>
      </c>
      <c r="C155" s="284" t="s">
        <v>4217</v>
      </c>
      <c r="D155" s="284" t="s">
        <v>4223</v>
      </c>
      <c r="E155" s="229" t="s">
        <v>4169</v>
      </c>
      <c r="F155" s="233">
        <v>1912</v>
      </c>
      <c r="G155" s="303">
        <v>359</v>
      </c>
      <c r="H155" s="229" t="s">
        <v>4222</v>
      </c>
      <c r="I155" s="255" t="s">
        <v>3213</v>
      </c>
      <c r="J155" s="231" t="s">
        <v>3215</v>
      </c>
      <c r="K155" s="380" t="s">
        <v>4224</v>
      </c>
      <c r="L155" s="229"/>
      <c r="M155" s="255"/>
      <c r="N155" s="231"/>
      <c r="O155" s="311"/>
    </row>
    <row r="156" spans="1:15" ht="50" x14ac:dyDescent="0.25">
      <c r="A156" s="284"/>
      <c r="B156" s="284" t="s">
        <v>3226</v>
      </c>
      <c r="C156" s="284" t="s">
        <v>4217</v>
      </c>
      <c r="D156" s="284" t="s">
        <v>4231</v>
      </c>
      <c r="E156" s="229" t="s">
        <v>3795</v>
      </c>
      <c r="F156" s="233">
        <v>1919</v>
      </c>
      <c r="G156" s="303">
        <v>211</v>
      </c>
      <c r="H156" s="229" t="s">
        <v>4230</v>
      </c>
      <c r="I156" s="255" t="s">
        <v>3213</v>
      </c>
      <c r="J156" s="231" t="s">
        <v>3214</v>
      </c>
      <c r="K156" s="231" t="s">
        <v>4229</v>
      </c>
      <c r="L156" s="229"/>
      <c r="M156" s="255"/>
      <c r="N156" s="231"/>
      <c r="O156" s="311"/>
    </row>
    <row r="157" spans="1:15" ht="87.5" x14ac:dyDescent="0.25">
      <c r="A157" s="284"/>
      <c r="B157" s="284" t="s">
        <v>3226</v>
      </c>
      <c r="C157" s="284" t="s">
        <v>4217</v>
      </c>
      <c r="D157" s="284" t="s">
        <v>4358</v>
      </c>
      <c r="E157" s="229" t="s">
        <v>4360</v>
      </c>
      <c r="F157" s="233">
        <v>1926</v>
      </c>
      <c r="G157" s="303">
        <v>62</v>
      </c>
      <c r="H157" s="229" t="s">
        <v>4359</v>
      </c>
      <c r="I157" s="255" t="s">
        <v>3213</v>
      </c>
      <c r="J157" s="231" t="s">
        <v>3214</v>
      </c>
      <c r="K157" s="231" t="s">
        <v>4361</v>
      </c>
      <c r="L157" s="229"/>
      <c r="M157" s="255"/>
      <c r="N157" s="231"/>
      <c r="O157" s="311"/>
    </row>
    <row r="158" spans="1:15" ht="50" x14ac:dyDescent="0.25">
      <c r="A158" s="284"/>
      <c r="B158" s="285" t="s">
        <v>3226</v>
      </c>
      <c r="C158" s="285" t="s">
        <v>10670</v>
      </c>
      <c r="D158" s="285" t="s">
        <v>10669</v>
      </c>
      <c r="E158" s="229" t="s">
        <v>10668</v>
      </c>
      <c r="F158" s="233">
        <v>1909</v>
      </c>
      <c r="G158" s="303">
        <v>727</v>
      </c>
      <c r="H158" s="244" t="s">
        <v>10667</v>
      </c>
      <c r="I158" s="255" t="s">
        <v>3213</v>
      </c>
      <c r="J158" s="255" t="s">
        <v>3214</v>
      </c>
      <c r="K158" s="255" t="s">
        <v>10666</v>
      </c>
      <c r="L158" s="244"/>
      <c r="M158" s="255"/>
      <c r="N158" s="231"/>
      <c r="O158" s="311"/>
    </row>
    <row r="159" spans="1:15" ht="62.5" x14ac:dyDescent="0.25">
      <c r="A159" s="284"/>
      <c r="B159" s="284" t="s">
        <v>3226</v>
      </c>
      <c r="C159" s="284" t="s">
        <v>4108</v>
      </c>
      <c r="D159" s="284" t="s">
        <v>4109</v>
      </c>
      <c r="E159" s="229" t="s">
        <v>4112</v>
      </c>
      <c r="F159" s="233">
        <v>1929</v>
      </c>
      <c r="G159" s="303">
        <v>240</v>
      </c>
      <c r="H159" s="229" t="s">
        <v>4110</v>
      </c>
      <c r="I159" s="255" t="s">
        <v>3213</v>
      </c>
      <c r="J159" s="231" t="s">
        <v>3214</v>
      </c>
      <c r="K159" s="231" t="s">
        <v>4111</v>
      </c>
      <c r="L159" s="229"/>
      <c r="M159" s="255"/>
      <c r="N159" s="231"/>
      <c r="O159" s="311"/>
    </row>
    <row r="160" spans="1:15" ht="50" x14ac:dyDescent="0.25">
      <c r="A160" s="284"/>
      <c r="B160" s="284" t="s">
        <v>3226</v>
      </c>
      <c r="C160" s="284" t="s">
        <v>3942</v>
      </c>
      <c r="D160" s="284" t="s">
        <v>3943</v>
      </c>
      <c r="E160" s="229" t="s">
        <v>3945</v>
      </c>
      <c r="F160" s="233">
        <v>1872</v>
      </c>
      <c r="G160" s="303">
        <v>487</v>
      </c>
      <c r="H160" s="229" t="s">
        <v>3944</v>
      </c>
      <c r="I160" s="255" t="s">
        <v>3213</v>
      </c>
      <c r="J160" s="231" t="s">
        <v>3214</v>
      </c>
      <c r="K160" s="231" t="s">
        <v>3946</v>
      </c>
      <c r="L160" s="229"/>
      <c r="M160" s="255"/>
      <c r="N160" s="231"/>
      <c r="O160" s="311"/>
    </row>
    <row r="161" spans="1:15" ht="75" x14ac:dyDescent="0.25">
      <c r="A161" s="284"/>
      <c r="B161" s="284" t="s">
        <v>3226</v>
      </c>
      <c r="C161" s="284" t="s">
        <v>4128</v>
      </c>
      <c r="D161" s="284" t="s">
        <v>4127</v>
      </c>
      <c r="E161" s="229" t="s">
        <v>3548</v>
      </c>
      <c r="F161" s="233">
        <v>1927</v>
      </c>
      <c r="G161" s="303">
        <v>255</v>
      </c>
      <c r="H161" s="229" t="s">
        <v>4129</v>
      </c>
      <c r="I161" s="255" t="s">
        <v>3213</v>
      </c>
      <c r="J161" s="231" t="s">
        <v>3215</v>
      </c>
      <c r="K161" s="231" t="s">
        <v>4130</v>
      </c>
      <c r="L161" s="229"/>
      <c r="M161" s="255"/>
      <c r="N161" s="231"/>
      <c r="O161" s="311"/>
    </row>
    <row r="162" spans="1:15" ht="137.5" x14ac:dyDescent="0.25">
      <c r="A162" s="286"/>
      <c r="B162" s="285" t="s">
        <v>8859</v>
      </c>
      <c r="C162" s="285" t="s">
        <v>677</v>
      </c>
      <c r="D162" s="285" t="s">
        <v>6897</v>
      </c>
      <c r="E162" s="232" t="s">
        <v>3516</v>
      </c>
      <c r="F162" s="236">
        <v>1863</v>
      </c>
      <c r="G162" s="304">
        <v>419</v>
      </c>
      <c r="H162" s="230" t="s">
        <v>6898</v>
      </c>
      <c r="I162" s="255" t="s">
        <v>3213</v>
      </c>
      <c r="J162" s="231" t="s">
        <v>3216</v>
      </c>
      <c r="K162" s="231" t="s">
        <v>6900</v>
      </c>
      <c r="L162" s="230" t="s">
        <v>6898</v>
      </c>
      <c r="M162" s="255" t="s">
        <v>3213</v>
      </c>
      <c r="N162" s="231" t="s">
        <v>3214</v>
      </c>
      <c r="O162" s="311" t="s">
        <v>6896</v>
      </c>
    </row>
    <row r="163" spans="1:15" ht="100" x14ac:dyDescent="0.25">
      <c r="A163" s="286"/>
      <c r="B163" s="285" t="s">
        <v>8860</v>
      </c>
      <c r="C163" s="285" t="s">
        <v>677</v>
      </c>
      <c r="D163" s="285" t="s">
        <v>6893</v>
      </c>
      <c r="E163" s="232" t="s">
        <v>3516</v>
      </c>
      <c r="F163" s="236">
        <v>1865</v>
      </c>
      <c r="G163" s="309">
        <v>452</v>
      </c>
      <c r="H163" s="230" t="s">
        <v>6895</v>
      </c>
      <c r="I163" s="255" t="s">
        <v>3213</v>
      </c>
      <c r="J163" s="231" t="s">
        <v>3216</v>
      </c>
      <c r="K163" s="231" t="s">
        <v>6901</v>
      </c>
      <c r="L163" s="230" t="s">
        <v>6895</v>
      </c>
      <c r="M163" s="255" t="s">
        <v>3213</v>
      </c>
      <c r="N163" s="231" t="s">
        <v>3214</v>
      </c>
      <c r="O163" s="311" t="s">
        <v>6894</v>
      </c>
    </row>
    <row r="164" spans="1:15" ht="50" x14ac:dyDescent="0.25">
      <c r="A164" s="284"/>
      <c r="B164" s="285" t="s">
        <v>3226</v>
      </c>
      <c r="C164" s="285" t="s">
        <v>9032</v>
      </c>
      <c r="D164" s="285" t="s">
        <v>9033</v>
      </c>
      <c r="E164" s="229" t="s">
        <v>9034</v>
      </c>
      <c r="F164" s="233">
        <v>1850</v>
      </c>
      <c r="G164" s="303">
        <v>36</v>
      </c>
      <c r="H164" s="244" t="s">
        <v>9036</v>
      </c>
      <c r="I164" s="255" t="s">
        <v>3213</v>
      </c>
      <c r="J164" s="255" t="s">
        <v>3214</v>
      </c>
      <c r="K164" s="231" t="s">
        <v>9035</v>
      </c>
      <c r="L164" s="229"/>
      <c r="M164" s="255"/>
      <c r="N164" s="231"/>
      <c r="O164" s="311"/>
    </row>
    <row r="165" spans="1:15" ht="62.5" x14ac:dyDescent="0.25">
      <c r="A165" s="284"/>
      <c r="B165" s="284" t="s">
        <v>3226</v>
      </c>
      <c r="C165" s="285" t="s">
        <v>8467</v>
      </c>
      <c r="D165" s="285" t="s">
        <v>8469</v>
      </c>
      <c r="E165" s="229" t="s">
        <v>8466</v>
      </c>
      <c r="F165" s="233">
        <v>1918</v>
      </c>
      <c r="G165" s="303">
        <v>550</v>
      </c>
      <c r="H165" s="229" t="s">
        <v>8470</v>
      </c>
      <c r="I165" s="255" t="s">
        <v>3213</v>
      </c>
      <c r="J165" s="231" t="s">
        <v>3214</v>
      </c>
      <c r="K165" s="231" t="s">
        <v>8468</v>
      </c>
      <c r="L165" s="229"/>
      <c r="M165" s="255"/>
      <c r="N165" s="231"/>
      <c r="O165" s="311"/>
    </row>
    <row r="166" spans="1:15" ht="50" x14ac:dyDescent="0.25">
      <c r="A166" s="284"/>
      <c r="B166" s="284" t="s">
        <v>3226</v>
      </c>
      <c r="C166" s="285" t="s">
        <v>8467</v>
      </c>
      <c r="D166" s="285" t="s">
        <v>8155</v>
      </c>
      <c r="E166" s="229" t="s">
        <v>3482</v>
      </c>
      <c r="F166" s="233">
        <v>1924</v>
      </c>
      <c r="G166" s="303">
        <v>199</v>
      </c>
      <c r="H166" s="229" t="s">
        <v>8471</v>
      </c>
      <c r="I166" s="255" t="s">
        <v>3213</v>
      </c>
      <c r="J166" s="231" t="s">
        <v>3214</v>
      </c>
      <c r="K166" s="231" t="s">
        <v>8472</v>
      </c>
      <c r="L166" s="229"/>
      <c r="M166" s="255"/>
      <c r="N166" s="231"/>
      <c r="O166" s="311"/>
    </row>
    <row r="167" spans="1:15" ht="87.5" x14ac:dyDescent="0.25">
      <c r="A167" s="284"/>
      <c r="B167" s="284" t="s">
        <v>3226</v>
      </c>
      <c r="C167" s="285" t="s">
        <v>7259</v>
      </c>
      <c r="D167" s="285" t="s">
        <v>7258</v>
      </c>
      <c r="E167" s="229" t="s">
        <v>7260</v>
      </c>
      <c r="F167" s="233">
        <v>1776</v>
      </c>
      <c r="G167" s="303">
        <v>31</v>
      </c>
      <c r="H167" s="229" t="s">
        <v>7489</v>
      </c>
      <c r="I167" s="255" t="s">
        <v>3213</v>
      </c>
      <c r="J167" s="231" t="s">
        <v>3214</v>
      </c>
      <c r="K167" s="362" t="s">
        <v>8104</v>
      </c>
      <c r="L167" s="229"/>
      <c r="M167" s="255"/>
      <c r="N167" s="231"/>
      <c r="O167" s="311"/>
    </row>
    <row r="168" spans="1:15" ht="50" x14ac:dyDescent="0.25">
      <c r="A168" s="284"/>
      <c r="B168" s="284" t="s">
        <v>3226</v>
      </c>
      <c r="C168" s="284" t="s">
        <v>4196</v>
      </c>
      <c r="D168" s="284" t="s">
        <v>4198</v>
      </c>
      <c r="E168" s="229" t="s">
        <v>4199</v>
      </c>
      <c r="F168" s="233">
        <v>1921</v>
      </c>
      <c r="G168" s="303">
        <v>287</v>
      </c>
      <c r="H168" s="229" t="s">
        <v>4197</v>
      </c>
      <c r="I168" s="255" t="s">
        <v>3213</v>
      </c>
      <c r="J168" s="231" t="s">
        <v>3215</v>
      </c>
      <c r="K168" s="362" t="s">
        <v>4200</v>
      </c>
      <c r="L168" s="229"/>
      <c r="M168" s="255"/>
      <c r="N168" s="231"/>
      <c r="O168" s="311"/>
    </row>
    <row r="169" spans="1:15" ht="100" x14ac:dyDescent="0.25">
      <c r="A169" s="284"/>
      <c r="B169" s="284" t="s">
        <v>8819</v>
      </c>
      <c r="C169" s="284" t="s">
        <v>4196</v>
      </c>
      <c r="D169" s="284" t="s">
        <v>6103</v>
      </c>
      <c r="E169" s="229" t="s">
        <v>5544</v>
      </c>
      <c r="F169" s="233">
        <v>1927</v>
      </c>
      <c r="G169" s="303">
        <v>243</v>
      </c>
      <c r="H169" s="279" t="s">
        <v>6104</v>
      </c>
      <c r="I169" s="277" t="s">
        <v>3213</v>
      </c>
      <c r="J169" s="278" t="s">
        <v>3214</v>
      </c>
      <c r="K169" s="358" t="s">
        <v>6101</v>
      </c>
      <c r="L169" s="229" t="s">
        <v>6104</v>
      </c>
      <c r="M169" s="255" t="s">
        <v>3213</v>
      </c>
      <c r="N169" s="231" t="s">
        <v>3214</v>
      </c>
      <c r="O169" s="311" t="s">
        <v>6102</v>
      </c>
    </row>
    <row r="170" spans="1:15" ht="50" x14ac:dyDescent="0.25">
      <c r="A170" s="284"/>
      <c r="B170" s="285" t="s">
        <v>3226</v>
      </c>
      <c r="C170" s="285" t="s">
        <v>9481</v>
      </c>
      <c r="D170" s="285" t="s">
        <v>9482</v>
      </c>
      <c r="E170" s="229" t="s">
        <v>9483</v>
      </c>
      <c r="F170" s="233">
        <v>1906</v>
      </c>
      <c r="G170" s="303">
        <v>455</v>
      </c>
      <c r="H170" s="244" t="s">
        <v>10683</v>
      </c>
      <c r="I170" s="255" t="s">
        <v>3213</v>
      </c>
      <c r="J170" s="255" t="s">
        <v>3214</v>
      </c>
      <c r="K170" s="255" t="s">
        <v>10684</v>
      </c>
      <c r="L170" s="244"/>
      <c r="M170" s="255"/>
      <c r="N170" s="231"/>
      <c r="O170" s="311"/>
    </row>
    <row r="171" spans="1:15" ht="50" x14ac:dyDescent="0.25">
      <c r="A171" s="284"/>
      <c r="B171" s="284" t="s">
        <v>3226</v>
      </c>
      <c r="C171" s="285" t="s">
        <v>7211</v>
      </c>
      <c r="D171" s="285" t="s">
        <v>8102</v>
      </c>
      <c r="E171" s="229" t="s">
        <v>3516</v>
      </c>
      <c r="F171" s="233">
        <v>1856</v>
      </c>
      <c r="G171" s="303">
        <v>406</v>
      </c>
      <c r="H171" s="229" t="s">
        <v>8101</v>
      </c>
      <c r="I171" s="255" t="s">
        <v>3213</v>
      </c>
      <c r="J171" s="231" t="s">
        <v>3215</v>
      </c>
      <c r="K171" s="231" t="s">
        <v>8103</v>
      </c>
      <c r="L171" s="229"/>
      <c r="M171" s="255"/>
      <c r="N171" s="231"/>
      <c r="O171" s="311"/>
    </row>
    <row r="172" spans="1:15" ht="50" x14ac:dyDescent="0.25">
      <c r="A172" s="284"/>
      <c r="B172" s="284" t="s">
        <v>3226</v>
      </c>
      <c r="C172" s="285" t="s">
        <v>7211</v>
      </c>
      <c r="D172" s="285" t="s">
        <v>7215</v>
      </c>
      <c r="E172" s="229" t="s">
        <v>8098</v>
      </c>
      <c r="F172" s="233">
        <v>1881</v>
      </c>
      <c r="G172" s="303">
        <v>335</v>
      </c>
      <c r="H172" s="229" t="s">
        <v>8099</v>
      </c>
      <c r="I172" s="255" t="s">
        <v>3213</v>
      </c>
      <c r="J172" s="231" t="s">
        <v>3214</v>
      </c>
      <c r="K172" s="237" t="s">
        <v>8100</v>
      </c>
      <c r="L172" s="229"/>
      <c r="M172" s="255"/>
      <c r="N172" s="231"/>
      <c r="O172" s="311"/>
    </row>
    <row r="173" spans="1:15" ht="50" x14ac:dyDescent="0.25">
      <c r="A173" s="284"/>
      <c r="B173" s="284" t="s">
        <v>3226</v>
      </c>
      <c r="C173" s="284" t="s">
        <v>695</v>
      </c>
      <c r="D173" s="284" t="s">
        <v>4404</v>
      </c>
      <c r="E173" s="229" t="s">
        <v>3486</v>
      </c>
      <c r="F173" s="233">
        <v>1886</v>
      </c>
      <c r="G173" s="303">
        <v>377</v>
      </c>
      <c r="H173" s="229" t="s">
        <v>4403</v>
      </c>
      <c r="I173" s="255" t="s">
        <v>3213</v>
      </c>
      <c r="J173" s="231" t="s">
        <v>3214</v>
      </c>
      <c r="K173" s="231" t="s">
        <v>4406</v>
      </c>
      <c r="L173" s="229"/>
      <c r="M173" s="255"/>
      <c r="N173" s="231"/>
      <c r="O173" s="311"/>
    </row>
    <row r="174" spans="1:15" ht="50" x14ac:dyDescent="0.25">
      <c r="A174" s="284"/>
      <c r="B174" s="284" t="s">
        <v>3226</v>
      </c>
      <c r="C174" s="284" t="s">
        <v>695</v>
      </c>
      <c r="D174" s="284" t="s">
        <v>4405</v>
      </c>
      <c r="E174" s="229" t="s">
        <v>3486</v>
      </c>
      <c r="F174" s="233">
        <v>1886</v>
      </c>
      <c r="G174" s="303">
        <v>381</v>
      </c>
      <c r="H174" s="229" t="s">
        <v>4403</v>
      </c>
      <c r="I174" s="255" t="s">
        <v>3213</v>
      </c>
      <c r="J174" s="231" t="s">
        <v>3214</v>
      </c>
      <c r="K174" s="231" t="s">
        <v>4407</v>
      </c>
      <c r="L174" s="229"/>
      <c r="M174" s="255"/>
      <c r="N174" s="231"/>
      <c r="O174" s="311"/>
    </row>
    <row r="175" spans="1:15" ht="50" x14ac:dyDescent="0.25">
      <c r="A175" s="284"/>
      <c r="B175" s="284" t="s">
        <v>3226</v>
      </c>
      <c r="C175" s="284" t="s">
        <v>695</v>
      </c>
      <c r="D175" s="284" t="s">
        <v>3475</v>
      </c>
      <c r="E175" s="229" t="s">
        <v>3486</v>
      </c>
      <c r="F175" s="233">
        <v>1891</v>
      </c>
      <c r="G175" s="303">
        <v>351</v>
      </c>
      <c r="H175" s="229" t="s">
        <v>3471</v>
      </c>
      <c r="I175" s="255" t="s">
        <v>3213</v>
      </c>
      <c r="J175" s="231" t="s">
        <v>3214</v>
      </c>
      <c r="K175" s="231" t="s">
        <v>3472</v>
      </c>
      <c r="L175" s="229"/>
      <c r="M175" s="255"/>
      <c r="N175" s="231"/>
      <c r="O175" s="311"/>
    </row>
    <row r="176" spans="1:15" ht="50" x14ac:dyDescent="0.25">
      <c r="A176" s="284"/>
      <c r="B176" s="284" t="s">
        <v>3226</v>
      </c>
      <c r="C176" s="284" t="s">
        <v>695</v>
      </c>
      <c r="D176" s="284" t="s">
        <v>4401</v>
      </c>
      <c r="E176" s="229" t="s">
        <v>3486</v>
      </c>
      <c r="F176" s="233">
        <v>1894</v>
      </c>
      <c r="G176" s="303">
        <v>353</v>
      </c>
      <c r="H176" s="229" t="s">
        <v>4400</v>
      </c>
      <c r="I176" s="255" t="s">
        <v>3213</v>
      </c>
      <c r="J176" s="231" t="s">
        <v>3214</v>
      </c>
      <c r="K176" s="231" t="s">
        <v>4402</v>
      </c>
      <c r="L176" s="229"/>
      <c r="M176" s="255"/>
      <c r="N176" s="231"/>
      <c r="O176" s="311"/>
    </row>
    <row r="177" spans="1:15" ht="50" x14ac:dyDescent="0.25">
      <c r="A177" s="284"/>
      <c r="B177" s="284" t="s">
        <v>3226</v>
      </c>
      <c r="C177" s="285" t="s">
        <v>7250</v>
      </c>
      <c r="D177" s="285" t="s">
        <v>8074</v>
      </c>
      <c r="E177" s="229" t="s">
        <v>6386</v>
      </c>
      <c r="F177" s="233">
        <v>1855</v>
      </c>
      <c r="G177" s="303">
        <v>275</v>
      </c>
      <c r="H177" s="229" t="s">
        <v>8075</v>
      </c>
      <c r="I177" s="255" t="s">
        <v>3213</v>
      </c>
      <c r="J177" s="231" t="s">
        <v>3214</v>
      </c>
      <c r="K177" s="231" t="s">
        <v>8076</v>
      </c>
      <c r="L177" s="229"/>
      <c r="M177" s="255"/>
      <c r="N177" s="231"/>
      <c r="O177" s="311"/>
    </row>
    <row r="178" spans="1:15" ht="75" x14ac:dyDescent="0.25">
      <c r="A178" s="284"/>
      <c r="B178" s="284" t="s">
        <v>3226</v>
      </c>
      <c r="C178" s="284" t="s">
        <v>5133</v>
      </c>
      <c r="D178" s="284" t="s">
        <v>5132</v>
      </c>
      <c r="E178" s="229" t="s">
        <v>3486</v>
      </c>
      <c r="F178" s="233">
        <v>1893</v>
      </c>
      <c r="G178" s="303">
        <v>308</v>
      </c>
      <c r="H178" s="229" t="s">
        <v>5134</v>
      </c>
      <c r="I178" s="255" t="s">
        <v>3213</v>
      </c>
      <c r="J178" s="231" t="s">
        <v>3215</v>
      </c>
      <c r="K178" s="231" t="s">
        <v>5135</v>
      </c>
      <c r="L178" s="229"/>
      <c r="M178" s="255"/>
      <c r="N178" s="231"/>
      <c r="O178" s="311"/>
    </row>
    <row r="179" spans="1:15" ht="50" x14ac:dyDescent="0.25">
      <c r="A179" s="284"/>
      <c r="B179" s="284" t="s">
        <v>3226</v>
      </c>
      <c r="C179" s="284" t="s">
        <v>5141</v>
      </c>
      <c r="D179" s="284" t="s">
        <v>5143</v>
      </c>
      <c r="E179" s="229" t="s">
        <v>3486</v>
      </c>
      <c r="F179" s="233">
        <v>1890</v>
      </c>
      <c r="G179" s="303">
        <v>372</v>
      </c>
      <c r="H179" s="229" t="s">
        <v>5142</v>
      </c>
      <c r="I179" s="255" t="s">
        <v>3213</v>
      </c>
      <c r="J179" s="231" t="s">
        <v>3215</v>
      </c>
      <c r="K179" s="231" t="s">
        <v>5144</v>
      </c>
      <c r="L179" s="229" t="s">
        <v>5142</v>
      </c>
      <c r="M179" s="255" t="s">
        <v>3213</v>
      </c>
      <c r="N179" s="231" t="s">
        <v>3214</v>
      </c>
      <c r="O179" s="311" t="s">
        <v>5145</v>
      </c>
    </row>
    <row r="180" spans="1:15" ht="50" x14ac:dyDescent="0.25">
      <c r="A180" s="284"/>
      <c r="B180" s="284" t="s">
        <v>3226</v>
      </c>
      <c r="C180" s="285" t="s">
        <v>7110</v>
      </c>
      <c r="D180" s="285" t="s">
        <v>7111</v>
      </c>
      <c r="E180" s="229" t="s">
        <v>3707</v>
      </c>
      <c r="F180" s="233">
        <v>1859</v>
      </c>
      <c r="G180" s="303">
        <v>596</v>
      </c>
      <c r="H180" s="229" t="s">
        <v>8495</v>
      </c>
      <c r="I180" s="255" t="s">
        <v>3213</v>
      </c>
      <c r="J180" s="231" t="s">
        <v>3214</v>
      </c>
      <c r="K180" s="231" t="s">
        <v>8496</v>
      </c>
      <c r="L180" s="229"/>
      <c r="M180" s="255"/>
      <c r="N180" s="231"/>
      <c r="O180" s="311"/>
    </row>
    <row r="181" spans="1:15" ht="50" x14ac:dyDescent="0.25">
      <c r="A181" s="284"/>
      <c r="B181" s="284" t="s">
        <v>3226</v>
      </c>
      <c r="C181" s="285" t="s">
        <v>7110</v>
      </c>
      <c r="D181" s="285" t="s">
        <v>8029</v>
      </c>
      <c r="E181" s="229" t="s">
        <v>3707</v>
      </c>
      <c r="F181" s="233">
        <v>1859</v>
      </c>
      <c r="G181" s="303">
        <v>467</v>
      </c>
      <c r="H181" s="229" t="s">
        <v>8495</v>
      </c>
      <c r="I181" s="255" t="s">
        <v>3213</v>
      </c>
      <c r="J181" s="231" t="s">
        <v>3214</v>
      </c>
      <c r="K181" s="231" t="s">
        <v>8497</v>
      </c>
      <c r="L181" s="229"/>
      <c r="M181" s="255"/>
      <c r="N181" s="231"/>
      <c r="O181" s="311"/>
    </row>
    <row r="182" spans="1:15" ht="50" x14ac:dyDescent="0.25">
      <c r="A182" s="284"/>
      <c r="B182" s="285" t="s">
        <v>3226</v>
      </c>
      <c r="C182" s="285" t="s">
        <v>9048</v>
      </c>
      <c r="D182" s="285" t="s">
        <v>9047</v>
      </c>
      <c r="E182" s="229" t="s">
        <v>5693</v>
      </c>
      <c r="F182" s="233">
        <v>1812</v>
      </c>
      <c r="G182" s="303">
        <v>322</v>
      </c>
      <c r="H182" s="244" t="s">
        <v>9049</v>
      </c>
      <c r="I182" s="255" t="s">
        <v>3213</v>
      </c>
      <c r="J182" s="255" t="s">
        <v>3214</v>
      </c>
      <c r="K182" s="362" t="s">
        <v>9050</v>
      </c>
      <c r="L182" s="229" t="s">
        <v>9052</v>
      </c>
      <c r="M182" s="255" t="s">
        <v>3213</v>
      </c>
      <c r="N182" s="231" t="s">
        <v>3216</v>
      </c>
      <c r="O182" s="311" t="s">
        <v>9051</v>
      </c>
    </row>
    <row r="183" spans="1:15" ht="50" x14ac:dyDescent="0.25">
      <c r="A183" s="284"/>
      <c r="B183" s="284" t="s">
        <v>3226</v>
      </c>
      <c r="C183" s="284" t="s">
        <v>3616</v>
      </c>
      <c r="D183" s="284" t="s">
        <v>3621</v>
      </c>
      <c r="E183" s="229" t="s">
        <v>3530</v>
      </c>
      <c r="F183" s="233">
        <v>1893</v>
      </c>
      <c r="G183" s="303">
        <v>211</v>
      </c>
      <c r="H183" s="229" t="s">
        <v>3622</v>
      </c>
      <c r="I183" s="255" t="s">
        <v>3213</v>
      </c>
      <c r="J183" s="231" t="s">
        <v>3216</v>
      </c>
      <c r="K183" s="231" t="s">
        <v>3623</v>
      </c>
      <c r="L183" s="229"/>
      <c r="M183" s="255"/>
      <c r="N183" s="231"/>
      <c r="O183" s="311"/>
    </row>
    <row r="184" spans="1:15" ht="50" x14ac:dyDescent="0.25">
      <c r="A184" s="284"/>
      <c r="B184" s="284" t="s">
        <v>3226</v>
      </c>
      <c r="C184" s="284" t="s">
        <v>5488</v>
      </c>
      <c r="D184" s="284" t="s">
        <v>5490</v>
      </c>
      <c r="E184" s="229" t="s">
        <v>3829</v>
      </c>
      <c r="F184" s="233">
        <v>1814</v>
      </c>
      <c r="G184" s="303">
        <v>104</v>
      </c>
      <c r="H184" s="229" t="s">
        <v>5489</v>
      </c>
      <c r="I184" s="255" t="s">
        <v>3213</v>
      </c>
      <c r="J184" s="231" t="s">
        <v>3214</v>
      </c>
      <c r="K184" s="231" t="s">
        <v>5491</v>
      </c>
      <c r="L184" s="229"/>
      <c r="M184" s="255"/>
      <c r="N184" s="231"/>
      <c r="O184" s="311"/>
    </row>
    <row r="185" spans="1:15" ht="162.5" x14ac:dyDescent="0.25">
      <c r="A185" s="284"/>
      <c r="B185" s="284" t="s">
        <v>8152</v>
      </c>
      <c r="C185" s="285" t="s">
        <v>8149</v>
      </c>
      <c r="D185" s="285" t="s">
        <v>8569</v>
      </c>
      <c r="E185" s="229" t="s">
        <v>3537</v>
      </c>
      <c r="F185" s="233">
        <v>1905</v>
      </c>
      <c r="G185" s="303">
        <v>482</v>
      </c>
      <c r="H185" s="229" t="s">
        <v>8568</v>
      </c>
      <c r="I185" s="255" t="s">
        <v>3213</v>
      </c>
      <c r="J185" s="231" t="s">
        <v>3215</v>
      </c>
      <c r="K185" s="231" t="s">
        <v>8567</v>
      </c>
      <c r="L185" s="229"/>
      <c r="M185" s="255"/>
      <c r="N185" s="231"/>
      <c r="O185" s="311"/>
    </row>
    <row r="186" spans="1:15" ht="162.5" x14ac:dyDescent="0.25">
      <c r="A186" s="284"/>
      <c r="B186" s="284" t="s">
        <v>8152</v>
      </c>
      <c r="C186" s="285" t="s">
        <v>8149</v>
      </c>
      <c r="D186" s="285" t="s">
        <v>8572</v>
      </c>
      <c r="E186" s="229" t="s">
        <v>8575</v>
      </c>
      <c r="F186" s="233">
        <v>1927</v>
      </c>
      <c r="G186" s="303">
        <v>361</v>
      </c>
      <c r="H186" s="229" t="s">
        <v>8520</v>
      </c>
      <c r="I186" s="255" t="s">
        <v>3213</v>
      </c>
      <c r="J186" s="231" t="s">
        <v>3214</v>
      </c>
      <c r="K186" s="231" t="s">
        <v>8576</v>
      </c>
      <c r="L186" s="229"/>
      <c r="M186" s="255"/>
      <c r="N186" s="231"/>
      <c r="O186" s="311"/>
    </row>
    <row r="187" spans="1:15" ht="100" x14ac:dyDescent="0.25">
      <c r="A187" s="284"/>
      <c r="B187" s="285" t="s">
        <v>8819</v>
      </c>
      <c r="C187" s="285" t="s">
        <v>8944</v>
      </c>
      <c r="D187" s="285" t="s">
        <v>8943</v>
      </c>
      <c r="E187" s="229" t="s">
        <v>3533</v>
      </c>
      <c r="F187" s="233">
        <v>1893</v>
      </c>
      <c r="G187" s="303">
        <v>348</v>
      </c>
      <c r="H187" s="282" t="s">
        <v>8942</v>
      </c>
      <c r="I187" s="277" t="s">
        <v>3213</v>
      </c>
      <c r="J187" s="277" t="s">
        <v>3215</v>
      </c>
      <c r="K187" s="278" t="s">
        <v>8941</v>
      </c>
      <c r="L187" s="229" t="s">
        <v>8946</v>
      </c>
      <c r="M187" s="255" t="s">
        <v>3213</v>
      </c>
      <c r="N187" s="231" t="s">
        <v>3214</v>
      </c>
      <c r="O187" s="311" t="s">
        <v>8945</v>
      </c>
    </row>
    <row r="188" spans="1:15" ht="50" x14ac:dyDescent="0.25">
      <c r="A188" s="284"/>
      <c r="B188" s="284" t="s">
        <v>3226</v>
      </c>
      <c r="C188" s="284" t="s">
        <v>3359</v>
      </c>
      <c r="D188" s="284" t="s">
        <v>3360</v>
      </c>
      <c r="E188" s="229" t="s">
        <v>3533</v>
      </c>
      <c r="F188" s="233">
        <v>1886</v>
      </c>
      <c r="G188" s="303">
        <v>416</v>
      </c>
      <c r="H188" s="229" t="s">
        <v>3364</v>
      </c>
      <c r="I188" s="255" t="s">
        <v>3213</v>
      </c>
      <c r="J188" s="231" t="s">
        <v>3215</v>
      </c>
      <c r="K188" s="231" t="s">
        <v>3363</v>
      </c>
      <c r="L188" s="229"/>
      <c r="M188" s="255"/>
      <c r="N188" s="231"/>
      <c r="O188" s="311"/>
    </row>
    <row r="189" spans="1:15" ht="50" x14ac:dyDescent="0.25">
      <c r="A189" s="284"/>
      <c r="B189" s="284" t="s">
        <v>3226</v>
      </c>
      <c r="C189" s="284" t="s">
        <v>3359</v>
      </c>
      <c r="D189" s="284" t="s">
        <v>3361</v>
      </c>
      <c r="E189" s="229" t="s">
        <v>3533</v>
      </c>
      <c r="F189" s="233">
        <v>1891</v>
      </c>
      <c r="G189" s="303">
        <v>343</v>
      </c>
      <c r="H189" s="229" t="s">
        <v>3365</v>
      </c>
      <c r="I189" s="255" t="s">
        <v>3213</v>
      </c>
      <c r="J189" s="231" t="s">
        <v>3215</v>
      </c>
      <c r="K189" s="231" t="s">
        <v>3366</v>
      </c>
      <c r="L189" s="229"/>
      <c r="M189" s="255"/>
      <c r="N189" s="231"/>
      <c r="O189" s="311"/>
    </row>
    <row r="190" spans="1:15" ht="50" x14ac:dyDescent="0.25">
      <c r="A190" s="284"/>
      <c r="B190" s="284" t="s">
        <v>3226</v>
      </c>
      <c r="C190" s="284" t="s">
        <v>3359</v>
      </c>
      <c r="D190" s="284" t="s">
        <v>3362</v>
      </c>
      <c r="E190" s="229" t="s">
        <v>3533</v>
      </c>
      <c r="F190" s="233">
        <v>1894</v>
      </c>
      <c r="G190" s="303">
        <v>332</v>
      </c>
      <c r="H190" s="229" t="s">
        <v>3365</v>
      </c>
      <c r="I190" s="255" t="s">
        <v>3213</v>
      </c>
      <c r="J190" s="231" t="s">
        <v>3215</v>
      </c>
      <c r="K190" s="231" t="s">
        <v>3367</v>
      </c>
      <c r="L190" s="229"/>
      <c r="M190" s="255"/>
      <c r="N190" s="231"/>
      <c r="O190" s="311"/>
    </row>
    <row r="191" spans="1:15" ht="100" x14ac:dyDescent="0.25">
      <c r="A191" s="284"/>
      <c r="B191" s="284" t="s">
        <v>8819</v>
      </c>
      <c r="C191" s="284" t="s">
        <v>5669</v>
      </c>
      <c r="D191" s="284" t="s">
        <v>5673</v>
      </c>
      <c r="E191" s="229" t="s">
        <v>5065</v>
      </c>
      <c r="F191" s="233">
        <v>1883</v>
      </c>
      <c r="G191" s="303">
        <v>433</v>
      </c>
      <c r="H191" s="279" t="s">
        <v>5674</v>
      </c>
      <c r="I191" s="277" t="s">
        <v>3213</v>
      </c>
      <c r="J191" s="278" t="s">
        <v>3214</v>
      </c>
      <c r="K191" s="278" t="s">
        <v>5675</v>
      </c>
      <c r="L191" s="229" t="s">
        <v>5674</v>
      </c>
      <c r="M191" s="255" t="s">
        <v>3213</v>
      </c>
      <c r="N191" s="231" t="s">
        <v>3214</v>
      </c>
      <c r="O191" s="311" t="s">
        <v>5676</v>
      </c>
    </row>
    <row r="192" spans="1:15" ht="50" x14ac:dyDescent="0.25">
      <c r="A192" s="284"/>
      <c r="B192" s="284" t="s">
        <v>3226</v>
      </c>
      <c r="C192" s="284" t="s">
        <v>5669</v>
      </c>
      <c r="D192" s="284" t="s">
        <v>5672</v>
      </c>
      <c r="E192" s="229" t="s">
        <v>5065</v>
      </c>
      <c r="F192" s="233">
        <v>1904</v>
      </c>
      <c r="G192" s="303">
        <v>372</v>
      </c>
      <c r="H192" s="229" t="s">
        <v>5671</v>
      </c>
      <c r="I192" s="255" t="s">
        <v>3213</v>
      </c>
      <c r="J192" s="231" t="s">
        <v>3214</v>
      </c>
      <c r="K192" s="231" t="s">
        <v>5670</v>
      </c>
      <c r="L192" s="229"/>
      <c r="M192" s="255"/>
      <c r="N192" s="231"/>
      <c r="O192" s="311"/>
    </row>
    <row r="193" spans="1:15" ht="50" x14ac:dyDescent="0.25">
      <c r="A193" s="284"/>
      <c r="B193" s="284" t="s">
        <v>3226</v>
      </c>
      <c r="C193" s="284" t="s">
        <v>4371</v>
      </c>
      <c r="D193" s="284" t="s">
        <v>4372</v>
      </c>
      <c r="E193" s="229" t="s">
        <v>4373</v>
      </c>
      <c r="F193" s="233">
        <v>1925</v>
      </c>
      <c r="G193" s="303">
        <v>231</v>
      </c>
      <c r="H193" s="229" t="s">
        <v>4370</v>
      </c>
      <c r="I193" s="255" t="s">
        <v>3213</v>
      </c>
      <c r="J193" s="231" t="s">
        <v>3214</v>
      </c>
      <c r="K193" s="380" t="s">
        <v>4369</v>
      </c>
      <c r="L193" s="229"/>
      <c r="M193" s="255"/>
      <c r="N193" s="231"/>
      <c r="O193" s="311"/>
    </row>
    <row r="194" spans="1:15" ht="50" x14ac:dyDescent="0.25">
      <c r="A194" s="284"/>
      <c r="B194" s="284" t="s">
        <v>3226</v>
      </c>
      <c r="C194" s="285" t="s">
        <v>6432</v>
      </c>
      <c r="D194" s="285" t="s">
        <v>8039</v>
      </c>
      <c r="E194" s="229" t="s">
        <v>5065</v>
      </c>
      <c r="F194" s="233">
        <v>1883</v>
      </c>
      <c r="G194" s="303">
        <v>455</v>
      </c>
      <c r="H194" s="229" t="s">
        <v>8040</v>
      </c>
      <c r="I194" s="255" t="s">
        <v>3213</v>
      </c>
      <c r="J194" s="231" t="s">
        <v>3214</v>
      </c>
      <c r="K194" s="231" t="s">
        <v>8041</v>
      </c>
      <c r="L194" s="229"/>
      <c r="M194" s="255"/>
      <c r="N194" s="231"/>
      <c r="O194" s="311"/>
    </row>
    <row r="195" spans="1:15" ht="50" x14ac:dyDescent="0.25">
      <c r="A195" s="284"/>
      <c r="B195" s="284" t="s">
        <v>3226</v>
      </c>
      <c r="C195" s="285" t="s">
        <v>8486</v>
      </c>
      <c r="D195" s="285" t="s">
        <v>8488</v>
      </c>
      <c r="E195" s="229" t="s">
        <v>3516</v>
      </c>
      <c r="F195" s="233">
        <v>1875</v>
      </c>
      <c r="G195" s="303">
        <v>363</v>
      </c>
      <c r="H195" s="229" t="s">
        <v>8487</v>
      </c>
      <c r="I195" s="255" t="s">
        <v>3213</v>
      </c>
      <c r="J195" s="231" t="s">
        <v>3215</v>
      </c>
      <c r="K195" s="231" t="s">
        <v>8489</v>
      </c>
      <c r="L195" s="229" t="s">
        <v>8487</v>
      </c>
      <c r="M195" s="255" t="s">
        <v>3213</v>
      </c>
      <c r="N195" s="231" t="s">
        <v>3215</v>
      </c>
      <c r="O195" s="311" t="s">
        <v>8490</v>
      </c>
    </row>
    <row r="196" spans="1:15" ht="50" x14ac:dyDescent="0.25">
      <c r="A196" s="284"/>
      <c r="B196" s="284" t="s">
        <v>3226</v>
      </c>
      <c r="C196" s="285" t="s">
        <v>8486</v>
      </c>
      <c r="D196" s="285" t="s">
        <v>8491</v>
      </c>
      <c r="E196" s="229" t="s">
        <v>3486</v>
      </c>
      <c r="F196" s="233">
        <v>1876</v>
      </c>
      <c r="G196" s="303">
        <v>318</v>
      </c>
      <c r="H196" s="229" t="s">
        <v>8492</v>
      </c>
      <c r="I196" s="255" t="s">
        <v>3213</v>
      </c>
      <c r="J196" s="231" t="s">
        <v>3215</v>
      </c>
      <c r="K196" s="231" t="s">
        <v>8493</v>
      </c>
      <c r="L196" s="229" t="s">
        <v>8492</v>
      </c>
      <c r="M196" s="255" t="s">
        <v>3213</v>
      </c>
      <c r="N196" s="231" t="s">
        <v>3215</v>
      </c>
      <c r="O196" s="311" t="s">
        <v>8494</v>
      </c>
    </row>
    <row r="197" spans="1:15" ht="50" x14ac:dyDescent="0.25">
      <c r="A197" s="284"/>
      <c r="B197" s="284" t="s">
        <v>3226</v>
      </c>
      <c r="C197" s="285" t="s">
        <v>7262</v>
      </c>
      <c r="D197" s="285" t="s">
        <v>7261</v>
      </c>
      <c r="E197" s="229" t="s">
        <v>7263</v>
      </c>
      <c r="F197" s="233">
        <v>1896</v>
      </c>
      <c r="G197" s="303">
        <v>299</v>
      </c>
      <c r="H197" s="229" t="s">
        <v>7494</v>
      </c>
      <c r="I197" s="255" t="s">
        <v>3213</v>
      </c>
      <c r="J197" s="231"/>
      <c r="K197" s="231" t="s">
        <v>7525</v>
      </c>
      <c r="L197" s="229"/>
      <c r="M197" s="255"/>
      <c r="N197" s="231"/>
      <c r="O197" s="311"/>
    </row>
    <row r="198" spans="1:15" ht="50" x14ac:dyDescent="0.25">
      <c r="A198" s="284"/>
      <c r="B198" s="284" t="s">
        <v>3226</v>
      </c>
      <c r="C198" s="285" t="s">
        <v>4362</v>
      </c>
      <c r="D198" s="285" t="s">
        <v>8037</v>
      </c>
      <c r="E198" s="229" t="s">
        <v>4261</v>
      </c>
      <c r="F198" s="233">
        <v>1863</v>
      </c>
      <c r="G198" s="303">
        <v>392</v>
      </c>
      <c r="H198" s="229" t="s">
        <v>7496</v>
      </c>
      <c r="I198" s="255" t="s">
        <v>3213</v>
      </c>
      <c r="J198" s="231" t="s">
        <v>3215</v>
      </c>
      <c r="K198" s="231" t="s">
        <v>8038</v>
      </c>
      <c r="L198" s="229"/>
      <c r="M198" s="255"/>
      <c r="N198" s="231"/>
      <c r="O198" s="311"/>
    </row>
    <row r="199" spans="1:15" ht="50" x14ac:dyDescent="0.25">
      <c r="A199" s="284"/>
      <c r="B199" s="284" t="s">
        <v>3226</v>
      </c>
      <c r="C199" s="284" t="s">
        <v>4362</v>
      </c>
      <c r="D199" s="284" t="s">
        <v>4366</v>
      </c>
      <c r="E199" s="229" t="s">
        <v>4363</v>
      </c>
      <c r="F199" s="233">
        <v>1883</v>
      </c>
      <c r="G199" s="303">
        <v>339</v>
      </c>
      <c r="H199" s="229" t="s">
        <v>4365</v>
      </c>
      <c r="I199" s="255" t="s">
        <v>3213</v>
      </c>
      <c r="J199" s="231" t="s">
        <v>3215</v>
      </c>
      <c r="K199" s="380" t="s">
        <v>4364</v>
      </c>
      <c r="L199" s="229"/>
      <c r="M199" s="255"/>
      <c r="N199" s="231"/>
      <c r="O199" s="311"/>
    </row>
    <row r="200" spans="1:15" ht="100" x14ac:dyDescent="0.25">
      <c r="A200" s="284"/>
      <c r="B200" s="284" t="s">
        <v>3226</v>
      </c>
      <c r="C200" s="284" t="s">
        <v>4568</v>
      </c>
      <c r="D200" s="284" t="s">
        <v>6211</v>
      </c>
      <c r="E200" s="229" t="s">
        <v>6212</v>
      </c>
      <c r="F200" s="233">
        <v>1896</v>
      </c>
      <c r="G200" s="303">
        <v>372</v>
      </c>
      <c r="H200" s="229" t="s">
        <v>6213</v>
      </c>
      <c r="I200" s="255" t="s">
        <v>3213</v>
      </c>
      <c r="J200" s="231" t="s">
        <v>3216</v>
      </c>
      <c r="K200" s="231" t="s">
        <v>6214</v>
      </c>
      <c r="L200" s="229"/>
      <c r="M200" s="255"/>
      <c r="N200" s="231"/>
      <c r="O200" s="311"/>
    </row>
    <row r="201" spans="1:15" ht="50" x14ac:dyDescent="0.25">
      <c r="A201" s="284"/>
      <c r="B201" s="284" t="s">
        <v>3226</v>
      </c>
      <c r="C201" s="285" t="s">
        <v>7566</v>
      </c>
      <c r="D201" s="285" t="s">
        <v>7565</v>
      </c>
      <c r="E201" s="229" t="s">
        <v>4721</v>
      </c>
      <c r="F201" s="233">
        <v>1917</v>
      </c>
      <c r="G201" s="303">
        <v>163</v>
      </c>
      <c r="H201" s="229" t="s">
        <v>7567</v>
      </c>
      <c r="I201" s="255" t="s">
        <v>3213</v>
      </c>
      <c r="J201" s="231" t="s">
        <v>3214</v>
      </c>
      <c r="K201" s="231" t="s">
        <v>7568</v>
      </c>
      <c r="L201" s="229"/>
      <c r="M201" s="255"/>
      <c r="N201" s="231"/>
      <c r="O201" s="311"/>
    </row>
    <row r="202" spans="1:15" ht="112.5" x14ac:dyDescent="0.25">
      <c r="A202" s="284"/>
      <c r="B202" s="284" t="s">
        <v>3226</v>
      </c>
      <c r="C202" s="284" t="s">
        <v>4919</v>
      </c>
      <c r="D202" s="284" t="s">
        <v>9385</v>
      </c>
      <c r="E202" s="229" t="s">
        <v>3513</v>
      </c>
      <c r="F202" s="233">
        <v>1886</v>
      </c>
      <c r="G202" s="303">
        <v>402</v>
      </c>
      <c r="H202" s="229" t="s">
        <v>4920</v>
      </c>
      <c r="I202" s="255" t="s">
        <v>3213</v>
      </c>
      <c r="J202" s="231" t="s">
        <v>3214</v>
      </c>
      <c r="K202" s="231" t="s">
        <v>4921</v>
      </c>
      <c r="L202" s="229"/>
      <c r="M202" s="255"/>
      <c r="N202" s="231"/>
      <c r="O202" s="311"/>
    </row>
    <row r="203" spans="1:15" ht="112.5" x14ac:dyDescent="0.25">
      <c r="A203" s="284"/>
      <c r="B203" s="284" t="s">
        <v>3226</v>
      </c>
      <c r="C203" s="284" t="s">
        <v>4919</v>
      </c>
      <c r="D203" s="284" t="s">
        <v>9386</v>
      </c>
      <c r="E203" s="229" t="s">
        <v>3513</v>
      </c>
      <c r="F203" s="233">
        <v>1887</v>
      </c>
      <c r="G203" s="303">
        <v>450</v>
      </c>
      <c r="H203" s="229" t="s">
        <v>4920</v>
      </c>
      <c r="I203" s="255" t="s">
        <v>3213</v>
      </c>
      <c r="J203" s="231" t="s">
        <v>3214</v>
      </c>
      <c r="K203" s="231" t="s">
        <v>4922</v>
      </c>
      <c r="L203" s="229"/>
      <c r="M203" s="255"/>
      <c r="N203" s="231"/>
      <c r="O203" s="311"/>
    </row>
    <row r="204" spans="1:15" ht="50" x14ac:dyDescent="0.25">
      <c r="A204" s="284"/>
      <c r="B204" s="285" t="s">
        <v>3226</v>
      </c>
      <c r="C204" s="285" t="s">
        <v>9391</v>
      </c>
      <c r="D204" s="285" t="s">
        <v>9392</v>
      </c>
      <c r="E204" s="229" t="s">
        <v>10689</v>
      </c>
      <c r="F204" s="233">
        <v>1909</v>
      </c>
      <c r="G204" s="303">
        <v>399</v>
      </c>
      <c r="H204" s="244" t="s">
        <v>10690</v>
      </c>
      <c r="I204" s="255" t="s">
        <v>3213</v>
      </c>
      <c r="J204" s="255" t="s">
        <v>3214</v>
      </c>
      <c r="K204" s="382" t="s">
        <v>10691</v>
      </c>
      <c r="L204" s="244"/>
      <c r="M204" s="255"/>
      <c r="N204" s="231"/>
      <c r="O204" s="311"/>
    </row>
    <row r="205" spans="1:15" ht="50" x14ac:dyDescent="0.25">
      <c r="A205" s="286"/>
      <c r="B205" s="284" t="s">
        <v>3226</v>
      </c>
      <c r="C205" s="285" t="s">
        <v>987</v>
      </c>
      <c r="D205" s="285" t="s">
        <v>4657</v>
      </c>
      <c r="E205" s="232" t="s">
        <v>4656</v>
      </c>
      <c r="F205" s="231">
        <v>1823</v>
      </c>
      <c r="G205" s="304">
        <v>421</v>
      </c>
      <c r="H205" s="230" t="s">
        <v>4658</v>
      </c>
      <c r="I205" s="255" t="s">
        <v>3213</v>
      </c>
      <c r="J205" s="231" t="s">
        <v>3608</v>
      </c>
      <c r="K205" s="231" t="s">
        <v>4659</v>
      </c>
      <c r="L205" s="230"/>
      <c r="M205" s="255"/>
      <c r="N205" s="231"/>
      <c r="O205" s="311"/>
    </row>
    <row r="206" spans="1:15" ht="50" x14ac:dyDescent="0.25">
      <c r="A206" s="284"/>
      <c r="B206" s="284" t="s">
        <v>3226</v>
      </c>
      <c r="C206" s="285" t="s">
        <v>987</v>
      </c>
      <c r="D206" s="285" t="s">
        <v>7071</v>
      </c>
      <c r="E206" s="229" t="s">
        <v>6414</v>
      </c>
      <c r="F206" s="233">
        <v>1825</v>
      </c>
      <c r="G206" s="303">
        <v>40</v>
      </c>
      <c r="H206" s="229" t="s">
        <v>7072</v>
      </c>
      <c r="I206" s="255" t="s">
        <v>3213</v>
      </c>
      <c r="J206" s="231" t="s">
        <v>3214</v>
      </c>
      <c r="K206" s="231" t="s">
        <v>8030</v>
      </c>
      <c r="L206" s="229"/>
      <c r="M206" s="255"/>
      <c r="N206" s="231"/>
      <c r="O206" s="311"/>
    </row>
    <row r="207" spans="1:15" ht="50" x14ac:dyDescent="0.25">
      <c r="A207" s="284"/>
      <c r="B207" s="284" t="s">
        <v>3226</v>
      </c>
      <c r="C207" s="284" t="s">
        <v>5921</v>
      </c>
      <c r="D207" s="284" t="s">
        <v>5922</v>
      </c>
      <c r="E207" s="229" t="s">
        <v>3516</v>
      </c>
      <c r="F207" s="233">
        <v>1875</v>
      </c>
      <c r="G207" s="303">
        <v>411</v>
      </c>
      <c r="H207" s="229" t="s">
        <v>5924</v>
      </c>
      <c r="I207" s="255" t="s">
        <v>3213</v>
      </c>
      <c r="J207" s="231" t="s">
        <v>3214</v>
      </c>
      <c r="K207" s="231" t="s">
        <v>5923</v>
      </c>
      <c r="L207" s="229"/>
      <c r="M207" s="255"/>
      <c r="N207" s="231"/>
      <c r="O207" s="311"/>
    </row>
    <row r="208" spans="1:15" ht="50" x14ac:dyDescent="0.25">
      <c r="A208" s="284"/>
      <c r="B208" s="284" t="s">
        <v>3226</v>
      </c>
      <c r="C208" s="285" t="s">
        <v>8479</v>
      </c>
      <c r="D208" s="285" t="s">
        <v>8480</v>
      </c>
      <c r="E208" s="229" t="s">
        <v>3482</v>
      </c>
      <c r="F208" s="233">
        <v>1892</v>
      </c>
      <c r="G208" s="303">
        <v>360</v>
      </c>
      <c r="H208" s="229" t="s">
        <v>8478</v>
      </c>
      <c r="I208" s="255" t="s">
        <v>3213</v>
      </c>
      <c r="J208" s="231" t="s">
        <v>3214</v>
      </c>
      <c r="K208" s="231" t="s">
        <v>8477</v>
      </c>
      <c r="L208" s="229"/>
      <c r="M208" s="255"/>
      <c r="N208" s="231"/>
      <c r="O208" s="311"/>
    </row>
    <row r="209" spans="1:15" ht="50" x14ac:dyDescent="0.25">
      <c r="A209" s="284"/>
      <c r="B209" s="285" t="s">
        <v>3226</v>
      </c>
      <c r="C209" s="285" t="s">
        <v>9037</v>
      </c>
      <c r="D209" s="285" t="s">
        <v>9038</v>
      </c>
      <c r="E209" s="229" t="s">
        <v>9040</v>
      </c>
      <c r="F209" s="233">
        <v>1840</v>
      </c>
      <c r="G209" s="303">
        <v>360</v>
      </c>
      <c r="H209" s="244" t="s">
        <v>9041</v>
      </c>
      <c r="I209" s="255" t="s">
        <v>3213</v>
      </c>
      <c r="J209" s="255" t="s">
        <v>3215</v>
      </c>
      <c r="K209" s="231" t="s">
        <v>9042</v>
      </c>
      <c r="L209" s="229" t="s">
        <v>9044</v>
      </c>
      <c r="M209" s="255" t="s">
        <v>3213</v>
      </c>
      <c r="N209" s="255" t="s">
        <v>3215</v>
      </c>
      <c r="O209" s="311" t="s">
        <v>9045</v>
      </c>
    </row>
    <row r="210" spans="1:15" ht="50" x14ac:dyDescent="0.25">
      <c r="A210" s="284"/>
      <c r="B210" s="285" t="s">
        <v>3226</v>
      </c>
      <c r="C210" s="285" t="s">
        <v>9037</v>
      </c>
      <c r="D210" s="285" t="s">
        <v>9039</v>
      </c>
      <c r="E210" s="229" t="s">
        <v>9040</v>
      </c>
      <c r="F210" s="233">
        <v>1840</v>
      </c>
      <c r="G210" s="303">
        <v>554</v>
      </c>
      <c r="H210" s="244" t="s">
        <v>9041</v>
      </c>
      <c r="I210" s="255" t="s">
        <v>3213</v>
      </c>
      <c r="J210" s="255" t="s">
        <v>3215</v>
      </c>
      <c r="K210" s="362" t="s">
        <v>9043</v>
      </c>
      <c r="L210" s="229" t="s">
        <v>9044</v>
      </c>
      <c r="M210" s="255" t="s">
        <v>3213</v>
      </c>
      <c r="N210" s="255" t="s">
        <v>3215</v>
      </c>
      <c r="O210" s="231" t="s">
        <v>9046</v>
      </c>
    </row>
    <row r="211" spans="1:15" ht="50" x14ac:dyDescent="0.25">
      <c r="A211" s="284"/>
      <c r="B211" s="284" t="s">
        <v>3226</v>
      </c>
      <c r="C211" s="284" t="s">
        <v>5092</v>
      </c>
      <c r="D211" s="284" t="s">
        <v>5103</v>
      </c>
      <c r="E211" s="229" t="s">
        <v>5104</v>
      </c>
      <c r="F211" s="233">
        <v>1867</v>
      </c>
      <c r="G211" s="303">
        <v>317</v>
      </c>
      <c r="H211" s="229" t="s">
        <v>5102</v>
      </c>
      <c r="I211" s="255" t="s">
        <v>3213</v>
      </c>
      <c r="J211" s="231" t="s">
        <v>3215</v>
      </c>
      <c r="K211" s="231" t="s">
        <v>5105</v>
      </c>
      <c r="L211" s="229"/>
      <c r="M211" s="255"/>
      <c r="N211" s="231"/>
      <c r="O211" s="3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18"/>
  <sheetViews>
    <sheetView topLeftCell="A516" workbookViewId="0">
      <selection activeCell="A518" sqref="A518:H518"/>
    </sheetView>
  </sheetViews>
  <sheetFormatPr baseColWidth="10" defaultRowHeight="12.5" x14ac:dyDescent="0.25"/>
  <sheetData>
    <row r="1" spans="1:19" x14ac:dyDescent="0.25">
      <c r="A1" s="56" t="s">
        <v>11171</v>
      </c>
      <c r="B1" s="56" t="s">
        <v>11172</v>
      </c>
      <c r="C1" t="s">
        <v>11173</v>
      </c>
      <c r="D1" s="56" t="s">
        <v>6621</v>
      </c>
    </row>
    <row r="2" spans="1:19" x14ac:dyDescent="0.25">
      <c r="A2" t="s">
        <v>9794</v>
      </c>
      <c r="B2" t="s">
        <v>9793</v>
      </c>
      <c r="C2" t="s">
        <v>11030</v>
      </c>
      <c r="D2" t="s">
        <v>115</v>
      </c>
    </row>
    <row r="3" spans="1:19" x14ac:dyDescent="0.25">
      <c r="A3" t="s">
        <v>6614</v>
      </c>
      <c r="B3" t="s">
        <v>6616</v>
      </c>
      <c r="C3" t="s">
        <v>6615</v>
      </c>
      <c r="D3" t="s">
        <v>115</v>
      </c>
    </row>
    <row r="4" spans="1:19" x14ac:dyDescent="0.25">
      <c r="A4" t="s">
        <v>6614</v>
      </c>
      <c r="B4" t="s">
        <v>6617</v>
      </c>
      <c r="C4" t="s">
        <v>6620</v>
      </c>
      <c r="D4" t="s">
        <v>6621</v>
      </c>
    </row>
    <row r="5" spans="1:19" x14ac:dyDescent="0.25">
      <c r="A5" t="s">
        <v>6614</v>
      </c>
      <c r="B5" t="s">
        <v>6618</v>
      </c>
      <c r="C5" t="s">
        <v>6619</v>
      </c>
      <c r="D5" t="s">
        <v>6621</v>
      </c>
    </row>
    <row r="6" spans="1:19" x14ac:dyDescent="0.25">
      <c r="A6" t="s">
        <v>6622</v>
      </c>
      <c r="B6" t="s">
        <v>6623</v>
      </c>
      <c r="C6" t="s">
        <v>6625</v>
      </c>
      <c r="D6" t="s">
        <v>6627</v>
      </c>
    </row>
    <row r="7" spans="1:19" x14ac:dyDescent="0.25">
      <c r="A7" t="s">
        <v>6622</v>
      </c>
      <c r="B7" t="s">
        <v>6624</v>
      </c>
      <c r="C7" t="s">
        <v>6626</v>
      </c>
      <c r="D7" t="s">
        <v>6627</v>
      </c>
    </row>
    <row r="8" spans="1:19" x14ac:dyDescent="0.25">
      <c r="A8" t="s">
        <v>6628</v>
      </c>
      <c r="B8" t="s">
        <v>6629</v>
      </c>
      <c r="C8" s="246" t="s">
        <v>6630</v>
      </c>
      <c r="D8" t="s">
        <v>6621</v>
      </c>
    </row>
    <row r="9" spans="1:19" x14ac:dyDescent="0.25">
      <c r="A9" t="s">
        <v>6631</v>
      </c>
      <c r="B9" t="s">
        <v>6632</v>
      </c>
      <c r="C9" t="s">
        <v>6633</v>
      </c>
      <c r="D9" t="s">
        <v>6634</v>
      </c>
    </row>
    <row r="10" spans="1:19" x14ac:dyDescent="0.25">
      <c r="A10" t="s">
        <v>6635</v>
      </c>
      <c r="B10" t="s">
        <v>6636</v>
      </c>
      <c r="C10" t="s">
        <v>6637</v>
      </c>
      <c r="D10" t="s">
        <v>6638</v>
      </c>
    </row>
    <row r="11" spans="1:19" ht="13" x14ac:dyDescent="0.3">
      <c r="A11" s="254" t="s">
        <v>6639</v>
      </c>
      <c r="B11" s="254" t="s">
        <v>6640</v>
      </c>
      <c r="C11" s="254" t="s">
        <v>6641</v>
      </c>
      <c r="D11" s="254" t="s">
        <v>6638</v>
      </c>
      <c r="E11" s="254"/>
    </row>
    <row r="12" spans="1:19" x14ac:dyDescent="0.25">
      <c r="A12" t="s">
        <v>6642</v>
      </c>
      <c r="B12" t="s">
        <v>781</v>
      </c>
      <c r="C12" s="246" t="s">
        <v>6643</v>
      </c>
      <c r="D12" t="s">
        <v>6638</v>
      </c>
      <c r="F12" s="247" t="s">
        <v>4714</v>
      </c>
      <c r="G12" s="248" t="s">
        <v>4712</v>
      </c>
      <c r="H12" s="249" t="s">
        <v>4636</v>
      </c>
      <c r="I12" s="249" t="s">
        <v>780</v>
      </c>
      <c r="J12" s="249" t="s">
        <v>781</v>
      </c>
      <c r="K12" s="250" t="s">
        <v>3491</v>
      </c>
      <c r="L12" s="251">
        <v>1903</v>
      </c>
      <c r="M12" s="247"/>
      <c r="N12" s="250" t="s">
        <v>3213</v>
      </c>
      <c r="O12" s="251" t="s">
        <v>3214</v>
      </c>
      <c r="P12" s="251" t="s">
        <v>4713</v>
      </c>
      <c r="Q12" s="250" t="s">
        <v>3213</v>
      </c>
      <c r="R12" s="251" t="s">
        <v>3214</v>
      </c>
      <c r="S12" s="251" t="s">
        <v>4715</v>
      </c>
    </row>
    <row r="13" spans="1:19" x14ac:dyDescent="0.25">
      <c r="A13" t="s">
        <v>6644</v>
      </c>
      <c r="B13" t="s">
        <v>6645</v>
      </c>
      <c r="C13" t="s">
        <v>6646</v>
      </c>
      <c r="D13" t="s">
        <v>6647</v>
      </c>
    </row>
    <row r="14" spans="1:19" x14ac:dyDescent="0.25">
      <c r="A14" t="s">
        <v>6648</v>
      </c>
      <c r="B14" t="s">
        <v>6649</v>
      </c>
      <c r="C14" t="s">
        <v>6650</v>
      </c>
      <c r="D14" t="s">
        <v>6651</v>
      </c>
      <c r="E14" t="s">
        <v>6652</v>
      </c>
    </row>
    <row r="15" spans="1:19" x14ac:dyDescent="0.25">
      <c r="A15" t="s">
        <v>6653</v>
      </c>
      <c r="B15" t="s">
        <v>6654</v>
      </c>
      <c r="C15" t="s">
        <v>6655</v>
      </c>
      <c r="D15" t="s">
        <v>6651</v>
      </c>
    </row>
    <row r="16" spans="1:19" x14ac:dyDescent="0.25">
      <c r="A16" t="s">
        <v>6658</v>
      </c>
      <c r="B16" t="s">
        <v>6657</v>
      </c>
      <c r="C16" t="s">
        <v>6659</v>
      </c>
      <c r="D16" t="s">
        <v>6638</v>
      </c>
    </row>
    <row r="17" spans="1:4" x14ac:dyDescent="0.25">
      <c r="A17" t="s">
        <v>8161</v>
      </c>
      <c r="B17" t="s">
        <v>8163</v>
      </c>
      <c r="C17" t="s">
        <v>8162</v>
      </c>
      <c r="D17" t="s">
        <v>6638</v>
      </c>
    </row>
    <row r="18" spans="1:4" x14ac:dyDescent="0.25">
      <c r="A18" t="s">
        <v>8161</v>
      </c>
      <c r="B18" t="s">
        <v>8165</v>
      </c>
      <c r="C18" t="s">
        <v>8164</v>
      </c>
      <c r="D18" t="s">
        <v>6638</v>
      </c>
    </row>
    <row r="19" spans="1:4" x14ac:dyDescent="0.25">
      <c r="A19" t="s">
        <v>8146</v>
      </c>
      <c r="B19" t="s">
        <v>8147</v>
      </c>
      <c r="C19" t="s">
        <v>8145</v>
      </c>
      <c r="D19" t="s">
        <v>115</v>
      </c>
    </row>
    <row r="20" spans="1:4" x14ac:dyDescent="0.25">
      <c r="A20" t="s">
        <v>8143</v>
      </c>
      <c r="B20" t="s">
        <v>8144</v>
      </c>
      <c r="C20" s="246" t="s">
        <v>8142</v>
      </c>
      <c r="D20" t="s">
        <v>115</v>
      </c>
    </row>
    <row r="21" spans="1:4" x14ac:dyDescent="0.25">
      <c r="A21" t="s">
        <v>6664</v>
      </c>
      <c r="B21" t="s">
        <v>6665</v>
      </c>
      <c r="C21" s="246" t="s">
        <v>6662</v>
      </c>
      <c r="D21" t="s">
        <v>6663</v>
      </c>
    </row>
    <row r="22" spans="1:4" x14ac:dyDescent="0.25">
      <c r="A22" t="s">
        <v>6667</v>
      </c>
      <c r="B22" t="s">
        <v>6668</v>
      </c>
      <c r="C22" t="s">
        <v>6666</v>
      </c>
      <c r="D22" t="s">
        <v>6638</v>
      </c>
    </row>
    <row r="23" spans="1:4" x14ac:dyDescent="0.25">
      <c r="A23" t="s">
        <v>6670</v>
      </c>
      <c r="B23" t="s">
        <v>6671</v>
      </c>
      <c r="C23" t="s">
        <v>6669</v>
      </c>
      <c r="D23" t="s">
        <v>6638</v>
      </c>
    </row>
    <row r="24" spans="1:4" x14ac:dyDescent="0.25">
      <c r="A24" t="s">
        <v>8166</v>
      </c>
      <c r="B24" t="s">
        <v>8167</v>
      </c>
      <c r="C24" t="s">
        <v>8168</v>
      </c>
      <c r="D24" t="s">
        <v>6638</v>
      </c>
    </row>
    <row r="25" spans="1:4" x14ac:dyDescent="0.25">
      <c r="A25" t="s">
        <v>8170</v>
      </c>
      <c r="B25" t="s">
        <v>8171</v>
      </c>
      <c r="C25" t="s">
        <v>8169</v>
      </c>
      <c r="D25" t="s">
        <v>6638</v>
      </c>
    </row>
    <row r="26" spans="1:4" x14ac:dyDescent="0.25">
      <c r="A26" t="s">
        <v>6672</v>
      </c>
      <c r="B26" t="s">
        <v>6673</v>
      </c>
      <c r="C26" t="s">
        <v>6674</v>
      </c>
      <c r="D26" t="s">
        <v>6638</v>
      </c>
    </row>
    <row r="27" spans="1:4" x14ac:dyDescent="0.25">
      <c r="A27" t="s">
        <v>6675</v>
      </c>
      <c r="B27" t="s">
        <v>6676</v>
      </c>
      <c r="C27" t="s">
        <v>6677</v>
      </c>
      <c r="D27" t="s">
        <v>6638</v>
      </c>
    </row>
    <row r="28" spans="1:4" x14ac:dyDescent="0.25">
      <c r="A28" t="s">
        <v>6678</v>
      </c>
      <c r="B28" t="s">
        <v>6679</v>
      </c>
      <c r="C28" t="s">
        <v>6680</v>
      </c>
      <c r="D28" t="s">
        <v>6638</v>
      </c>
    </row>
    <row r="29" spans="1:4" x14ac:dyDescent="0.25">
      <c r="A29" t="s">
        <v>6681</v>
      </c>
      <c r="B29" t="s">
        <v>6682</v>
      </c>
      <c r="C29" t="s">
        <v>6683</v>
      </c>
      <c r="D29" t="s">
        <v>6638</v>
      </c>
    </row>
    <row r="30" spans="1:4" x14ac:dyDescent="0.25">
      <c r="A30" t="s">
        <v>6684</v>
      </c>
      <c r="B30" t="s">
        <v>6685</v>
      </c>
      <c r="C30" t="s">
        <v>6686</v>
      </c>
      <c r="D30" t="s">
        <v>6638</v>
      </c>
    </row>
    <row r="31" spans="1:4" x14ac:dyDescent="0.25">
      <c r="A31" t="s">
        <v>6687</v>
      </c>
      <c r="B31" t="s">
        <v>6688</v>
      </c>
      <c r="C31" t="s">
        <v>6689</v>
      </c>
      <c r="D31" t="s">
        <v>6638</v>
      </c>
    </row>
    <row r="32" spans="1:4" x14ac:dyDescent="0.25">
      <c r="A32" t="s">
        <v>6687</v>
      </c>
      <c r="B32" t="s">
        <v>6690</v>
      </c>
      <c r="C32" t="s">
        <v>6689</v>
      </c>
      <c r="D32" t="s">
        <v>6638</v>
      </c>
    </row>
    <row r="33" spans="1:4" x14ac:dyDescent="0.25">
      <c r="A33" t="s">
        <v>6687</v>
      </c>
      <c r="B33" t="s">
        <v>6691</v>
      </c>
      <c r="C33" t="s">
        <v>6689</v>
      </c>
      <c r="D33" t="s">
        <v>6638</v>
      </c>
    </row>
    <row r="34" spans="1:4" x14ac:dyDescent="0.25">
      <c r="A34" t="s">
        <v>6687</v>
      </c>
      <c r="B34" t="s">
        <v>6692</v>
      </c>
      <c r="C34" t="s">
        <v>6689</v>
      </c>
      <c r="D34" t="s">
        <v>6638</v>
      </c>
    </row>
    <row r="35" spans="1:4" x14ac:dyDescent="0.25">
      <c r="A35" t="s">
        <v>6694</v>
      </c>
      <c r="B35" t="s">
        <v>6695</v>
      </c>
      <c r="C35" t="s">
        <v>6693</v>
      </c>
      <c r="D35" t="s">
        <v>6638</v>
      </c>
    </row>
    <row r="36" spans="1:4" x14ac:dyDescent="0.25">
      <c r="A36" t="s">
        <v>6696</v>
      </c>
      <c r="B36" t="s">
        <v>6697</v>
      </c>
      <c r="C36" t="s">
        <v>6698</v>
      </c>
      <c r="D36" t="s">
        <v>6663</v>
      </c>
    </row>
    <row r="37" spans="1:4" x14ac:dyDescent="0.25">
      <c r="A37" t="s">
        <v>6699</v>
      </c>
      <c r="B37" t="s">
        <v>6700</v>
      </c>
      <c r="C37" t="s">
        <v>6701</v>
      </c>
      <c r="D37" t="s">
        <v>6638</v>
      </c>
    </row>
    <row r="38" spans="1:4" x14ac:dyDescent="0.25">
      <c r="A38" t="s">
        <v>6702</v>
      </c>
      <c r="B38" t="s">
        <v>6703</v>
      </c>
      <c r="C38" t="s">
        <v>6704</v>
      </c>
      <c r="D38" t="s">
        <v>6638</v>
      </c>
    </row>
    <row r="39" spans="1:4" x14ac:dyDescent="0.25">
      <c r="A39" t="s">
        <v>6705</v>
      </c>
      <c r="B39" t="s">
        <v>6703</v>
      </c>
      <c r="C39" t="s">
        <v>6706</v>
      </c>
      <c r="D39" t="s">
        <v>6638</v>
      </c>
    </row>
    <row r="40" spans="1:4" x14ac:dyDescent="0.25">
      <c r="A40" t="s">
        <v>6707</v>
      </c>
      <c r="B40" t="s">
        <v>6708</v>
      </c>
      <c r="C40" t="s">
        <v>6709</v>
      </c>
      <c r="D40" t="s">
        <v>115</v>
      </c>
    </row>
    <row r="41" spans="1:4" x14ac:dyDescent="0.25">
      <c r="A41" t="s">
        <v>6710</v>
      </c>
      <c r="B41" t="s">
        <v>6711</v>
      </c>
      <c r="C41" t="s">
        <v>6712</v>
      </c>
      <c r="D41" t="s">
        <v>6638</v>
      </c>
    </row>
    <row r="42" spans="1:4" x14ac:dyDescent="0.25">
      <c r="A42" t="s">
        <v>6714</v>
      </c>
      <c r="B42" t="s">
        <v>6715</v>
      </c>
      <c r="C42" t="s">
        <v>6717</v>
      </c>
      <c r="D42" t="s">
        <v>6638</v>
      </c>
    </row>
    <row r="43" spans="1:4" x14ac:dyDescent="0.25">
      <c r="A43" t="s">
        <v>6714</v>
      </c>
      <c r="B43" t="s">
        <v>6716</v>
      </c>
      <c r="C43" t="s">
        <v>6713</v>
      </c>
      <c r="D43" t="s">
        <v>6638</v>
      </c>
    </row>
    <row r="44" spans="1:4" x14ac:dyDescent="0.25">
      <c r="A44" t="s">
        <v>6719</v>
      </c>
      <c r="B44" t="s">
        <v>6720</v>
      </c>
      <c r="C44" t="s">
        <v>6718</v>
      </c>
      <c r="D44" t="s">
        <v>6638</v>
      </c>
    </row>
    <row r="45" spans="1:4" x14ac:dyDescent="0.25">
      <c r="A45" t="s">
        <v>6707</v>
      </c>
      <c r="B45" t="s">
        <v>6721</v>
      </c>
      <c r="C45" t="s">
        <v>6722</v>
      </c>
      <c r="D45" t="s">
        <v>6638</v>
      </c>
    </row>
    <row r="46" spans="1:4" x14ac:dyDescent="0.25">
      <c r="A46" t="s">
        <v>6724</v>
      </c>
      <c r="B46" t="s">
        <v>6725</v>
      </c>
      <c r="C46" t="s">
        <v>6723</v>
      </c>
      <c r="D46" t="s">
        <v>6638</v>
      </c>
    </row>
    <row r="47" spans="1:4" x14ac:dyDescent="0.25">
      <c r="A47" t="s">
        <v>6696</v>
      </c>
      <c r="B47" t="s">
        <v>6726</v>
      </c>
      <c r="C47" t="s">
        <v>6727</v>
      </c>
      <c r="D47" t="s">
        <v>6663</v>
      </c>
    </row>
    <row r="48" spans="1:4" x14ac:dyDescent="0.25">
      <c r="A48" t="s">
        <v>6728</v>
      </c>
      <c r="B48" t="s">
        <v>6729</v>
      </c>
      <c r="C48" t="s">
        <v>6730</v>
      </c>
      <c r="D48" t="s">
        <v>6638</v>
      </c>
    </row>
    <row r="49" spans="1:17" x14ac:dyDescent="0.25">
      <c r="A49" t="s">
        <v>6731</v>
      </c>
      <c r="B49" t="s">
        <v>6732</v>
      </c>
      <c r="C49" t="s">
        <v>6733</v>
      </c>
      <c r="D49" t="s">
        <v>6638</v>
      </c>
      <c r="F49" s="252" t="s">
        <v>6422</v>
      </c>
      <c r="G49" s="252" t="s">
        <v>3226</v>
      </c>
      <c r="H49" s="252" t="s">
        <v>6420</v>
      </c>
      <c r="I49" s="252" t="s">
        <v>6419</v>
      </c>
      <c r="J49" s="253" t="s">
        <v>6421</v>
      </c>
      <c r="K49" s="253">
        <v>1804</v>
      </c>
    </row>
    <row r="50" spans="1:17" x14ac:dyDescent="0.25">
      <c r="A50" t="s">
        <v>6735</v>
      </c>
      <c r="B50" t="s">
        <v>6736</v>
      </c>
      <c r="C50" t="s">
        <v>6734</v>
      </c>
      <c r="D50" t="s">
        <v>6638</v>
      </c>
    </row>
    <row r="51" spans="1:17" x14ac:dyDescent="0.25">
      <c r="A51" t="s">
        <v>6738</v>
      </c>
      <c r="B51" t="s">
        <v>6739</v>
      </c>
      <c r="C51" t="s">
        <v>6737</v>
      </c>
      <c r="D51" t="s">
        <v>6638</v>
      </c>
    </row>
    <row r="52" spans="1:17" x14ac:dyDescent="0.25">
      <c r="A52" s="56" t="s">
        <v>7507</v>
      </c>
      <c r="B52" s="56" t="s">
        <v>7508</v>
      </c>
      <c r="C52" t="s">
        <v>7509</v>
      </c>
      <c r="D52" t="s">
        <v>6638</v>
      </c>
    </row>
    <row r="53" spans="1:17" s="227" customFormat="1" ht="87.5" x14ac:dyDescent="0.25">
      <c r="A53" s="235" t="s">
        <v>6939</v>
      </c>
      <c r="B53" s="229" t="s">
        <v>6936</v>
      </c>
      <c r="C53" s="252"/>
      <c r="D53" s="229" t="s">
        <v>3226</v>
      </c>
      <c r="E53" s="230" t="s">
        <v>6935</v>
      </c>
      <c r="F53" s="230" t="s">
        <v>6937</v>
      </c>
      <c r="G53" s="233" t="s">
        <v>6938</v>
      </c>
      <c r="H53" s="233">
        <v>1840</v>
      </c>
      <c r="I53" s="233">
        <v>390</v>
      </c>
      <c r="J53" s="232" t="s">
        <v>6939</v>
      </c>
      <c r="K53" s="245" t="s">
        <v>6940</v>
      </c>
      <c r="L53" s="231"/>
      <c r="M53" s="232"/>
      <c r="N53" s="231"/>
      <c r="O53" s="231"/>
      <c r="P53" s="224"/>
      <c r="Q53" s="228"/>
    </row>
    <row r="54" spans="1:17" ht="100" x14ac:dyDescent="0.25">
      <c r="A54" s="257" t="s">
        <v>7546</v>
      </c>
      <c r="B54" s="230" t="s">
        <v>7547</v>
      </c>
      <c r="C54" s="249"/>
      <c r="D54" s="229" t="s">
        <v>3226</v>
      </c>
      <c r="E54" s="230" t="s">
        <v>7526</v>
      </c>
      <c r="F54" s="230" t="s">
        <v>7527</v>
      </c>
      <c r="G54" s="233" t="s">
        <v>7528</v>
      </c>
      <c r="H54" s="233">
        <v>1856</v>
      </c>
    </row>
    <row r="55" spans="1:17" x14ac:dyDescent="0.25">
      <c r="A55" s="257" t="s">
        <v>7738</v>
      </c>
      <c r="B55" s="257" t="s">
        <v>7739</v>
      </c>
      <c r="C55" t="s">
        <v>7740</v>
      </c>
    </row>
    <row r="56" spans="1:17" ht="137.5" x14ac:dyDescent="0.25">
      <c r="A56" s="257" t="s">
        <v>6939</v>
      </c>
      <c r="B56" s="229" t="s">
        <v>7456</v>
      </c>
      <c r="C56" s="252" t="s">
        <v>739</v>
      </c>
      <c r="D56" s="229" t="s">
        <v>3247</v>
      </c>
      <c r="E56" s="230" t="s">
        <v>662</v>
      </c>
      <c r="F56" s="230" t="s">
        <v>7138</v>
      </c>
      <c r="G56" s="233" t="s">
        <v>7139</v>
      </c>
      <c r="H56" s="233">
        <v>1837</v>
      </c>
    </row>
    <row r="57" spans="1:17" ht="50" x14ac:dyDescent="0.25">
      <c r="A57" s="257" t="s">
        <v>6939</v>
      </c>
      <c r="B57" s="229" t="s">
        <v>7048</v>
      </c>
      <c r="C57" s="252" t="s">
        <v>7050</v>
      </c>
      <c r="D57" s="229" t="s">
        <v>3247</v>
      </c>
      <c r="E57" s="230" t="s">
        <v>6489</v>
      </c>
      <c r="F57" s="230" t="s">
        <v>6490</v>
      </c>
      <c r="G57" s="233" t="s">
        <v>3532</v>
      </c>
      <c r="H57" s="233">
        <v>1884</v>
      </c>
      <c r="I57" s="233">
        <v>402</v>
      </c>
    </row>
    <row r="58" spans="1:17" ht="50" x14ac:dyDescent="0.25">
      <c r="A58" s="257" t="s">
        <v>6939</v>
      </c>
      <c r="B58" s="229" t="s">
        <v>7048</v>
      </c>
      <c r="C58" s="252" t="s">
        <v>7051</v>
      </c>
      <c r="D58" s="229" t="s">
        <v>3247</v>
      </c>
      <c r="E58" s="230" t="s">
        <v>6489</v>
      </c>
      <c r="F58" s="230" t="s">
        <v>6491</v>
      </c>
      <c r="G58" s="233" t="s">
        <v>3532</v>
      </c>
      <c r="H58" s="233">
        <v>1885</v>
      </c>
      <c r="I58" s="233">
        <v>394</v>
      </c>
    </row>
    <row r="59" spans="1:17" ht="50" x14ac:dyDescent="0.25">
      <c r="A59" s="257" t="s">
        <v>6939</v>
      </c>
      <c r="B59" s="229" t="s">
        <v>7048</v>
      </c>
      <c r="C59" s="252" t="s">
        <v>7049</v>
      </c>
      <c r="D59" s="229" t="s">
        <v>3247</v>
      </c>
      <c r="E59" s="230" t="s">
        <v>6489</v>
      </c>
      <c r="F59" s="230" t="s">
        <v>6492</v>
      </c>
      <c r="G59" s="233" t="s">
        <v>3532</v>
      </c>
      <c r="H59" s="233">
        <v>1886</v>
      </c>
      <c r="I59" s="233">
        <v>393</v>
      </c>
    </row>
    <row r="60" spans="1:17" ht="50" x14ac:dyDescent="0.25">
      <c r="A60" s="257" t="s">
        <v>6939</v>
      </c>
      <c r="B60" s="229" t="s">
        <v>7048</v>
      </c>
      <c r="C60" s="252" t="s">
        <v>7052</v>
      </c>
      <c r="D60" s="229" t="s">
        <v>3247</v>
      </c>
      <c r="E60" s="230" t="s">
        <v>6489</v>
      </c>
      <c r="F60" s="230" t="s">
        <v>6493</v>
      </c>
      <c r="G60" s="233" t="s">
        <v>3532</v>
      </c>
      <c r="H60" s="233">
        <v>1887</v>
      </c>
      <c r="I60" s="233">
        <v>410</v>
      </c>
    </row>
    <row r="61" spans="1:17" ht="50" x14ac:dyDescent="0.25">
      <c r="A61" s="257" t="s">
        <v>6939</v>
      </c>
      <c r="B61" s="229" t="s">
        <v>7048</v>
      </c>
      <c r="C61" s="252" t="s">
        <v>7053</v>
      </c>
      <c r="D61" s="229" t="s">
        <v>3247</v>
      </c>
      <c r="E61" s="230" t="s">
        <v>6489</v>
      </c>
      <c r="F61" s="230" t="s">
        <v>6494</v>
      </c>
      <c r="G61" s="233" t="s">
        <v>3532</v>
      </c>
      <c r="H61" s="233">
        <v>1888</v>
      </c>
      <c r="I61" s="233">
        <v>406</v>
      </c>
    </row>
    <row r="62" spans="1:17" ht="50" x14ac:dyDescent="0.25">
      <c r="A62" s="257" t="s">
        <v>6939</v>
      </c>
      <c r="B62" s="229" t="s">
        <v>7048</v>
      </c>
      <c r="C62" s="252" t="s">
        <v>7054</v>
      </c>
      <c r="D62" s="229" t="s">
        <v>3247</v>
      </c>
      <c r="E62" s="230" t="s">
        <v>6489</v>
      </c>
      <c r="F62" s="230" t="s">
        <v>6495</v>
      </c>
      <c r="G62" s="233" t="s">
        <v>3532</v>
      </c>
      <c r="H62" s="233">
        <v>1889</v>
      </c>
      <c r="I62" s="233">
        <v>443</v>
      </c>
    </row>
    <row r="63" spans="1:17" ht="50" x14ac:dyDescent="0.25">
      <c r="A63" s="257" t="s">
        <v>6939</v>
      </c>
      <c r="B63" s="229" t="s">
        <v>7048</v>
      </c>
      <c r="C63" s="252" t="s">
        <v>7055</v>
      </c>
      <c r="D63" s="229" t="s">
        <v>3247</v>
      </c>
      <c r="E63" s="230" t="s">
        <v>6489</v>
      </c>
      <c r="F63" s="230" t="s">
        <v>6496</v>
      </c>
      <c r="G63" s="233" t="s">
        <v>3532</v>
      </c>
      <c r="H63" s="233">
        <v>1890</v>
      </c>
      <c r="I63" s="233">
        <v>470</v>
      </c>
    </row>
    <row r="64" spans="1:17" ht="50" x14ac:dyDescent="0.25">
      <c r="A64" s="257" t="s">
        <v>6939</v>
      </c>
      <c r="B64" s="229" t="s">
        <v>7048</v>
      </c>
      <c r="C64" s="252" t="s">
        <v>7056</v>
      </c>
      <c r="D64" s="229" t="s">
        <v>3247</v>
      </c>
      <c r="E64" s="230" t="s">
        <v>6489</v>
      </c>
      <c r="F64" s="230" t="s">
        <v>6497</v>
      </c>
      <c r="G64" s="233" t="s">
        <v>3532</v>
      </c>
      <c r="H64" s="233">
        <v>1891</v>
      </c>
      <c r="I64" s="233">
        <v>454</v>
      </c>
    </row>
    <row r="65" spans="1:10" ht="50" x14ac:dyDescent="0.25">
      <c r="A65" s="257" t="s">
        <v>6939</v>
      </c>
      <c r="B65" s="229" t="s">
        <v>7048</v>
      </c>
      <c r="C65" s="252" t="s">
        <v>7057</v>
      </c>
      <c r="D65" s="229" t="s">
        <v>3247</v>
      </c>
      <c r="E65" s="230" t="s">
        <v>6489</v>
      </c>
      <c r="F65" s="230" t="s">
        <v>6498</v>
      </c>
      <c r="G65" s="233" t="s">
        <v>3532</v>
      </c>
      <c r="H65" s="233">
        <v>1894</v>
      </c>
      <c r="I65" s="233">
        <v>557</v>
      </c>
    </row>
    <row r="66" spans="1:10" ht="37.5" x14ac:dyDescent="0.25">
      <c r="A66" s="257" t="s">
        <v>8049</v>
      </c>
      <c r="B66" s="268" t="s">
        <v>8048</v>
      </c>
      <c r="C66" s="359" t="s">
        <v>7232</v>
      </c>
      <c r="D66" s="268"/>
      <c r="E66" s="268" t="s">
        <v>6518</v>
      </c>
      <c r="F66" s="268" t="s">
        <v>8047</v>
      </c>
      <c r="G66" s="269" t="s">
        <v>3482</v>
      </c>
      <c r="H66" s="269">
        <v>1890</v>
      </c>
      <c r="I66" s="269">
        <v>332</v>
      </c>
    </row>
    <row r="67" spans="1:10" ht="75" x14ac:dyDescent="0.25">
      <c r="A67" s="257" t="s">
        <v>8049</v>
      </c>
      <c r="B67" s="229" t="s">
        <v>8057</v>
      </c>
      <c r="C67" s="252"/>
      <c r="D67" s="229"/>
      <c r="E67" s="229" t="s">
        <v>6423</v>
      </c>
      <c r="F67" s="229" t="s">
        <v>7234</v>
      </c>
      <c r="G67" s="233" t="s">
        <v>6424</v>
      </c>
      <c r="H67" s="233">
        <v>1829</v>
      </c>
      <c r="I67" s="233">
        <v>455</v>
      </c>
    </row>
    <row r="68" spans="1:10" ht="87.5" x14ac:dyDescent="0.25">
      <c r="A68" s="257" t="s">
        <v>8049</v>
      </c>
      <c r="B68" s="229" t="s">
        <v>8057</v>
      </c>
      <c r="C68" s="252"/>
      <c r="D68" s="229"/>
      <c r="E68" s="229" t="s">
        <v>6423</v>
      </c>
      <c r="F68" s="229" t="s">
        <v>7235</v>
      </c>
      <c r="G68" s="233" t="s">
        <v>6424</v>
      </c>
      <c r="H68" s="233">
        <v>1829</v>
      </c>
      <c r="I68" s="233">
        <v>491</v>
      </c>
    </row>
    <row r="69" spans="1:10" ht="87.5" x14ac:dyDescent="0.25">
      <c r="A69" s="257" t="s">
        <v>8049</v>
      </c>
      <c r="B69" s="229" t="s">
        <v>8057</v>
      </c>
      <c r="C69" s="252"/>
      <c r="D69" s="229"/>
      <c r="E69" s="229" t="s">
        <v>6423</v>
      </c>
      <c r="F69" s="229" t="s">
        <v>7236</v>
      </c>
      <c r="G69" s="233" t="s">
        <v>6424</v>
      </c>
      <c r="H69" s="233">
        <v>1829</v>
      </c>
      <c r="I69" s="233">
        <v>559</v>
      </c>
    </row>
    <row r="70" spans="1:10" ht="87.5" x14ac:dyDescent="0.25">
      <c r="A70" s="257" t="s">
        <v>8049</v>
      </c>
      <c r="B70" s="229" t="s">
        <v>8057</v>
      </c>
      <c r="C70" s="252"/>
      <c r="D70" s="229"/>
      <c r="E70" s="229" t="s">
        <v>6423</v>
      </c>
      <c r="F70" s="229" t="s">
        <v>7237</v>
      </c>
      <c r="G70" s="233" t="s">
        <v>6424</v>
      </c>
      <c r="H70" s="233">
        <v>1829</v>
      </c>
      <c r="I70" s="233">
        <v>591</v>
      </c>
    </row>
    <row r="71" spans="1:10" ht="62.5" x14ac:dyDescent="0.25">
      <c r="A71" s="257" t="s">
        <v>8049</v>
      </c>
      <c r="B71" s="229"/>
      <c r="C71" s="252" t="s">
        <v>8058</v>
      </c>
      <c r="D71" s="229"/>
      <c r="E71" s="229" t="s">
        <v>6392</v>
      </c>
      <c r="F71" s="229" t="s">
        <v>6391</v>
      </c>
      <c r="G71" s="233" t="s">
        <v>6393</v>
      </c>
      <c r="H71" s="233">
        <v>1892</v>
      </c>
    </row>
    <row r="72" spans="1:10" ht="50" x14ac:dyDescent="0.25">
      <c r="A72" s="257" t="s">
        <v>7546</v>
      </c>
      <c r="B72" s="229" t="s">
        <v>8079</v>
      </c>
      <c r="C72" s="252" t="s">
        <v>8080</v>
      </c>
      <c r="D72" s="229"/>
      <c r="E72" s="230" t="s">
        <v>7250</v>
      </c>
      <c r="F72" s="230" t="s">
        <v>8077</v>
      </c>
      <c r="G72" s="233" t="s">
        <v>8078</v>
      </c>
      <c r="H72" s="233">
        <v>1887</v>
      </c>
    </row>
    <row r="73" spans="1:10" ht="62.5" x14ac:dyDescent="0.25">
      <c r="A73" s="257" t="s">
        <v>8049</v>
      </c>
      <c r="B73" s="229"/>
      <c r="C73" s="252" t="s">
        <v>7214</v>
      </c>
      <c r="D73" s="229" t="s">
        <v>8097</v>
      </c>
      <c r="E73" s="230" t="s">
        <v>7211</v>
      </c>
      <c r="F73" s="230" t="s">
        <v>7212</v>
      </c>
      <c r="G73" s="233" t="s">
        <v>7213</v>
      </c>
      <c r="H73" s="233">
        <v>1848</v>
      </c>
    </row>
    <row r="74" spans="1:10" ht="50" x14ac:dyDescent="0.25">
      <c r="A74" s="257" t="s">
        <v>8049</v>
      </c>
      <c r="B74" s="229" t="s">
        <v>7486</v>
      </c>
      <c r="C74" s="252" t="s">
        <v>7277</v>
      </c>
      <c r="D74" s="229"/>
      <c r="E74" s="229" t="s">
        <v>6394</v>
      </c>
      <c r="F74" s="229" t="s">
        <v>7278</v>
      </c>
      <c r="G74" s="233" t="s">
        <v>7279</v>
      </c>
      <c r="H74" s="233">
        <v>1894</v>
      </c>
      <c r="I74" s="233"/>
    </row>
    <row r="75" spans="1:10" ht="75" x14ac:dyDescent="0.25">
      <c r="A75" s="257" t="s">
        <v>8301</v>
      </c>
      <c r="B75" s="229" t="s">
        <v>8229</v>
      </c>
      <c r="C75" s="252" t="s">
        <v>7178</v>
      </c>
      <c r="D75" s="229" t="s">
        <v>8228</v>
      </c>
      <c r="E75" s="230" t="s">
        <v>6474</v>
      </c>
      <c r="F75" s="230" t="s">
        <v>6511</v>
      </c>
      <c r="G75" s="233" t="s">
        <v>7179</v>
      </c>
      <c r="H75" s="233">
        <v>1864</v>
      </c>
      <c r="I75" s="233">
        <v>79</v>
      </c>
    </row>
    <row r="76" spans="1:10" ht="75" x14ac:dyDescent="0.25">
      <c r="A76" s="257" t="s">
        <v>8302</v>
      </c>
      <c r="B76" s="229" t="s">
        <v>8248</v>
      </c>
      <c r="C76" s="252" t="s">
        <v>7408</v>
      </c>
      <c r="D76" s="229" t="s">
        <v>3247</v>
      </c>
      <c r="E76" s="230" t="s">
        <v>6509</v>
      </c>
      <c r="F76" s="230" t="s">
        <v>6510</v>
      </c>
      <c r="G76" s="233" t="s">
        <v>3486</v>
      </c>
      <c r="H76" s="233">
        <v>1884</v>
      </c>
      <c r="I76" s="233">
        <v>168</v>
      </c>
      <c r="J76" s="232" t="s">
        <v>3213</v>
      </c>
    </row>
    <row r="77" spans="1:10" ht="50" x14ac:dyDescent="0.25">
      <c r="A77" s="257" t="s">
        <v>6939</v>
      </c>
      <c r="B77" s="229" t="s">
        <v>7467</v>
      </c>
      <c r="C77" s="252"/>
      <c r="D77" s="229" t="s">
        <v>3226</v>
      </c>
      <c r="E77" s="230" t="s">
        <v>1762</v>
      </c>
      <c r="F77" s="230" t="s">
        <v>6804</v>
      </c>
      <c r="G77" s="233" t="s">
        <v>7400</v>
      </c>
      <c r="H77" s="233">
        <v>1883</v>
      </c>
      <c r="I77" s="233">
        <v>33</v>
      </c>
    </row>
    <row r="78" spans="1:10" ht="50" x14ac:dyDescent="0.25">
      <c r="A78" s="56" t="s">
        <v>1415</v>
      </c>
      <c r="B78" s="244" t="s">
        <v>7468</v>
      </c>
      <c r="C78" s="252" t="s">
        <v>7287</v>
      </c>
      <c r="D78" s="229" t="s">
        <v>8316</v>
      </c>
      <c r="E78" s="230" t="s">
        <v>839</v>
      </c>
      <c r="F78" s="230" t="s">
        <v>8317</v>
      </c>
      <c r="G78" s="226" t="s">
        <v>6395</v>
      </c>
      <c r="H78" s="233">
        <v>1902</v>
      </c>
      <c r="I78" s="222"/>
    </row>
    <row r="79" spans="1:10" ht="50" x14ac:dyDescent="0.25">
      <c r="A79" s="56" t="s">
        <v>1019</v>
      </c>
      <c r="B79" s="229"/>
      <c r="C79" s="252"/>
      <c r="D79" s="229" t="s">
        <v>3226</v>
      </c>
      <c r="E79" s="230" t="s">
        <v>6814</v>
      </c>
      <c r="F79" s="230" t="s">
        <v>6815</v>
      </c>
      <c r="G79" s="233"/>
      <c r="H79" s="233"/>
      <c r="I79" s="233"/>
      <c r="J79" s="232" t="s">
        <v>3213</v>
      </c>
    </row>
    <row r="80" spans="1:10" ht="50" x14ac:dyDescent="0.25">
      <c r="A80" s="56" t="s">
        <v>1019</v>
      </c>
      <c r="B80" s="229"/>
      <c r="C80" s="252"/>
      <c r="D80" s="229" t="s">
        <v>3226</v>
      </c>
      <c r="E80" s="230" t="s">
        <v>6814</v>
      </c>
      <c r="F80" s="230" t="s">
        <v>6816</v>
      </c>
      <c r="G80" s="233"/>
      <c r="H80" s="233"/>
      <c r="I80" s="233"/>
      <c r="J80" s="232" t="s">
        <v>3213</v>
      </c>
    </row>
    <row r="81" spans="1:11" ht="100" x14ac:dyDescent="0.25">
      <c r="A81" s="223" t="s">
        <v>8342</v>
      </c>
      <c r="B81" s="244" t="s">
        <v>8338</v>
      </c>
      <c r="C81" s="252" t="s">
        <v>8339</v>
      </c>
      <c r="D81" s="221"/>
      <c r="E81" s="230" t="s">
        <v>6520</v>
      </c>
      <c r="F81" s="230" t="s">
        <v>8340</v>
      </c>
      <c r="G81" s="226" t="s">
        <v>8341</v>
      </c>
      <c r="H81" s="233">
        <v>1858</v>
      </c>
      <c r="I81" s="222"/>
    </row>
    <row r="82" spans="1:11" ht="212.5" x14ac:dyDescent="0.25">
      <c r="A82" s="56" t="s">
        <v>8343</v>
      </c>
      <c r="B82" s="229" t="s">
        <v>7470</v>
      </c>
      <c r="C82" s="252"/>
      <c r="D82" s="229" t="s">
        <v>3226</v>
      </c>
      <c r="E82" s="230" t="s">
        <v>6240</v>
      </c>
      <c r="F82" s="230" t="s">
        <v>7381</v>
      </c>
      <c r="G82" s="233" t="s">
        <v>3488</v>
      </c>
      <c r="H82" s="233">
        <v>1856</v>
      </c>
      <c r="I82" s="233">
        <v>402</v>
      </c>
    </row>
    <row r="83" spans="1:11" ht="300" x14ac:dyDescent="0.25">
      <c r="A83" s="270">
        <v>0.96550000000000002</v>
      </c>
      <c r="B83" s="229" t="s">
        <v>7383</v>
      </c>
      <c r="C83" s="252"/>
      <c r="D83" s="230" t="s">
        <v>6240</v>
      </c>
      <c r="E83" s="230" t="s">
        <v>7382</v>
      </c>
      <c r="F83" s="233" t="s">
        <v>6239</v>
      </c>
      <c r="G83" s="233">
        <v>1893</v>
      </c>
      <c r="H83" s="233"/>
    </row>
    <row r="84" spans="1:11" ht="137.5" x14ac:dyDescent="0.25">
      <c r="A84" s="235" t="s">
        <v>6939</v>
      </c>
      <c r="B84" s="229" t="s">
        <v>5963</v>
      </c>
      <c r="C84" s="252"/>
      <c r="D84" s="229" t="s">
        <v>3226</v>
      </c>
      <c r="E84" s="229" t="s">
        <v>5962</v>
      </c>
      <c r="F84" s="229" t="s">
        <v>5964</v>
      </c>
      <c r="G84" s="233" t="s">
        <v>4475</v>
      </c>
      <c r="H84" s="233">
        <v>1896</v>
      </c>
      <c r="I84" s="233">
        <v>155</v>
      </c>
    </row>
    <row r="85" spans="1:11" ht="75" x14ac:dyDescent="0.25">
      <c r="A85" s="229" t="s">
        <v>8355</v>
      </c>
      <c r="B85" s="229" t="s">
        <v>7372</v>
      </c>
      <c r="C85" s="252" t="s">
        <v>3247</v>
      </c>
      <c r="D85" s="230" t="s">
        <v>6465</v>
      </c>
      <c r="E85" s="230" t="s">
        <v>7370</v>
      </c>
      <c r="F85" s="233" t="s">
        <v>5166</v>
      </c>
      <c r="G85" s="233">
        <v>1886</v>
      </c>
      <c r="H85" s="233">
        <v>338</v>
      </c>
    </row>
    <row r="86" spans="1:11" ht="75" x14ac:dyDescent="0.25">
      <c r="A86" s="229" t="s">
        <v>8355</v>
      </c>
      <c r="B86" s="229" t="s">
        <v>7373</v>
      </c>
      <c r="C86" s="252" t="s">
        <v>3247</v>
      </c>
      <c r="D86" s="230" t="s">
        <v>6465</v>
      </c>
      <c r="E86" s="230" t="s">
        <v>7371</v>
      </c>
      <c r="F86" s="233" t="s">
        <v>5166</v>
      </c>
      <c r="G86" s="233">
        <v>1886</v>
      </c>
      <c r="H86" s="233">
        <v>357</v>
      </c>
    </row>
    <row r="87" spans="1:11" ht="112.5" x14ac:dyDescent="0.25">
      <c r="A87" s="229" t="s">
        <v>6939</v>
      </c>
      <c r="B87" s="229"/>
      <c r="C87" s="252" t="s">
        <v>3226</v>
      </c>
      <c r="D87" s="230" t="s">
        <v>8358</v>
      </c>
      <c r="E87" s="230" t="s">
        <v>7285</v>
      </c>
      <c r="F87" s="233" t="s">
        <v>7286</v>
      </c>
      <c r="G87" s="233">
        <v>1809</v>
      </c>
      <c r="H87" s="233">
        <v>382</v>
      </c>
    </row>
    <row r="88" spans="1:11" ht="50" x14ac:dyDescent="0.25">
      <c r="A88" s="229" t="s">
        <v>8342</v>
      </c>
      <c r="B88" s="229" t="s">
        <v>8359</v>
      </c>
      <c r="C88" s="252" t="s">
        <v>3247</v>
      </c>
      <c r="D88" s="229" t="s">
        <v>5175</v>
      </c>
      <c r="E88" s="229" t="s">
        <v>6390</v>
      </c>
      <c r="F88" s="233" t="s">
        <v>3513</v>
      </c>
      <c r="G88" s="233">
        <v>1887</v>
      </c>
      <c r="H88" s="233">
        <v>456</v>
      </c>
    </row>
    <row r="89" spans="1:11" ht="112.5" x14ac:dyDescent="0.25">
      <c r="A89" s="229" t="s">
        <v>8368</v>
      </c>
      <c r="B89" s="229" t="s">
        <v>7474</v>
      </c>
      <c r="C89" s="252"/>
      <c r="D89" s="230" t="s">
        <v>7415</v>
      </c>
      <c r="E89" s="230" t="s">
        <v>7414</v>
      </c>
      <c r="F89" s="233" t="s">
        <v>7416</v>
      </c>
      <c r="G89" s="233">
        <v>1920</v>
      </c>
      <c r="H89" s="233">
        <v>50</v>
      </c>
    </row>
    <row r="90" spans="1:11" ht="62.5" x14ac:dyDescent="0.25">
      <c r="A90" s="270">
        <v>0.95320000000000005</v>
      </c>
      <c r="B90" s="229" t="s">
        <v>7353</v>
      </c>
      <c r="C90" s="252"/>
      <c r="D90" s="230" t="s">
        <v>6502</v>
      </c>
      <c r="E90" s="230" t="s">
        <v>7350</v>
      </c>
      <c r="F90" s="233" t="s">
        <v>7352</v>
      </c>
      <c r="G90" s="233">
        <v>1843</v>
      </c>
      <c r="H90" s="233"/>
    </row>
    <row r="91" spans="1:11" ht="62.5" x14ac:dyDescent="0.25">
      <c r="A91" s="270">
        <v>0.94369999999999998</v>
      </c>
      <c r="B91" s="229" t="s">
        <v>7354</v>
      </c>
      <c r="C91" s="252"/>
      <c r="D91" s="230" t="s">
        <v>6502</v>
      </c>
      <c r="E91" s="230" t="s">
        <v>7351</v>
      </c>
      <c r="F91" s="233" t="s">
        <v>7352</v>
      </c>
      <c r="G91" s="233">
        <v>1843</v>
      </c>
      <c r="H91" s="233"/>
    </row>
    <row r="92" spans="1:11" ht="62.5" x14ac:dyDescent="0.25">
      <c r="A92" s="229" t="s">
        <v>8391</v>
      </c>
      <c r="B92" s="229" t="s">
        <v>7342</v>
      </c>
      <c r="C92" s="252" t="s">
        <v>6773</v>
      </c>
      <c r="D92" s="230" t="s">
        <v>3441</v>
      </c>
      <c r="E92" s="230" t="s">
        <v>7341</v>
      </c>
      <c r="F92" s="233" t="s">
        <v>7343</v>
      </c>
      <c r="G92" s="233">
        <v>1874</v>
      </c>
      <c r="H92" s="233">
        <v>303</v>
      </c>
      <c r="I92" s="232" t="s">
        <v>3213</v>
      </c>
      <c r="J92" s="231" t="s">
        <v>3214</v>
      </c>
      <c r="K92" s="231" t="s">
        <v>8390</v>
      </c>
    </row>
    <row r="93" spans="1:11" ht="75" x14ac:dyDescent="0.25">
      <c r="A93" s="235" t="s">
        <v>8404</v>
      </c>
      <c r="B93" s="229"/>
      <c r="C93" s="252"/>
      <c r="D93" s="229" t="s">
        <v>8156</v>
      </c>
      <c r="E93" s="230" t="s">
        <v>8402</v>
      </c>
      <c r="F93" s="230" t="s">
        <v>8157</v>
      </c>
      <c r="G93" s="233"/>
      <c r="H93" s="233"/>
      <c r="I93" s="233"/>
    </row>
    <row r="94" spans="1:11" ht="87.5" x14ac:dyDescent="0.25">
      <c r="A94" s="235" t="s">
        <v>8342</v>
      </c>
      <c r="B94" s="229" t="s">
        <v>7334</v>
      </c>
      <c r="C94" s="252" t="s">
        <v>7333</v>
      </c>
      <c r="D94" s="229"/>
      <c r="E94" s="229" t="s">
        <v>6402</v>
      </c>
      <c r="F94" s="229" t="s">
        <v>6396</v>
      </c>
      <c r="G94" s="233" t="s">
        <v>6403</v>
      </c>
      <c r="H94" s="233">
        <v>1808</v>
      </c>
      <c r="I94" s="233"/>
      <c r="J94" s="232" t="s">
        <v>3213</v>
      </c>
    </row>
    <row r="95" spans="1:11" ht="87.5" x14ac:dyDescent="0.25">
      <c r="A95" s="235" t="s">
        <v>8342</v>
      </c>
      <c r="B95" s="229" t="s">
        <v>7334</v>
      </c>
      <c r="C95" s="239" t="s">
        <v>8411</v>
      </c>
      <c r="D95" s="229"/>
      <c r="E95" s="229" t="s">
        <v>6402</v>
      </c>
      <c r="F95" s="229" t="s">
        <v>8408</v>
      </c>
      <c r="G95" s="233" t="s">
        <v>6403</v>
      </c>
      <c r="H95" s="233">
        <v>1811</v>
      </c>
      <c r="I95" s="233">
        <v>554</v>
      </c>
      <c r="J95" s="232" t="s">
        <v>3213</v>
      </c>
    </row>
    <row r="96" spans="1:11" ht="87.5" x14ac:dyDescent="0.25">
      <c r="A96" s="235" t="s">
        <v>8342</v>
      </c>
      <c r="B96" s="229" t="s">
        <v>7334</v>
      </c>
      <c r="C96" s="239" t="s">
        <v>8412</v>
      </c>
      <c r="D96" s="229"/>
      <c r="E96" s="229" t="s">
        <v>6402</v>
      </c>
      <c r="F96" s="229" t="s">
        <v>8409</v>
      </c>
      <c r="G96" s="233" t="s">
        <v>6403</v>
      </c>
      <c r="H96" s="233">
        <v>1811</v>
      </c>
      <c r="I96" s="233">
        <v>444</v>
      </c>
      <c r="J96" s="232" t="s">
        <v>3213</v>
      </c>
    </row>
    <row r="97" spans="1:10" ht="87.5" x14ac:dyDescent="0.25">
      <c r="A97" s="235" t="s">
        <v>8438</v>
      </c>
      <c r="B97" s="229" t="s">
        <v>7483</v>
      </c>
      <c r="C97" s="252"/>
      <c r="D97" s="229" t="s">
        <v>4013</v>
      </c>
      <c r="E97" s="230" t="s">
        <v>7218</v>
      </c>
      <c r="F97" s="230" t="s">
        <v>3087</v>
      </c>
      <c r="G97" s="233" t="s">
        <v>3513</v>
      </c>
      <c r="H97" s="233">
        <v>1921</v>
      </c>
      <c r="I97" s="233">
        <v>208</v>
      </c>
    </row>
    <row r="98" spans="1:10" ht="112.5" x14ac:dyDescent="0.25">
      <c r="A98" s="235" t="s">
        <v>8438</v>
      </c>
      <c r="B98" s="229" t="s">
        <v>7484</v>
      </c>
      <c r="C98" s="252"/>
      <c r="D98" s="229"/>
      <c r="E98" s="230" t="s">
        <v>7218</v>
      </c>
      <c r="F98" s="230" t="s">
        <v>7219</v>
      </c>
      <c r="G98" s="233" t="s">
        <v>7220</v>
      </c>
      <c r="H98" s="233">
        <v>1903</v>
      </c>
      <c r="I98" s="233"/>
    </row>
    <row r="99" spans="1:10" ht="112.5" x14ac:dyDescent="0.25">
      <c r="A99" s="270">
        <v>0.96699999999999997</v>
      </c>
      <c r="B99" s="229" t="s">
        <v>7318</v>
      </c>
      <c r="C99" s="252"/>
      <c r="D99" s="230" t="s">
        <v>5109</v>
      </c>
      <c r="E99" s="230" t="s">
        <v>7317</v>
      </c>
      <c r="F99" s="233" t="s">
        <v>7096</v>
      </c>
      <c r="G99" s="233">
        <v>1923</v>
      </c>
      <c r="H99" s="233">
        <v>270</v>
      </c>
      <c r="I99" s="232" t="s">
        <v>3213</v>
      </c>
    </row>
    <row r="100" spans="1:10" ht="62.5" x14ac:dyDescent="0.25">
      <c r="A100" s="229" t="s">
        <v>8342</v>
      </c>
      <c r="B100" s="229" t="s">
        <v>7226</v>
      </c>
      <c r="C100" s="252"/>
      <c r="D100" s="230" t="s">
        <v>6438</v>
      </c>
      <c r="E100" s="230" t="s">
        <v>6517</v>
      </c>
      <c r="F100" s="233" t="s">
        <v>7225</v>
      </c>
      <c r="G100" s="233">
        <v>1878</v>
      </c>
      <c r="H100" s="233"/>
    </row>
    <row r="101" spans="1:10" ht="50" x14ac:dyDescent="0.25">
      <c r="A101" s="271" t="s">
        <v>8438</v>
      </c>
      <c r="B101" s="272" t="s">
        <v>8484</v>
      </c>
      <c r="E101" s="273" t="s">
        <v>8485</v>
      </c>
      <c r="G101">
        <v>1841</v>
      </c>
    </row>
    <row r="102" spans="1:10" ht="50" x14ac:dyDescent="0.25">
      <c r="A102" s="235" t="s">
        <v>8438</v>
      </c>
      <c r="B102" s="229" t="s">
        <v>7485</v>
      </c>
      <c r="C102" s="252" t="s">
        <v>8529</v>
      </c>
      <c r="D102" s="229"/>
      <c r="E102" s="230" t="s">
        <v>6410</v>
      </c>
      <c r="F102" s="230" t="s">
        <v>6444</v>
      </c>
      <c r="G102" s="233" t="s">
        <v>7315</v>
      </c>
      <c r="H102" s="233">
        <v>1854</v>
      </c>
      <c r="I102" s="233"/>
      <c r="J102" s="232" t="s">
        <v>3213</v>
      </c>
    </row>
    <row r="103" spans="1:10" ht="50" x14ac:dyDescent="0.25">
      <c r="A103" s="229" t="s">
        <v>8342</v>
      </c>
      <c r="B103" s="229" t="s">
        <v>7311</v>
      </c>
      <c r="C103" s="252"/>
      <c r="D103" s="230" t="s">
        <v>6410</v>
      </c>
      <c r="E103" s="230" t="s">
        <v>6516</v>
      </c>
      <c r="F103" s="233" t="s">
        <v>3521</v>
      </c>
      <c r="G103" s="233">
        <v>1892</v>
      </c>
      <c r="H103" s="233"/>
      <c r="I103" s="232" t="s">
        <v>3213</v>
      </c>
    </row>
    <row r="104" spans="1:10" ht="112.5" x14ac:dyDescent="0.25">
      <c r="A104" s="235" t="s">
        <v>8546</v>
      </c>
      <c r="B104" s="229" t="s">
        <v>8124</v>
      </c>
      <c r="C104" s="252" t="s">
        <v>8126</v>
      </c>
      <c r="D104" s="229"/>
      <c r="E104" s="230" t="s">
        <v>3317</v>
      </c>
      <c r="F104" s="230" t="s">
        <v>8125</v>
      </c>
      <c r="G104" s="233" t="s">
        <v>3513</v>
      </c>
      <c r="H104" s="233">
        <v>1914</v>
      </c>
      <c r="I104" s="233">
        <v>371</v>
      </c>
    </row>
    <row r="105" spans="1:10" ht="175" x14ac:dyDescent="0.25">
      <c r="A105" s="274">
        <v>0.99539999999999995</v>
      </c>
      <c r="B105" s="229" t="s">
        <v>8525</v>
      </c>
      <c r="C105" s="252"/>
      <c r="D105" s="229"/>
      <c r="E105" s="230" t="s">
        <v>7295</v>
      </c>
      <c r="F105" s="230" t="s">
        <v>7939</v>
      </c>
      <c r="G105" s="233" t="s">
        <v>7296</v>
      </c>
      <c r="H105" s="233">
        <v>1821</v>
      </c>
      <c r="I105" s="233"/>
      <c r="J105" s="232" t="s">
        <v>3213</v>
      </c>
    </row>
    <row r="106" spans="1:10" ht="187.5" x14ac:dyDescent="0.25">
      <c r="A106" s="235" t="s">
        <v>8571</v>
      </c>
      <c r="B106" s="229" t="s">
        <v>8521</v>
      </c>
      <c r="C106" s="252"/>
      <c r="D106" s="229" t="s">
        <v>8150</v>
      </c>
      <c r="E106" s="230" t="s">
        <v>8149</v>
      </c>
      <c r="F106" s="230" t="s">
        <v>8151</v>
      </c>
      <c r="G106" s="233" t="s">
        <v>8570</v>
      </c>
      <c r="H106" s="233">
        <v>1929</v>
      </c>
      <c r="I106" s="233">
        <v>520</v>
      </c>
    </row>
    <row r="107" spans="1:10" ht="187.5" x14ac:dyDescent="0.25">
      <c r="A107" s="235" t="s">
        <v>8438</v>
      </c>
      <c r="B107" s="229" t="s">
        <v>8519</v>
      </c>
      <c r="C107" s="252"/>
      <c r="D107" s="229" t="s">
        <v>8154</v>
      </c>
      <c r="E107" s="230" t="s">
        <v>8149</v>
      </c>
      <c r="F107" s="230" t="s">
        <v>8153</v>
      </c>
      <c r="G107" s="233"/>
      <c r="H107" s="233"/>
      <c r="I107" s="233">
        <v>373</v>
      </c>
    </row>
    <row r="108" spans="1:10" ht="237.5" x14ac:dyDescent="0.25">
      <c r="A108" s="270">
        <v>0.95240000000000002</v>
      </c>
      <c r="B108" s="229" t="s">
        <v>7270</v>
      </c>
      <c r="C108" s="252"/>
      <c r="D108" s="230" t="s">
        <v>7268</v>
      </c>
      <c r="E108" s="230" t="s">
        <v>7264</v>
      </c>
      <c r="F108" s="233" t="s">
        <v>7269</v>
      </c>
      <c r="G108" s="233">
        <v>1825</v>
      </c>
      <c r="H108" s="233"/>
      <c r="I108" s="232" t="s">
        <v>3213</v>
      </c>
    </row>
    <row r="109" spans="1:10" ht="237.5" x14ac:dyDescent="0.25">
      <c r="A109" s="270">
        <v>0.95830000000000004</v>
      </c>
      <c r="B109" s="229" t="s">
        <v>7271</v>
      </c>
      <c r="C109" s="252"/>
      <c r="D109" s="230" t="s">
        <v>7268</v>
      </c>
      <c r="E109" s="230" t="s">
        <v>7265</v>
      </c>
      <c r="F109" s="233" t="s">
        <v>7269</v>
      </c>
      <c r="G109" s="233">
        <v>1825</v>
      </c>
      <c r="H109" s="233"/>
      <c r="I109" s="232" t="s">
        <v>3213</v>
      </c>
    </row>
    <row r="110" spans="1:10" ht="237.5" x14ac:dyDescent="0.25">
      <c r="A110" s="270">
        <v>0.93220000000000003</v>
      </c>
      <c r="B110" s="229" t="s">
        <v>7272</v>
      </c>
      <c r="C110" s="252"/>
      <c r="D110" s="230" t="s">
        <v>7268</v>
      </c>
      <c r="E110" s="230" t="s">
        <v>7266</v>
      </c>
      <c r="F110" s="233" t="s">
        <v>7269</v>
      </c>
      <c r="G110" s="233">
        <v>1828</v>
      </c>
      <c r="H110" s="233"/>
      <c r="I110" s="232" t="s">
        <v>3213</v>
      </c>
    </row>
    <row r="111" spans="1:10" ht="237.5" x14ac:dyDescent="0.25">
      <c r="A111" s="270">
        <v>0.94130000000000003</v>
      </c>
      <c r="B111" s="229" t="s">
        <v>7273</v>
      </c>
      <c r="C111" s="252"/>
      <c r="D111" s="230" t="s">
        <v>7268</v>
      </c>
      <c r="E111" s="230" t="s">
        <v>7267</v>
      </c>
      <c r="F111" s="233" t="s">
        <v>7269</v>
      </c>
      <c r="G111" s="233">
        <v>1830</v>
      </c>
      <c r="H111" s="233"/>
      <c r="I111" s="232" t="s">
        <v>3213</v>
      </c>
    </row>
    <row r="112" spans="1:10" ht="50" x14ac:dyDescent="0.25">
      <c r="A112" s="235" t="s">
        <v>6939</v>
      </c>
      <c r="B112" s="229" t="s">
        <v>8584</v>
      </c>
      <c r="C112" s="252" t="s">
        <v>7205</v>
      </c>
      <c r="D112" s="229" t="s">
        <v>3247</v>
      </c>
      <c r="E112" s="230" t="s">
        <v>6437</v>
      </c>
      <c r="F112" s="230" t="s">
        <v>7207</v>
      </c>
      <c r="G112" s="233" t="s">
        <v>5944</v>
      </c>
      <c r="H112" s="233">
        <v>1882</v>
      </c>
      <c r="I112" s="233">
        <v>437</v>
      </c>
      <c r="J112" s="232" t="s">
        <v>3213</v>
      </c>
    </row>
    <row r="113" spans="1:16" ht="50" x14ac:dyDescent="0.25">
      <c r="A113" s="235" t="s">
        <v>6939</v>
      </c>
      <c r="B113" s="229" t="s">
        <v>8584</v>
      </c>
      <c r="C113" s="252" t="s">
        <v>7206</v>
      </c>
      <c r="D113" s="229" t="s">
        <v>3247</v>
      </c>
      <c r="E113" s="230" t="s">
        <v>6437</v>
      </c>
      <c r="F113" s="230" t="s">
        <v>7208</v>
      </c>
      <c r="G113" s="233" t="s">
        <v>5944</v>
      </c>
      <c r="H113" s="233">
        <v>1882</v>
      </c>
      <c r="I113" s="233">
        <v>374</v>
      </c>
      <c r="J113" s="232" t="s">
        <v>3213</v>
      </c>
    </row>
    <row r="114" spans="1:16" ht="100" x14ac:dyDescent="0.25">
      <c r="A114" s="235" t="s">
        <v>8589</v>
      </c>
      <c r="B114" s="238" t="s">
        <v>8587</v>
      </c>
      <c r="C114" s="252" t="s">
        <v>8588</v>
      </c>
      <c r="D114" s="259" t="s">
        <v>6079</v>
      </c>
      <c r="E114" s="229" t="s">
        <v>6082</v>
      </c>
      <c r="F114" s="229" t="s">
        <v>6080</v>
      </c>
      <c r="G114" s="233">
        <v>1920</v>
      </c>
      <c r="H114" s="275">
        <v>419</v>
      </c>
      <c r="I114" s="229" t="s">
        <v>6081</v>
      </c>
      <c r="J114" s="231" t="s">
        <v>3213</v>
      </c>
      <c r="K114" s="231" t="s">
        <v>3215</v>
      </c>
      <c r="L114" s="231" t="s">
        <v>6087</v>
      </c>
      <c r="M114" s="233"/>
      <c r="N114" s="231"/>
      <c r="O114" s="231"/>
      <c r="P114" s="231"/>
    </row>
    <row r="115" spans="1:16" ht="125" x14ac:dyDescent="0.25">
      <c r="A115" s="235" t="s">
        <v>8589</v>
      </c>
      <c r="B115" s="240" t="s">
        <v>6093</v>
      </c>
      <c r="C115" s="252" t="s">
        <v>6098</v>
      </c>
      <c r="D115" s="259" t="s">
        <v>6079</v>
      </c>
      <c r="E115" s="229" t="s">
        <v>6083</v>
      </c>
      <c r="F115" s="229" t="s">
        <v>6080</v>
      </c>
      <c r="G115" s="233">
        <v>1921</v>
      </c>
      <c r="H115" s="275">
        <v>472</v>
      </c>
      <c r="I115" s="229" t="s">
        <v>6081</v>
      </c>
      <c r="J115" s="231" t="s">
        <v>3213</v>
      </c>
      <c r="K115" s="231" t="s">
        <v>3215</v>
      </c>
      <c r="L115" s="231" t="s">
        <v>6088</v>
      </c>
      <c r="M115" s="233"/>
      <c r="N115" s="231"/>
      <c r="O115" s="231"/>
      <c r="P115" s="231"/>
    </row>
    <row r="116" spans="1:16" ht="162.5" x14ac:dyDescent="0.25">
      <c r="A116" s="235" t="s">
        <v>8589</v>
      </c>
      <c r="B116" s="238"/>
      <c r="C116" s="252" t="s">
        <v>3226</v>
      </c>
      <c r="D116" s="259" t="s">
        <v>6079</v>
      </c>
      <c r="E116" s="229" t="s">
        <v>7940</v>
      </c>
      <c r="F116" s="229" t="s">
        <v>6080</v>
      </c>
      <c r="G116" s="233">
        <v>1921</v>
      </c>
      <c r="H116" s="275" t="s">
        <v>4012</v>
      </c>
      <c r="I116" s="229" t="s">
        <v>6081</v>
      </c>
      <c r="J116" s="231" t="s">
        <v>3213</v>
      </c>
      <c r="K116" s="231" t="s">
        <v>3215</v>
      </c>
      <c r="L116" s="231" t="s">
        <v>6089</v>
      </c>
      <c r="M116" s="233"/>
      <c r="N116" s="231" t="s">
        <v>3213</v>
      </c>
      <c r="O116" s="231" t="s">
        <v>4012</v>
      </c>
      <c r="P116" s="231" t="s">
        <v>6099</v>
      </c>
    </row>
    <row r="117" spans="1:16" ht="100" x14ac:dyDescent="0.25">
      <c r="A117" s="235" t="s">
        <v>8589</v>
      </c>
      <c r="B117" s="238"/>
      <c r="C117" s="252" t="s">
        <v>3226</v>
      </c>
      <c r="D117" s="259" t="s">
        <v>6079</v>
      </c>
      <c r="E117" s="229" t="s">
        <v>6084</v>
      </c>
      <c r="F117" s="229" t="s">
        <v>6080</v>
      </c>
      <c r="G117" s="233">
        <v>1928</v>
      </c>
      <c r="H117" s="233" t="s">
        <v>4012</v>
      </c>
      <c r="I117" s="229" t="s">
        <v>6081</v>
      </c>
      <c r="J117" s="231" t="s">
        <v>3213</v>
      </c>
      <c r="K117" s="231" t="s">
        <v>3215</v>
      </c>
      <c r="L117" s="231" t="s">
        <v>6090</v>
      </c>
    </row>
    <row r="118" spans="1:16" ht="175" x14ac:dyDescent="0.25">
      <c r="A118" s="235" t="s">
        <v>8589</v>
      </c>
      <c r="B118" s="238" t="s">
        <v>6095</v>
      </c>
      <c r="C118" s="252" t="s">
        <v>6094</v>
      </c>
      <c r="D118" s="259" t="s">
        <v>6079</v>
      </c>
      <c r="E118" s="229" t="s">
        <v>6085</v>
      </c>
      <c r="F118" s="229" t="s">
        <v>6080</v>
      </c>
      <c r="G118" s="233">
        <v>1922</v>
      </c>
      <c r="H118" s="233">
        <v>369</v>
      </c>
      <c r="I118" s="229" t="s">
        <v>6081</v>
      </c>
      <c r="J118" s="231" t="s">
        <v>3213</v>
      </c>
      <c r="K118" s="231" t="s">
        <v>3215</v>
      </c>
      <c r="L118" s="231" t="s">
        <v>6091</v>
      </c>
    </row>
    <row r="119" spans="1:16" ht="150" x14ac:dyDescent="0.25">
      <c r="A119" s="235" t="s">
        <v>8589</v>
      </c>
      <c r="B119" s="238" t="s">
        <v>6096</v>
      </c>
      <c r="C119" s="252" t="s">
        <v>6097</v>
      </c>
      <c r="D119" s="259" t="s">
        <v>6079</v>
      </c>
      <c r="E119" s="229" t="s">
        <v>6086</v>
      </c>
      <c r="F119" s="229" t="s">
        <v>6080</v>
      </c>
      <c r="G119" s="233">
        <v>1931</v>
      </c>
      <c r="H119" s="233">
        <v>419</v>
      </c>
      <c r="I119" s="229" t="s">
        <v>6081</v>
      </c>
      <c r="J119" s="231" t="s">
        <v>3213</v>
      </c>
      <c r="K119" s="231" t="s">
        <v>3215</v>
      </c>
      <c r="L119" s="231" t="s">
        <v>6092</v>
      </c>
    </row>
    <row r="120" spans="1:16" ht="50" x14ac:dyDescent="0.25">
      <c r="A120" s="284" t="s">
        <v>8909</v>
      </c>
      <c r="B120" s="284" t="s">
        <v>5270</v>
      </c>
      <c r="C120" s="360" t="s">
        <v>5269</v>
      </c>
      <c r="D120" s="229" t="s">
        <v>5266</v>
      </c>
      <c r="E120" s="233" t="s">
        <v>8908</v>
      </c>
      <c r="F120" s="303" t="s">
        <v>4012</v>
      </c>
      <c r="G120" s="229" t="s">
        <v>5271</v>
      </c>
      <c r="H120" s="255" t="s">
        <v>3213</v>
      </c>
      <c r="I120" s="231" t="s">
        <v>3215</v>
      </c>
      <c r="J120" s="311" t="s">
        <v>5268</v>
      </c>
    </row>
    <row r="121" spans="1:16" x14ac:dyDescent="0.25">
      <c r="A121" s="271" t="s">
        <v>6939</v>
      </c>
      <c r="B121" s="356" t="s">
        <v>8925</v>
      </c>
      <c r="C121" s="361" t="s">
        <v>8926</v>
      </c>
      <c r="E121">
        <v>1803</v>
      </c>
    </row>
    <row r="122" spans="1:16" ht="25" x14ac:dyDescent="0.25">
      <c r="A122" s="271" t="s">
        <v>6939</v>
      </c>
      <c r="B122" s="356" t="s">
        <v>8970</v>
      </c>
      <c r="C122" s="361" t="s">
        <v>8969</v>
      </c>
      <c r="E122">
        <v>1798</v>
      </c>
    </row>
    <row r="123" spans="1:16" ht="25" x14ac:dyDescent="0.25">
      <c r="A123" s="271" t="s">
        <v>6939</v>
      </c>
      <c r="B123" s="356" t="s">
        <v>8970</v>
      </c>
      <c r="C123" s="361" t="s">
        <v>8971</v>
      </c>
      <c r="E123">
        <v>1799</v>
      </c>
    </row>
    <row r="124" spans="1:16" ht="25" x14ac:dyDescent="0.25">
      <c r="A124" s="271" t="s">
        <v>6939</v>
      </c>
      <c r="B124" s="356" t="s">
        <v>8970</v>
      </c>
      <c r="C124" s="361" t="s">
        <v>8972</v>
      </c>
      <c r="E124">
        <v>1799</v>
      </c>
    </row>
    <row r="125" spans="1:16" x14ac:dyDescent="0.25">
      <c r="A125" s="271" t="s">
        <v>7546</v>
      </c>
      <c r="B125" s="356" t="s">
        <v>134</v>
      </c>
      <c r="C125" s="56" t="s">
        <v>8973</v>
      </c>
      <c r="E125">
        <v>1804</v>
      </c>
    </row>
    <row r="126" spans="1:16" ht="50" x14ac:dyDescent="0.25">
      <c r="A126" s="284" t="s">
        <v>8438</v>
      </c>
      <c r="B126" s="285" t="s">
        <v>8982</v>
      </c>
      <c r="C126" s="285" t="s">
        <v>6509</v>
      </c>
      <c r="D126" s="285" t="s">
        <v>8990</v>
      </c>
      <c r="E126" s="285" t="s">
        <v>8991</v>
      </c>
    </row>
    <row r="127" spans="1:16" x14ac:dyDescent="0.25">
      <c r="A127" s="271" t="s">
        <v>9014</v>
      </c>
      <c r="C127" s="363" t="s">
        <v>9015</v>
      </c>
      <c r="D127" s="56" t="s">
        <v>9016</v>
      </c>
      <c r="E127" t="s">
        <v>9013</v>
      </c>
    </row>
    <row r="128" spans="1:16" x14ac:dyDescent="0.25">
      <c r="A128" s="271" t="s">
        <v>9014</v>
      </c>
      <c r="C128" s="363" t="s">
        <v>9015</v>
      </c>
      <c r="D128" s="56" t="s">
        <v>9018</v>
      </c>
      <c r="E128" t="s">
        <v>9017</v>
      </c>
    </row>
    <row r="129" spans="1:16" ht="187.5" x14ac:dyDescent="0.25">
      <c r="A129" s="284" t="s">
        <v>9280</v>
      </c>
      <c r="B129" s="285" t="s">
        <v>3226</v>
      </c>
      <c r="C129" s="285" t="s">
        <v>9124</v>
      </c>
      <c r="D129" s="285" t="s">
        <v>9277</v>
      </c>
      <c r="E129" s="229" t="s">
        <v>3838</v>
      </c>
      <c r="F129" s="233">
        <v>1910</v>
      </c>
      <c r="G129" s="303" t="s">
        <v>4012</v>
      </c>
      <c r="H129" s="244" t="s">
        <v>9279</v>
      </c>
      <c r="I129" s="255" t="s">
        <v>3213</v>
      </c>
      <c r="J129" s="255" t="s">
        <v>3215</v>
      </c>
      <c r="K129" s="255" t="s">
        <v>9278</v>
      </c>
      <c r="L129" s="229"/>
      <c r="M129" s="255"/>
      <c r="N129" s="231"/>
      <c r="O129" s="311"/>
    </row>
    <row r="130" spans="1:16" x14ac:dyDescent="0.25">
      <c r="A130" s="193" t="s">
        <v>8342</v>
      </c>
      <c r="B130" s="193" t="s">
        <v>9348</v>
      </c>
      <c r="C130" s="193" t="s">
        <v>9349</v>
      </c>
    </row>
    <row r="131" spans="1:16" x14ac:dyDescent="0.25">
      <c r="A131" s="193" t="s">
        <v>8342</v>
      </c>
      <c r="B131" s="193" t="s">
        <v>9350</v>
      </c>
      <c r="C131" s="193" t="s">
        <v>9351</v>
      </c>
    </row>
    <row r="132" spans="1:16" x14ac:dyDescent="0.25">
      <c r="A132" s="193" t="s">
        <v>8342</v>
      </c>
      <c r="B132" s="193" t="s">
        <v>9352</v>
      </c>
      <c r="C132" s="193" t="s">
        <v>9353</v>
      </c>
    </row>
    <row r="133" spans="1:16" x14ac:dyDescent="0.25">
      <c r="A133" s="364">
        <v>0.96850000000000003</v>
      </c>
      <c r="B133" s="193" t="s">
        <v>9354</v>
      </c>
      <c r="C133" s="193" t="s">
        <v>9355</v>
      </c>
    </row>
    <row r="134" spans="1:16" x14ac:dyDescent="0.25">
      <c r="A134" s="193" t="s">
        <v>8342</v>
      </c>
      <c r="B134" s="193" t="s">
        <v>9356</v>
      </c>
      <c r="C134" s="193" t="s">
        <v>9357</v>
      </c>
    </row>
    <row r="135" spans="1:16" x14ac:dyDescent="0.25">
      <c r="A135" s="193" t="s">
        <v>8342</v>
      </c>
      <c r="B135" s="193" t="s">
        <v>9358</v>
      </c>
      <c r="C135" s="193" t="s">
        <v>9359</v>
      </c>
    </row>
    <row r="136" spans="1:16" x14ac:dyDescent="0.25">
      <c r="A136" s="193" t="s">
        <v>8342</v>
      </c>
      <c r="B136" s="193" t="s">
        <v>9360</v>
      </c>
      <c r="C136" s="193" t="s">
        <v>9361</v>
      </c>
    </row>
    <row r="137" spans="1:16" x14ac:dyDescent="0.25">
      <c r="A137" s="193" t="s">
        <v>8342</v>
      </c>
      <c r="B137" s="193" t="s">
        <v>9362</v>
      </c>
      <c r="C137" s="193" t="s">
        <v>9363</v>
      </c>
    </row>
    <row r="138" spans="1:16" x14ac:dyDescent="0.25">
      <c r="A138" s="193" t="s">
        <v>8342</v>
      </c>
      <c r="B138" s="193" t="s">
        <v>9364</v>
      </c>
      <c r="C138" s="193" t="s">
        <v>9365</v>
      </c>
    </row>
    <row r="139" spans="1:16" x14ac:dyDescent="0.25">
      <c r="A139" s="193" t="s">
        <v>8342</v>
      </c>
      <c r="B139" s="193" t="s">
        <v>9364</v>
      </c>
      <c r="C139" s="193" t="s">
        <v>9366</v>
      </c>
    </row>
    <row r="140" spans="1:16" x14ac:dyDescent="0.25">
      <c r="A140" s="193" t="s">
        <v>9347</v>
      </c>
      <c r="B140" s="193" t="s">
        <v>9367</v>
      </c>
      <c r="C140" s="193"/>
    </row>
    <row r="141" spans="1:16" ht="175" x14ac:dyDescent="0.25">
      <c r="A141" s="235"/>
      <c r="B141" s="284" t="s">
        <v>9390</v>
      </c>
      <c r="C141" s="284" t="s">
        <v>3226</v>
      </c>
      <c r="D141" s="285" t="s">
        <v>7110</v>
      </c>
      <c r="E141" s="284" t="s">
        <v>8499</v>
      </c>
      <c r="F141" s="229" t="s">
        <v>3707</v>
      </c>
      <c r="G141" s="233" t="s">
        <v>8498</v>
      </c>
      <c r="H141" s="303" t="s">
        <v>4012</v>
      </c>
      <c r="I141" s="229" t="s">
        <v>8500</v>
      </c>
      <c r="J141" s="255" t="s">
        <v>3213</v>
      </c>
      <c r="K141" s="231" t="s">
        <v>3214</v>
      </c>
      <c r="L141" s="311" t="s">
        <v>8501</v>
      </c>
      <c r="M141" s="229"/>
      <c r="N141" s="255"/>
      <c r="O141" s="231"/>
      <c r="P141" s="311"/>
    </row>
    <row r="142" spans="1:16" ht="175" x14ac:dyDescent="0.25">
      <c r="A142" s="235"/>
      <c r="B142" s="284" t="s">
        <v>9390</v>
      </c>
      <c r="C142" s="284" t="s">
        <v>3226</v>
      </c>
      <c r="D142" s="285" t="s">
        <v>7110</v>
      </c>
      <c r="E142" s="284" t="s">
        <v>8502</v>
      </c>
      <c r="F142" s="229" t="s">
        <v>9389</v>
      </c>
      <c r="G142" s="233" t="s">
        <v>8498</v>
      </c>
      <c r="H142" s="303" t="s">
        <v>4012</v>
      </c>
      <c r="I142" s="229" t="s">
        <v>8500</v>
      </c>
      <c r="J142" s="255" t="s">
        <v>3213</v>
      </c>
      <c r="K142" s="231" t="s">
        <v>3214</v>
      </c>
      <c r="L142" s="311" t="s">
        <v>8506</v>
      </c>
      <c r="M142" s="229"/>
      <c r="N142" s="255"/>
      <c r="O142" s="231"/>
      <c r="P142" s="311"/>
    </row>
    <row r="143" spans="1:16" ht="175" x14ac:dyDescent="0.25">
      <c r="A143" s="235"/>
      <c r="B143" s="284" t="s">
        <v>9390</v>
      </c>
      <c r="C143" s="284" t="s">
        <v>3226</v>
      </c>
      <c r="D143" s="285" t="s">
        <v>7110</v>
      </c>
      <c r="E143" s="284" t="s">
        <v>8503</v>
      </c>
      <c r="F143" s="229" t="s">
        <v>9389</v>
      </c>
      <c r="G143" s="233" t="s">
        <v>8498</v>
      </c>
      <c r="H143" s="303" t="s">
        <v>4012</v>
      </c>
      <c r="I143" s="229" t="s">
        <v>8500</v>
      </c>
      <c r="J143" s="255" t="s">
        <v>3213</v>
      </c>
      <c r="K143" s="231" t="s">
        <v>3214</v>
      </c>
      <c r="L143" s="311" t="s">
        <v>8507</v>
      </c>
      <c r="M143" s="229"/>
      <c r="N143" s="255"/>
      <c r="O143" s="231"/>
      <c r="P143" s="311"/>
    </row>
    <row r="144" spans="1:16" ht="175" x14ac:dyDescent="0.25">
      <c r="A144" s="235"/>
      <c r="B144" s="284" t="s">
        <v>9390</v>
      </c>
      <c r="C144" s="284" t="s">
        <v>3226</v>
      </c>
      <c r="D144" s="285" t="s">
        <v>7110</v>
      </c>
      <c r="E144" s="284" t="s">
        <v>8504</v>
      </c>
      <c r="F144" s="229" t="s">
        <v>9389</v>
      </c>
      <c r="G144" s="233" t="s">
        <v>8498</v>
      </c>
      <c r="H144" s="303" t="s">
        <v>4012</v>
      </c>
      <c r="I144" s="229" t="s">
        <v>8500</v>
      </c>
      <c r="J144" s="255" t="s">
        <v>3213</v>
      </c>
      <c r="K144" s="231" t="s">
        <v>3214</v>
      </c>
      <c r="L144" s="311" t="s">
        <v>8508</v>
      </c>
      <c r="M144" s="229"/>
      <c r="N144" s="255"/>
      <c r="O144" s="231"/>
      <c r="P144" s="311"/>
    </row>
    <row r="145" spans="1:16" ht="175" x14ac:dyDescent="0.25">
      <c r="A145" s="235"/>
      <c r="B145" s="284" t="s">
        <v>9390</v>
      </c>
      <c r="C145" s="284" t="s">
        <v>3226</v>
      </c>
      <c r="D145" s="285" t="s">
        <v>7110</v>
      </c>
      <c r="E145" s="284" t="s">
        <v>8505</v>
      </c>
      <c r="F145" s="229" t="s">
        <v>9389</v>
      </c>
      <c r="G145" s="233" t="s">
        <v>8498</v>
      </c>
      <c r="H145" s="303" t="s">
        <v>4012</v>
      </c>
      <c r="I145" s="229" t="s">
        <v>8500</v>
      </c>
      <c r="J145" s="255" t="s">
        <v>3213</v>
      </c>
      <c r="K145" s="231" t="s">
        <v>3214</v>
      </c>
      <c r="L145" s="311" t="s">
        <v>8509</v>
      </c>
      <c r="M145" s="229"/>
      <c r="N145" s="255"/>
      <c r="O145" s="231"/>
      <c r="P145" s="311"/>
    </row>
    <row r="146" spans="1:16" ht="37.5" x14ac:dyDescent="0.25">
      <c r="A146" s="56" t="s">
        <v>8342</v>
      </c>
      <c r="B146" s="284" t="s">
        <v>9394</v>
      </c>
      <c r="C146" s="284" t="s">
        <v>9395</v>
      </c>
      <c r="D146" s="285">
        <v>1937</v>
      </c>
      <c r="E146" s="284"/>
      <c r="F146" s="229"/>
    </row>
    <row r="147" spans="1:16" ht="37.5" x14ac:dyDescent="0.25">
      <c r="A147" s="365">
        <v>0.97399999999999998</v>
      </c>
      <c r="B147" s="366" t="s">
        <v>9407</v>
      </c>
      <c r="C147" s="366" t="s">
        <v>9408</v>
      </c>
      <c r="D147">
        <v>1933</v>
      </c>
    </row>
    <row r="148" spans="1:16" ht="87.5" x14ac:dyDescent="0.25">
      <c r="A148" s="365">
        <v>0.9738</v>
      </c>
      <c r="B148" s="366" t="s">
        <v>9418</v>
      </c>
      <c r="C148" s="366" t="s">
        <v>9439</v>
      </c>
      <c r="D148">
        <v>1929</v>
      </c>
    </row>
    <row r="149" spans="1:16" ht="25" x14ac:dyDescent="0.25">
      <c r="A149" s="365">
        <v>0.9708</v>
      </c>
      <c r="B149" s="366" t="s">
        <v>9451</v>
      </c>
      <c r="C149" s="366" t="s">
        <v>9405</v>
      </c>
      <c r="D149" s="273">
        <v>1929</v>
      </c>
    </row>
    <row r="150" spans="1:16" ht="37.5" x14ac:dyDescent="0.25">
      <c r="A150" s="365">
        <v>0.97250000000000003</v>
      </c>
      <c r="B150" s="366" t="s">
        <v>9452</v>
      </c>
      <c r="C150" s="366" t="s">
        <v>9453</v>
      </c>
      <c r="D150" s="273">
        <v>1929</v>
      </c>
    </row>
    <row r="151" spans="1:16" ht="37.5" x14ac:dyDescent="0.25">
      <c r="A151" s="365">
        <v>0.97270000000000001</v>
      </c>
      <c r="B151" s="366" t="s">
        <v>9407</v>
      </c>
      <c r="C151" s="366" t="s">
        <v>9457</v>
      </c>
      <c r="D151" s="273">
        <v>1929</v>
      </c>
    </row>
    <row r="152" spans="1:16" ht="37.5" x14ac:dyDescent="0.25">
      <c r="A152" s="56" t="s">
        <v>8342</v>
      </c>
      <c r="B152" s="285" t="s">
        <v>3800</v>
      </c>
      <c r="C152" s="366" t="s">
        <v>9459</v>
      </c>
      <c r="D152" s="273">
        <v>1928</v>
      </c>
    </row>
    <row r="153" spans="1:16" ht="25" x14ac:dyDescent="0.25">
      <c r="A153" s="365">
        <v>0.97240000000000004</v>
      </c>
      <c r="B153" s="367" t="s">
        <v>9460</v>
      </c>
      <c r="C153" s="366" t="s">
        <v>9461</v>
      </c>
      <c r="D153" s="273">
        <v>1928</v>
      </c>
    </row>
    <row r="154" spans="1:16" ht="37.5" x14ac:dyDescent="0.25">
      <c r="A154" s="56" t="s">
        <v>8342</v>
      </c>
      <c r="B154" s="367" t="s">
        <v>9471</v>
      </c>
      <c r="C154" s="366" t="s">
        <v>9472</v>
      </c>
      <c r="D154" s="273">
        <v>1925</v>
      </c>
    </row>
    <row r="155" spans="1:16" ht="50" x14ac:dyDescent="0.25">
      <c r="A155" s="56" t="s">
        <v>8342</v>
      </c>
      <c r="B155" s="367" t="s">
        <v>9471</v>
      </c>
      <c r="C155" s="366" t="s">
        <v>9473</v>
      </c>
      <c r="D155" s="273">
        <v>1926</v>
      </c>
    </row>
    <row r="156" spans="1:16" ht="37.5" x14ac:dyDescent="0.25">
      <c r="A156" s="257" t="s">
        <v>8342</v>
      </c>
      <c r="B156" s="367" t="s">
        <v>9471</v>
      </c>
      <c r="C156" s="366" t="s">
        <v>9474</v>
      </c>
      <c r="D156" s="273">
        <v>1928</v>
      </c>
    </row>
    <row r="157" spans="1:16" ht="37.5" x14ac:dyDescent="0.25">
      <c r="A157" s="257" t="s">
        <v>8342</v>
      </c>
      <c r="B157" s="367" t="s">
        <v>9477</v>
      </c>
      <c r="C157" s="366" t="s">
        <v>9478</v>
      </c>
      <c r="D157" s="273">
        <v>1896</v>
      </c>
    </row>
    <row r="158" spans="1:16" ht="137.5" x14ac:dyDescent="0.25">
      <c r="A158" s="365">
        <v>0.98089999999999999</v>
      </c>
      <c r="B158" s="367" t="s">
        <v>9479</v>
      </c>
      <c r="C158" s="366" t="s">
        <v>9480</v>
      </c>
      <c r="D158" s="273">
        <v>1921</v>
      </c>
    </row>
    <row r="159" spans="1:16" x14ac:dyDescent="0.25">
      <c r="A159" s="193"/>
      <c r="B159" s="193"/>
      <c r="C159" s="193" t="s">
        <v>9691</v>
      </c>
      <c r="D159" s="193" t="s">
        <v>9690</v>
      </c>
      <c r="E159" s="193"/>
      <c r="F159" s="193">
        <v>1890</v>
      </c>
      <c r="G159" s="193"/>
      <c r="H159" s="370">
        <v>0.95</v>
      </c>
      <c r="I159" s="193" t="s">
        <v>9689</v>
      </c>
    </row>
    <row r="160" spans="1:16" x14ac:dyDescent="0.25">
      <c r="A160" s="193"/>
      <c r="B160" s="193"/>
      <c r="C160" s="193" t="s">
        <v>9688</v>
      </c>
      <c r="D160" s="193" t="s">
        <v>9687</v>
      </c>
      <c r="E160" s="193"/>
      <c r="F160" s="193">
        <v>1870</v>
      </c>
      <c r="G160" s="193"/>
      <c r="H160" s="364">
        <v>0.95150000000000001</v>
      </c>
      <c r="I160" s="193"/>
    </row>
    <row r="161" spans="1:9" x14ac:dyDescent="0.25">
      <c r="A161" s="193"/>
      <c r="B161" s="193"/>
      <c r="C161" s="193" t="s">
        <v>9686</v>
      </c>
      <c r="D161" s="193" t="s">
        <v>9685</v>
      </c>
      <c r="E161" s="193"/>
      <c r="F161" s="193">
        <v>1923</v>
      </c>
      <c r="G161" s="193"/>
      <c r="H161" s="364">
        <v>0.95340000000000003</v>
      </c>
      <c r="I161" s="193"/>
    </row>
    <row r="162" spans="1:9" x14ac:dyDescent="0.25">
      <c r="A162" s="193"/>
      <c r="B162" s="193"/>
      <c r="C162" s="193" t="s">
        <v>9684</v>
      </c>
      <c r="D162" s="193" t="s">
        <v>9683</v>
      </c>
      <c r="E162" s="193"/>
      <c r="F162" s="193">
        <v>1898</v>
      </c>
      <c r="G162" s="193"/>
      <c r="H162" s="364">
        <v>0.95499999999999996</v>
      </c>
      <c r="I162" s="193"/>
    </row>
    <row r="163" spans="1:9" x14ac:dyDescent="0.25">
      <c r="A163" s="193"/>
      <c r="B163" s="193"/>
      <c r="C163" s="193" t="s">
        <v>9682</v>
      </c>
      <c r="D163" s="193" t="s">
        <v>9681</v>
      </c>
      <c r="E163" s="193"/>
      <c r="F163" s="193">
        <v>1878</v>
      </c>
      <c r="G163" s="193"/>
      <c r="H163" s="364">
        <v>0.95599999999999996</v>
      </c>
      <c r="I163" s="193"/>
    </row>
    <row r="164" spans="1:9" x14ac:dyDescent="0.25">
      <c r="A164" s="193"/>
      <c r="B164" s="193"/>
      <c r="C164" s="193" t="s">
        <v>9680</v>
      </c>
      <c r="D164" s="193" t="s">
        <v>9679</v>
      </c>
      <c r="E164" s="193"/>
      <c r="F164" s="193">
        <v>1888</v>
      </c>
      <c r="G164" s="193"/>
      <c r="H164" s="364">
        <v>0.95609999999999995</v>
      </c>
      <c r="I164" s="193"/>
    </row>
    <row r="165" spans="1:9" x14ac:dyDescent="0.25">
      <c r="A165" s="193"/>
      <c r="B165" s="193"/>
      <c r="C165" s="193" t="s">
        <v>9678</v>
      </c>
      <c r="D165" s="193" t="s">
        <v>9677</v>
      </c>
      <c r="E165" s="193"/>
      <c r="F165" s="193">
        <v>1902</v>
      </c>
      <c r="G165" s="193"/>
      <c r="H165" s="364">
        <v>0.95679999999999998</v>
      </c>
      <c r="I165" s="193"/>
    </row>
    <row r="166" spans="1:9" x14ac:dyDescent="0.25">
      <c r="A166" s="193"/>
      <c r="B166" s="193"/>
      <c r="C166" s="193" t="s">
        <v>9676</v>
      </c>
      <c r="D166" s="193" t="s">
        <v>9675</v>
      </c>
      <c r="E166" s="193"/>
      <c r="F166" s="193">
        <v>1850</v>
      </c>
      <c r="G166" s="193"/>
      <c r="H166" s="364">
        <v>0.9577</v>
      </c>
      <c r="I166" s="193"/>
    </row>
    <row r="167" spans="1:9" x14ac:dyDescent="0.25">
      <c r="A167" s="193"/>
      <c r="B167" s="193"/>
      <c r="C167" s="193" t="s">
        <v>9674</v>
      </c>
      <c r="D167" s="193" t="s">
        <v>9673</v>
      </c>
      <c r="E167" s="193"/>
      <c r="F167" s="193">
        <v>1882</v>
      </c>
      <c r="G167" s="193"/>
      <c r="H167" s="364">
        <v>0.95830000000000004</v>
      </c>
      <c r="I167" s="193"/>
    </row>
    <row r="168" spans="1:9" x14ac:dyDescent="0.25">
      <c r="A168" s="193"/>
      <c r="B168" s="193"/>
      <c r="C168" s="193" t="s">
        <v>9672</v>
      </c>
      <c r="D168" s="193" t="s">
        <v>9671</v>
      </c>
      <c r="E168" s="193"/>
      <c r="F168" s="193">
        <v>1893</v>
      </c>
      <c r="G168" s="193"/>
      <c r="H168" s="364">
        <v>0.95830000000000004</v>
      </c>
      <c r="I168" s="193"/>
    </row>
    <row r="169" spans="1:9" x14ac:dyDescent="0.25">
      <c r="A169" s="193"/>
      <c r="B169" s="193"/>
      <c r="C169" s="193" t="s">
        <v>9670</v>
      </c>
      <c r="D169" s="193" t="s">
        <v>9669</v>
      </c>
      <c r="E169" s="193"/>
      <c r="F169" s="193">
        <v>1906</v>
      </c>
      <c r="G169" s="193"/>
      <c r="H169" s="364">
        <v>0.96209999999999996</v>
      </c>
      <c r="I169" s="193"/>
    </row>
    <row r="170" spans="1:9" ht="14.5" x14ac:dyDescent="0.35">
      <c r="A170" s="193"/>
      <c r="B170" s="193"/>
      <c r="C170" s="193" t="s">
        <v>9668</v>
      </c>
      <c r="D170" s="193" t="s">
        <v>9667</v>
      </c>
      <c r="E170" s="193"/>
      <c r="F170" s="193">
        <v>1929</v>
      </c>
      <c r="G170" s="193"/>
      <c r="H170" s="364">
        <v>0.96220000000000006</v>
      </c>
      <c r="I170" s="369"/>
    </row>
    <row r="171" spans="1:9" x14ac:dyDescent="0.25">
      <c r="A171" s="193"/>
      <c r="B171" s="193"/>
      <c r="C171" s="193" t="s">
        <v>9666</v>
      </c>
      <c r="D171" s="193" t="s">
        <v>9665</v>
      </c>
      <c r="E171" s="193"/>
      <c r="F171" s="193">
        <v>1863</v>
      </c>
      <c r="G171" s="193"/>
      <c r="H171" s="364">
        <v>0.96399999999999997</v>
      </c>
      <c r="I171" s="193"/>
    </row>
    <row r="172" spans="1:9" x14ac:dyDescent="0.25">
      <c r="A172" s="193"/>
      <c r="B172" s="193"/>
      <c r="C172" s="193" t="s">
        <v>9664</v>
      </c>
      <c r="D172" s="193" t="s">
        <v>9663</v>
      </c>
      <c r="E172" s="193"/>
      <c r="F172" s="193">
        <v>1913</v>
      </c>
      <c r="G172" s="193"/>
      <c r="H172" s="364">
        <v>0.96530000000000005</v>
      </c>
      <c r="I172" s="193"/>
    </row>
    <row r="173" spans="1:9" x14ac:dyDescent="0.25">
      <c r="A173" s="193"/>
      <c r="B173" s="193"/>
      <c r="C173" s="193" t="s">
        <v>9352</v>
      </c>
      <c r="D173" s="193" t="s">
        <v>9662</v>
      </c>
      <c r="E173" s="193"/>
      <c r="F173" s="193">
        <v>1851</v>
      </c>
      <c r="G173" s="193"/>
      <c r="H173" s="364">
        <v>0.96719999999999995</v>
      </c>
      <c r="I173" s="193"/>
    </row>
    <row r="174" spans="1:9" x14ac:dyDescent="0.25">
      <c r="A174" s="193"/>
      <c r="B174" s="193"/>
      <c r="C174" s="193" t="s">
        <v>9661</v>
      </c>
      <c r="D174" s="193" t="s">
        <v>9660</v>
      </c>
      <c r="E174" s="193"/>
      <c r="F174" s="193">
        <v>1900</v>
      </c>
      <c r="G174" s="193"/>
      <c r="H174" s="364">
        <v>0.96750000000000003</v>
      </c>
      <c r="I174" s="193"/>
    </row>
    <row r="175" spans="1:9" x14ac:dyDescent="0.25">
      <c r="A175" s="193"/>
      <c r="B175" s="193"/>
      <c r="C175" s="193" t="s">
        <v>9659</v>
      </c>
      <c r="D175" s="193" t="s">
        <v>9658</v>
      </c>
      <c r="E175" s="193"/>
      <c r="F175" s="193">
        <v>1880</v>
      </c>
      <c r="G175" s="193"/>
      <c r="H175" s="364">
        <v>0.96799999999999997</v>
      </c>
      <c r="I175" s="193"/>
    </row>
    <row r="176" spans="1:9" x14ac:dyDescent="0.25">
      <c r="A176" s="193"/>
      <c r="B176" s="193"/>
      <c r="C176" s="193" t="s">
        <v>9657</v>
      </c>
      <c r="D176" s="193" t="s">
        <v>9656</v>
      </c>
      <c r="E176" s="193"/>
      <c r="F176" s="193">
        <v>1858</v>
      </c>
      <c r="G176" s="193"/>
      <c r="H176" s="364">
        <v>0.96850000000000003</v>
      </c>
      <c r="I176" s="193"/>
    </row>
    <row r="177" spans="1:9" x14ac:dyDescent="0.25">
      <c r="A177" s="193"/>
      <c r="B177" s="193"/>
      <c r="C177" s="193" t="s">
        <v>9655</v>
      </c>
      <c r="D177" s="193" t="s">
        <v>9654</v>
      </c>
      <c r="E177" s="193"/>
      <c r="F177" s="193">
        <v>1843</v>
      </c>
      <c r="G177" s="193"/>
      <c r="H177" s="364">
        <v>0.96940000000000004</v>
      </c>
      <c r="I177" s="193"/>
    </row>
    <row r="178" spans="1:9" x14ac:dyDescent="0.25">
      <c r="A178" s="193"/>
      <c r="B178" s="193"/>
      <c r="C178" s="193" t="s">
        <v>9653</v>
      </c>
      <c r="D178" s="193" t="s">
        <v>9652</v>
      </c>
      <c r="E178" s="193"/>
      <c r="F178" s="193">
        <v>1869</v>
      </c>
      <c r="G178" s="193"/>
      <c r="H178" s="370">
        <v>0.97</v>
      </c>
      <c r="I178" s="193" t="s">
        <v>9651</v>
      </c>
    </row>
    <row r="179" spans="1:9" ht="37.5" x14ac:dyDescent="0.25">
      <c r="A179" s="193"/>
      <c r="B179" s="193"/>
      <c r="C179" s="193" t="s">
        <v>9650</v>
      </c>
      <c r="D179" s="368" t="s">
        <v>9649</v>
      </c>
      <c r="E179" s="368"/>
      <c r="F179" s="193">
        <v>1924</v>
      </c>
      <c r="G179" s="193"/>
      <c r="H179" s="364">
        <v>0.97040000000000004</v>
      </c>
      <c r="I179" s="193"/>
    </row>
    <row r="180" spans="1:9" x14ac:dyDescent="0.25">
      <c r="A180" s="193"/>
      <c r="B180" s="193"/>
      <c r="C180" s="193" t="s">
        <v>9648</v>
      </c>
      <c r="D180" s="193" t="s">
        <v>9647</v>
      </c>
      <c r="E180" s="193"/>
      <c r="F180" s="193">
        <v>1877</v>
      </c>
      <c r="G180" s="193"/>
      <c r="H180" s="364">
        <v>0.9708</v>
      </c>
      <c r="I180" s="193"/>
    </row>
    <row r="181" spans="1:9" x14ac:dyDescent="0.25">
      <c r="A181" s="193"/>
      <c r="B181" s="193"/>
      <c r="C181" s="193" t="s">
        <v>9646</v>
      </c>
      <c r="D181" s="193" t="s">
        <v>9645</v>
      </c>
      <c r="E181" s="193"/>
      <c r="F181" s="193">
        <v>1839</v>
      </c>
      <c r="G181" s="193"/>
      <c r="H181" s="364">
        <v>0.97199999999999998</v>
      </c>
      <c r="I181" s="193"/>
    </row>
    <row r="182" spans="1:9" x14ac:dyDescent="0.25">
      <c r="A182" s="193"/>
      <c r="B182" s="193"/>
      <c r="C182" s="193" t="s">
        <v>9644</v>
      </c>
      <c r="D182" s="193" t="s">
        <v>9643</v>
      </c>
      <c r="E182" s="193"/>
      <c r="F182" s="193">
        <v>1900</v>
      </c>
      <c r="G182" s="193"/>
      <c r="H182" s="364">
        <v>0.97250000000000003</v>
      </c>
      <c r="I182" s="193"/>
    </row>
    <row r="183" spans="1:9" x14ac:dyDescent="0.25">
      <c r="A183" s="193"/>
      <c r="B183" s="193"/>
      <c r="C183" s="193" t="s">
        <v>9642</v>
      </c>
      <c r="D183" s="193" t="s">
        <v>9641</v>
      </c>
      <c r="E183" s="193"/>
      <c r="F183" s="193">
        <v>1902</v>
      </c>
      <c r="G183" s="193"/>
      <c r="H183" s="364">
        <v>0.97370000000000001</v>
      </c>
      <c r="I183" s="193"/>
    </row>
    <row r="184" spans="1:9" x14ac:dyDescent="0.25">
      <c r="A184" s="193"/>
      <c r="B184" s="193"/>
      <c r="C184" s="193" t="s">
        <v>9640</v>
      </c>
      <c r="D184" s="193" t="s">
        <v>9639</v>
      </c>
      <c r="E184" s="193"/>
      <c r="F184" s="193">
        <v>1865</v>
      </c>
      <c r="G184" s="193"/>
      <c r="H184" s="364">
        <v>0.97670000000000001</v>
      </c>
      <c r="I184" s="193"/>
    </row>
    <row r="185" spans="1:9" x14ac:dyDescent="0.25">
      <c r="A185" s="193"/>
      <c r="B185" s="193"/>
      <c r="C185" s="193" t="s">
        <v>9638</v>
      </c>
      <c r="D185" s="193" t="s">
        <v>9637</v>
      </c>
      <c r="E185" s="193"/>
      <c r="F185" s="193">
        <v>1883</v>
      </c>
      <c r="G185" s="193"/>
      <c r="H185" s="364">
        <v>0.97850000000000004</v>
      </c>
      <c r="I185" s="193"/>
    </row>
    <row r="186" spans="1:9" x14ac:dyDescent="0.25">
      <c r="A186" s="193"/>
      <c r="B186" s="193"/>
      <c r="C186" s="193" t="s">
        <v>9636</v>
      </c>
      <c r="D186" s="193" t="s">
        <v>9635</v>
      </c>
      <c r="E186" s="193"/>
      <c r="F186" s="193">
        <v>1812</v>
      </c>
      <c r="G186" s="193"/>
      <c r="H186" s="364">
        <v>0.98499999999999999</v>
      </c>
      <c r="I186" s="193" t="s">
        <v>9487</v>
      </c>
    </row>
    <row r="187" spans="1:9" x14ac:dyDescent="0.25">
      <c r="A187" s="193"/>
      <c r="B187" s="193"/>
      <c r="C187" s="193" t="s">
        <v>9634</v>
      </c>
      <c r="D187" s="193" t="s">
        <v>9633</v>
      </c>
      <c r="E187" s="193"/>
      <c r="F187" s="193">
        <v>1904</v>
      </c>
      <c r="G187" s="193"/>
      <c r="H187" s="364" t="s">
        <v>9502</v>
      </c>
      <c r="I187" s="193"/>
    </row>
    <row r="188" spans="1:9" x14ac:dyDescent="0.25">
      <c r="A188" s="193"/>
      <c r="B188" s="193"/>
      <c r="C188" s="193" t="s">
        <v>9632</v>
      </c>
      <c r="D188" s="193" t="s">
        <v>9631</v>
      </c>
      <c r="E188" s="193"/>
      <c r="F188" s="193">
        <v>1905</v>
      </c>
      <c r="G188" s="193"/>
      <c r="H188" s="193" t="s">
        <v>9502</v>
      </c>
      <c r="I188" s="193"/>
    </row>
    <row r="189" spans="1:9" x14ac:dyDescent="0.25">
      <c r="A189" s="193"/>
      <c r="B189" s="193"/>
      <c r="C189" s="193" t="s">
        <v>9630</v>
      </c>
      <c r="D189" s="193" t="s">
        <v>9629</v>
      </c>
      <c r="E189" s="193"/>
      <c r="F189" s="193">
        <v>1907</v>
      </c>
      <c r="G189" s="193"/>
      <c r="H189" s="193" t="s">
        <v>9502</v>
      </c>
      <c r="I189" s="193"/>
    </row>
    <row r="190" spans="1:9" x14ac:dyDescent="0.25">
      <c r="A190" s="193"/>
      <c r="B190" s="193"/>
      <c r="C190" s="193" t="s">
        <v>9628</v>
      </c>
      <c r="D190" s="193" t="s">
        <v>9627</v>
      </c>
      <c r="E190" s="193"/>
      <c r="F190" s="193">
        <v>1907</v>
      </c>
      <c r="G190" s="193"/>
      <c r="H190" s="193" t="s">
        <v>9502</v>
      </c>
      <c r="I190" s="193"/>
    </row>
    <row r="191" spans="1:9" x14ac:dyDescent="0.25">
      <c r="A191" s="193"/>
      <c r="B191" s="193"/>
      <c r="C191" s="193" t="s">
        <v>9626</v>
      </c>
      <c r="D191" s="193" t="s">
        <v>9625</v>
      </c>
      <c r="E191" s="193"/>
      <c r="F191" s="193">
        <v>1910</v>
      </c>
      <c r="G191" s="193"/>
      <c r="H191" s="193" t="s">
        <v>9502</v>
      </c>
      <c r="I191" s="193"/>
    </row>
    <row r="192" spans="1:9" x14ac:dyDescent="0.25">
      <c r="A192" s="193"/>
      <c r="B192" s="193"/>
      <c r="C192" s="193" t="s">
        <v>9624</v>
      </c>
      <c r="D192" s="193" t="s">
        <v>9623</v>
      </c>
      <c r="E192" s="193"/>
      <c r="F192" s="193">
        <v>1911</v>
      </c>
      <c r="G192" s="193"/>
      <c r="H192" s="193" t="s">
        <v>9502</v>
      </c>
      <c r="I192" s="193"/>
    </row>
    <row r="193" spans="1:9" x14ac:dyDescent="0.25">
      <c r="A193" s="193"/>
      <c r="B193" s="193"/>
      <c r="C193" s="193" t="s">
        <v>9622</v>
      </c>
      <c r="D193" s="193" t="s">
        <v>9621</v>
      </c>
      <c r="E193" s="193"/>
      <c r="F193" s="193">
        <v>1911</v>
      </c>
      <c r="G193" s="193"/>
      <c r="H193" s="193" t="s">
        <v>9502</v>
      </c>
      <c r="I193" s="193"/>
    </row>
    <row r="194" spans="1:9" x14ac:dyDescent="0.25">
      <c r="A194" s="193"/>
      <c r="B194" s="193"/>
      <c r="C194" s="193" t="s">
        <v>9620</v>
      </c>
      <c r="D194" s="193" t="s">
        <v>9619</v>
      </c>
      <c r="E194" s="193"/>
      <c r="F194" s="193">
        <v>1912</v>
      </c>
      <c r="G194" s="193"/>
      <c r="H194" s="193" t="s">
        <v>9502</v>
      </c>
      <c r="I194" s="193"/>
    </row>
    <row r="195" spans="1:9" x14ac:dyDescent="0.25">
      <c r="A195" s="193"/>
      <c r="B195" s="193"/>
      <c r="C195" s="193" t="s">
        <v>9618</v>
      </c>
      <c r="D195" s="193" t="s">
        <v>9617</v>
      </c>
      <c r="E195" s="193"/>
      <c r="F195" s="193">
        <v>1912</v>
      </c>
      <c r="G195" s="193"/>
      <c r="H195" s="193" t="s">
        <v>9502</v>
      </c>
      <c r="I195" s="193"/>
    </row>
    <row r="196" spans="1:9" x14ac:dyDescent="0.25">
      <c r="A196" s="193"/>
      <c r="B196" s="193"/>
      <c r="C196" s="193" t="s">
        <v>9616</v>
      </c>
      <c r="D196" s="193" t="s">
        <v>9615</v>
      </c>
      <c r="E196" s="193"/>
      <c r="F196" s="193">
        <v>1913</v>
      </c>
      <c r="G196" s="193"/>
      <c r="H196" s="193" t="s">
        <v>9502</v>
      </c>
      <c r="I196" s="193"/>
    </row>
    <row r="197" spans="1:9" x14ac:dyDescent="0.25">
      <c r="A197" s="193"/>
      <c r="B197" s="193"/>
      <c r="C197" s="193" t="s">
        <v>9614</v>
      </c>
      <c r="D197" s="193" t="s">
        <v>9613</v>
      </c>
      <c r="E197" s="193"/>
      <c r="F197" s="193">
        <v>1914</v>
      </c>
      <c r="G197" s="193"/>
      <c r="H197" s="193" t="s">
        <v>9502</v>
      </c>
      <c r="I197" s="193"/>
    </row>
    <row r="198" spans="1:9" x14ac:dyDescent="0.25">
      <c r="A198" s="193"/>
      <c r="B198" s="193"/>
      <c r="C198" s="193" t="s">
        <v>9603</v>
      </c>
      <c r="D198" s="193" t="s">
        <v>9612</v>
      </c>
      <c r="E198" s="193"/>
      <c r="F198" s="193">
        <v>1914</v>
      </c>
      <c r="G198" s="193"/>
      <c r="H198" s="193" t="s">
        <v>9502</v>
      </c>
      <c r="I198" s="193"/>
    </row>
    <row r="199" spans="1:9" x14ac:dyDescent="0.25">
      <c r="A199" s="193"/>
      <c r="B199" s="193"/>
      <c r="C199" s="193" t="s">
        <v>9611</v>
      </c>
      <c r="D199" s="193" t="s">
        <v>9610</v>
      </c>
      <c r="E199" s="193"/>
      <c r="F199" s="193">
        <v>1915</v>
      </c>
      <c r="G199" s="193"/>
      <c r="H199" s="193" t="s">
        <v>9502</v>
      </c>
      <c r="I199" s="193"/>
    </row>
    <row r="200" spans="1:9" x14ac:dyDescent="0.25">
      <c r="A200" s="193"/>
      <c r="B200" s="193"/>
      <c r="C200" s="193" t="s">
        <v>9609</v>
      </c>
      <c r="D200" s="193" t="s">
        <v>9608</v>
      </c>
      <c r="E200" s="193"/>
      <c r="F200" s="193">
        <v>1915</v>
      </c>
      <c r="G200" s="193"/>
      <c r="H200" s="193" t="s">
        <v>9502</v>
      </c>
      <c r="I200" s="193"/>
    </row>
    <row r="201" spans="1:9" x14ac:dyDescent="0.25">
      <c r="A201" s="193"/>
      <c r="B201" s="193"/>
      <c r="C201" s="193" t="s">
        <v>9607</v>
      </c>
      <c r="D201" s="193" t="s">
        <v>9606</v>
      </c>
      <c r="E201" s="193"/>
      <c r="F201" s="193">
        <v>1921</v>
      </c>
      <c r="G201" s="193"/>
      <c r="H201" s="193" t="s">
        <v>9502</v>
      </c>
      <c r="I201" s="193"/>
    </row>
    <row r="202" spans="1:9" x14ac:dyDescent="0.25">
      <c r="A202" s="193"/>
      <c r="B202" s="193"/>
      <c r="C202" s="193" t="s">
        <v>9605</v>
      </c>
      <c r="D202" s="193" t="s">
        <v>9604</v>
      </c>
      <c r="E202" s="193"/>
      <c r="F202" s="193">
        <v>1921</v>
      </c>
      <c r="G202" s="193"/>
      <c r="H202" s="193" t="s">
        <v>9502</v>
      </c>
      <c r="I202" s="193"/>
    </row>
    <row r="203" spans="1:9" x14ac:dyDescent="0.25">
      <c r="A203" s="193"/>
      <c r="B203" s="193"/>
      <c r="C203" s="193" t="s">
        <v>9603</v>
      </c>
      <c r="D203" s="193" t="s">
        <v>9602</v>
      </c>
      <c r="E203" s="193"/>
      <c r="F203" s="193">
        <v>1921</v>
      </c>
      <c r="G203" s="193"/>
      <c r="H203" s="193" t="s">
        <v>9502</v>
      </c>
      <c r="I203" s="193"/>
    </row>
    <row r="204" spans="1:9" x14ac:dyDescent="0.25">
      <c r="A204" s="193"/>
      <c r="B204" s="193"/>
      <c r="C204" s="193" t="s">
        <v>9601</v>
      </c>
      <c r="D204" s="193" t="s">
        <v>9600</v>
      </c>
      <c r="E204" s="193"/>
      <c r="F204" s="193">
        <v>1922</v>
      </c>
      <c r="G204" s="193"/>
      <c r="H204" s="193" t="s">
        <v>9502</v>
      </c>
      <c r="I204" s="193"/>
    </row>
    <row r="205" spans="1:9" x14ac:dyDescent="0.25">
      <c r="A205" s="193"/>
      <c r="B205" s="193"/>
      <c r="C205" s="193" t="s">
        <v>9599</v>
      </c>
      <c r="D205" s="193" t="s">
        <v>9598</v>
      </c>
      <c r="E205" s="193"/>
      <c r="F205" s="193">
        <v>1923</v>
      </c>
      <c r="G205" s="193"/>
      <c r="H205" s="193" t="s">
        <v>9502</v>
      </c>
      <c r="I205" s="193"/>
    </row>
    <row r="206" spans="1:9" x14ac:dyDescent="0.25">
      <c r="A206" s="193"/>
      <c r="B206" s="193"/>
      <c r="C206" s="193" t="s">
        <v>9597</v>
      </c>
      <c r="D206" s="193" t="s">
        <v>9596</v>
      </c>
      <c r="E206" s="193"/>
      <c r="F206" s="193">
        <v>1923</v>
      </c>
      <c r="G206" s="193"/>
      <c r="H206" s="193" t="s">
        <v>9502</v>
      </c>
      <c r="I206" s="193"/>
    </row>
    <row r="207" spans="1:9" x14ac:dyDescent="0.25">
      <c r="A207" s="193"/>
      <c r="B207" s="193"/>
      <c r="C207" s="193" t="s">
        <v>9595</v>
      </c>
      <c r="D207" s="193" t="s">
        <v>9594</v>
      </c>
      <c r="E207" s="193"/>
      <c r="F207" s="193">
        <v>1923</v>
      </c>
      <c r="G207" s="193"/>
      <c r="H207" s="193" t="s">
        <v>9502</v>
      </c>
      <c r="I207" s="193"/>
    </row>
    <row r="208" spans="1:9" x14ac:dyDescent="0.25">
      <c r="A208" s="193"/>
      <c r="B208" s="193"/>
      <c r="C208" s="193" t="s">
        <v>9521</v>
      </c>
      <c r="D208" s="193" t="s">
        <v>9593</v>
      </c>
      <c r="E208" s="193"/>
      <c r="F208" s="193">
        <v>1924</v>
      </c>
      <c r="G208" s="193"/>
      <c r="H208" s="193" t="s">
        <v>9502</v>
      </c>
      <c r="I208" s="193"/>
    </row>
    <row r="209" spans="1:9" x14ac:dyDescent="0.25">
      <c r="A209" s="193"/>
      <c r="B209" s="193"/>
      <c r="C209" s="193" t="s">
        <v>9560</v>
      </c>
      <c r="D209" s="193" t="s">
        <v>9592</v>
      </c>
      <c r="E209" s="193"/>
      <c r="F209" s="193">
        <v>1924</v>
      </c>
      <c r="G209" s="193"/>
      <c r="H209" s="193" t="s">
        <v>9502</v>
      </c>
      <c r="I209" s="193"/>
    </row>
    <row r="210" spans="1:9" x14ac:dyDescent="0.25">
      <c r="A210" s="193"/>
      <c r="B210" s="193"/>
      <c r="C210" s="193" t="s">
        <v>9591</v>
      </c>
      <c r="D210" s="193" t="s">
        <v>9590</v>
      </c>
      <c r="E210" s="193"/>
      <c r="F210" s="193">
        <v>1924</v>
      </c>
      <c r="G210" s="193"/>
      <c r="H210" s="193" t="s">
        <v>9502</v>
      </c>
      <c r="I210" s="193"/>
    </row>
    <row r="211" spans="1:9" x14ac:dyDescent="0.25">
      <c r="A211" s="193"/>
      <c r="B211" s="193"/>
      <c r="C211" s="193" t="s">
        <v>9589</v>
      </c>
      <c r="D211" s="193" t="s">
        <v>9588</v>
      </c>
      <c r="E211" s="193"/>
      <c r="F211" s="193">
        <v>1924</v>
      </c>
      <c r="G211" s="193"/>
      <c r="H211" s="193" t="s">
        <v>9502</v>
      </c>
      <c r="I211" s="193"/>
    </row>
    <row r="212" spans="1:9" x14ac:dyDescent="0.25">
      <c r="A212" s="193"/>
      <c r="B212" s="193"/>
      <c r="C212" s="193" t="s">
        <v>9587</v>
      </c>
      <c r="D212" s="193" t="s">
        <v>9586</v>
      </c>
      <c r="E212" s="193"/>
      <c r="F212" s="193">
        <v>1924</v>
      </c>
      <c r="G212" s="193"/>
      <c r="H212" s="193" t="s">
        <v>9502</v>
      </c>
      <c r="I212" s="193"/>
    </row>
    <row r="213" spans="1:9" x14ac:dyDescent="0.25">
      <c r="A213" s="193"/>
      <c r="B213" s="193"/>
      <c r="C213" s="193" t="s">
        <v>9585</v>
      </c>
      <c r="D213" s="193" t="s">
        <v>9584</v>
      </c>
      <c r="E213" s="193"/>
      <c r="F213" s="193">
        <v>1925</v>
      </c>
      <c r="G213" s="193"/>
      <c r="H213" s="193" t="s">
        <v>9502</v>
      </c>
      <c r="I213" s="193"/>
    </row>
    <row r="214" spans="1:9" x14ac:dyDescent="0.25">
      <c r="A214" s="193"/>
      <c r="B214" s="193"/>
      <c r="C214" s="193" t="s">
        <v>9583</v>
      </c>
      <c r="D214" s="193" t="s">
        <v>9582</v>
      </c>
      <c r="E214" s="193"/>
      <c r="F214" s="193">
        <v>1925</v>
      </c>
      <c r="G214" s="193"/>
      <c r="H214" s="193" t="s">
        <v>9502</v>
      </c>
      <c r="I214" s="193"/>
    </row>
    <row r="215" spans="1:9" x14ac:dyDescent="0.25">
      <c r="A215" s="193"/>
      <c r="B215" s="193"/>
      <c r="C215" s="193" t="s">
        <v>9581</v>
      </c>
      <c r="D215" s="193" t="s">
        <v>9580</v>
      </c>
      <c r="E215" s="193"/>
      <c r="F215" s="193">
        <v>1925</v>
      </c>
      <c r="G215" s="193"/>
      <c r="H215" s="193" t="s">
        <v>9502</v>
      </c>
      <c r="I215" s="193"/>
    </row>
    <row r="216" spans="1:9" x14ac:dyDescent="0.25">
      <c r="A216" s="193"/>
      <c r="B216" s="193"/>
      <c r="C216" s="193" t="s">
        <v>9579</v>
      </c>
      <c r="D216" s="193" t="s">
        <v>9578</v>
      </c>
      <c r="E216" s="193"/>
      <c r="F216" s="193">
        <v>1925</v>
      </c>
      <c r="G216" s="193"/>
      <c r="H216" s="193" t="s">
        <v>9502</v>
      </c>
      <c r="I216" s="193"/>
    </row>
    <row r="217" spans="1:9" x14ac:dyDescent="0.25">
      <c r="A217" s="193"/>
      <c r="B217" s="193"/>
      <c r="C217" s="193" t="s">
        <v>9577</v>
      </c>
      <c r="D217" s="193" t="s">
        <v>9576</v>
      </c>
      <c r="E217" s="193"/>
      <c r="F217" s="193">
        <v>1926</v>
      </c>
      <c r="G217" s="193"/>
      <c r="H217" s="193" t="s">
        <v>9502</v>
      </c>
      <c r="I217" s="193"/>
    </row>
    <row r="218" spans="1:9" x14ac:dyDescent="0.25">
      <c r="A218" s="193"/>
      <c r="B218" s="193"/>
      <c r="C218" s="193" t="s">
        <v>9575</v>
      </c>
      <c r="D218" s="193" t="s">
        <v>9574</v>
      </c>
      <c r="E218" s="193"/>
      <c r="F218" s="193">
        <v>1927</v>
      </c>
      <c r="G218" s="193"/>
      <c r="H218" s="193" t="s">
        <v>9502</v>
      </c>
      <c r="I218" s="193"/>
    </row>
    <row r="219" spans="1:9" x14ac:dyDescent="0.25">
      <c r="A219" s="193"/>
      <c r="B219" s="193"/>
      <c r="C219" s="193" t="s">
        <v>9573</v>
      </c>
      <c r="D219" s="193" t="s">
        <v>9572</v>
      </c>
      <c r="E219" s="193"/>
      <c r="F219" s="193">
        <v>1928</v>
      </c>
      <c r="G219" s="193"/>
      <c r="H219" s="193" t="s">
        <v>9502</v>
      </c>
      <c r="I219" s="193"/>
    </row>
    <row r="220" spans="1:9" x14ac:dyDescent="0.25">
      <c r="A220" s="193"/>
      <c r="B220" s="193"/>
      <c r="C220" s="193" t="s">
        <v>9571</v>
      </c>
      <c r="D220" s="193" t="s">
        <v>9570</v>
      </c>
      <c r="E220" s="193"/>
      <c r="F220" s="193">
        <v>1928</v>
      </c>
      <c r="G220" s="193"/>
      <c r="H220" s="193" t="s">
        <v>9502</v>
      </c>
      <c r="I220" s="193"/>
    </row>
    <row r="221" spans="1:9" x14ac:dyDescent="0.25">
      <c r="A221" s="193"/>
      <c r="B221" s="193"/>
      <c r="C221" s="193" t="s">
        <v>9569</v>
      </c>
      <c r="D221" s="193" t="s">
        <v>9568</v>
      </c>
      <c r="E221" s="193"/>
      <c r="F221" s="193">
        <v>1928</v>
      </c>
      <c r="G221" s="193"/>
      <c r="H221" s="193" t="s">
        <v>9502</v>
      </c>
      <c r="I221" s="193"/>
    </row>
    <row r="222" spans="1:9" x14ac:dyDescent="0.25">
      <c r="A222" s="193"/>
      <c r="B222" s="193"/>
      <c r="C222" s="193" t="s">
        <v>9567</v>
      </c>
      <c r="D222" s="193" t="s">
        <v>9566</v>
      </c>
      <c r="E222" s="193"/>
      <c r="F222" s="193">
        <v>1928</v>
      </c>
      <c r="G222" s="193"/>
      <c r="H222" s="193" t="s">
        <v>9502</v>
      </c>
      <c r="I222" s="193"/>
    </row>
    <row r="223" spans="1:9" x14ac:dyDescent="0.25">
      <c r="A223" s="193"/>
      <c r="B223" s="193"/>
      <c r="C223" s="193" t="s">
        <v>9565</v>
      </c>
      <c r="D223" s="193" t="s">
        <v>9564</v>
      </c>
      <c r="E223" s="193"/>
      <c r="F223" s="193">
        <v>1929</v>
      </c>
      <c r="G223" s="193"/>
      <c r="H223" s="193" t="s">
        <v>9502</v>
      </c>
      <c r="I223" s="193"/>
    </row>
    <row r="224" spans="1:9" ht="14.5" x14ac:dyDescent="0.35">
      <c r="A224" s="193"/>
      <c r="B224" s="193"/>
      <c r="C224" s="193" t="s">
        <v>9563</v>
      </c>
      <c r="D224" s="193" t="s">
        <v>9562</v>
      </c>
      <c r="E224" s="193"/>
      <c r="F224" s="193">
        <v>1929</v>
      </c>
      <c r="G224" s="193"/>
      <c r="H224" s="193" t="s">
        <v>9502</v>
      </c>
      <c r="I224" s="369"/>
    </row>
    <row r="225" spans="1:9" x14ac:dyDescent="0.25">
      <c r="A225" s="193"/>
      <c r="B225" s="193"/>
      <c r="C225" s="193" t="s">
        <v>9550</v>
      </c>
      <c r="D225" s="193" t="s">
        <v>9561</v>
      </c>
      <c r="E225" s="193"/>
      <c r="F225" s="193">
        <v>1929</v>
      </c>
      <c r="G225" s="193"/>
      <c r="H225" s="193" t="s">
        <v>9502</v>
      </c>
      <c r="I225" s="193"/>
    </row>
    <row r="226" spans="1:9" x14ac:dyDescent="0.25">
      <c r="A226" s="193"/>
      <c r="B226" s="193"/>
      <c r="C226" s="193" t="s">
        <v>9560</v>
      </c>
      <c r="D226" s="193" t="s">
        <v>9559</v>
      </c>
      <c r="E226" s="193"/>
      <c r="F226" s="193">
        <v>1929</v>
      </c>
      <c r="G226" s="193"/>
      <c r="H226" s="193" t="s">
        <v>9502</v>
      </c>
      <c r="I226" s="193"/>
    </row>
    <row r="227" spans="1:9" x14ac:dyDescent="0.25">
      <c r="A227" s="193"/>
      <c r="B227" s="193"/>
      <c r="C227" s="193" t="s">
        <v>9558</v>
      </c>
      <c r="D227" s="193" t="s">
        <v>9557</v>
      </c>
      <c r="E227" s="193"/>
      <c r="F227" s="193">
        <v>1930</v>
      </c>
      <c r="G227" s="193"/>
      <c r="H227" s="193" t="s">
        <v>9502</v>
      </c>
      <c r="I227" s="193"/>
    </row>
    <row r="228" spans="1:9" ht="75" x14ac:dyDescent="0.25">
      <c r="A228" s="193"/>
      <c r="B228" s="193"/>
      <c r="C228" s="193" t="s">
        <v>757</v>
      </c>
      <c r="D228" s="368" t="s">
        <v>9556</v>
      </c>
      <c r="E228" s="368"/>
      <c r="F228" s="193">
        <v>1931</v>
      </c>
      <c r="G228" s="193"/>
      <c r="H228" s="193" t="s">
        <v>9502</v>
      </c>
      <c r="I228" s="193"/>
    </row>
    <row r="229" spans="1:9" x14ac:dyDescent="0.25">
      <c r="A229" s="193"/>
      <c r="B229" s="193"/>
      <c r="C229" s="193" t="s">
        <v>9555</v>
      </c>
      <c r="D229" s="193" t="s">
        <v>9554</v>
      </c>
      <c r="E229" s="193"/>
      <c r="F229" s="193">
        <v>1931</v>
      </c>
      <c r="G229" s="193"/>
      <c r="H229" s="193" t="s">
        <v>9502</v>
      </c>
      <c r="I229" s="193" t="s">
        <v>9553</v>
      </c>
    </row>
    <row r="230" spans="1:9" x14ac:dyDescent="0.25">
      <c r="A230" s="193"/>
      <c r="B230" s="193"/>
      <c r="C230" s="193" t="s">
        <v>9552</v>
      </c>
      <c r="D230" s="193" t="s">
        <v>9551</v>
      </c>
      <c r="E230" s="193"/>
      <c r="F230" s="193">
        <v>1931</v>
      </c>
      <c r="G230" s="193"/>
      <c r="H230" s="193" t="s">
        <v>9502</v>
      </c>
      <c r="I230" s="193"/>
    </row>
    <row r="231" spans="1:9" x14ac:dyDescent="0.25">
      <c r="A231" s="193"/>
      <c r="B231" s="193"/>
      <c r="C231" s="193" t="s">
        <v>9550</v>
      </c>
      <c r="D231" s="193" t="s">
        <v>9549</v>
      </c>
      <c r="E231" s="193"/>
      <c r="F231" s="193">
        <v>1931</v>
      </c>
      <c r="G231" s="193"/>
      <c r="H231" s="193" t="s">
        <v>9502</v>
      </c>
      <c r="I231" s="193"/>
    </row>
    <row r="232" spans="1:9" x14ac:dyDescent="0.25">
      <c r="A232" s="193"/>
      <c r="B232" s="193"/>
      <c r="C232" s="193" t="s">
        <v>9548</v>
      </c>
      <c r="D232" s="193" t="s">
        <v>9547</v>
      </c>
      <c r="E232" s="193"/>
      <c r="F232" s="193">
        <v>1932</v>
      </c>
      <c r="G232" s="193"/>
      <c r="H232" s="193" t="s">
        <v>9502</v>
      </c>
      <c r="I232" s="193"/>
    </row>
    <row r="233" spans="1:9" x14ac:dyDescent="0.25">
      <c r="A233" s="193"/>
      <c r="B233" s="193"/>
      <c r="C233" s="193" t="s">
        <v>9546</v>
      </c>
      <c r="D233" s="193" t="s">
        <v>9545</v>
      </c>
      <c r="E233" s="193"/>
      <c r="F233" s="193">
        <v>1932</v>
      </c>
      <c r="G233" s="193"/>
      <c r="H233" s="193" t="s">
        <v>9502</v>
      </c>
      <c r="I233" s="193"/>
    </row>
    <row r="234" spans="1:9" x14ac:dyDescent="0.25">
      <c r="A234" s="193"/>
      <c r="B234" s="193"/>
      <c r="C234" s="193" t="s">
        <v>9488</v>
      </c>
      <c r="D234" s="193" t="s">
        <v>9544</v>
      </c>
      <c r="E234" s="193"/>
      <c r="F234" s="193">
        <v>1932</v>
      </c>
      <c r="G234" s="193"/>
      <c r="H234" s="193" t="s">
        <v>9502</v>
      </c>
      <c r="I234" s="193"/>
    </row>
    <row r="235" spans="1:9" x14ac:dyDescent="0.25">
      <c r="A235" s="193"/>
      <c r="B235" s="193"/>
      <c r="C235" s="193" t="s">
        <v>9543</v>
      </c>
      <c r="D235" s="193" t="s">
        <v>9542</v>
      </c>
      <c r="E235" s="193"/>
      <c r="F235" s="193">
        <v>1932</v>
      </c>
      <c r="G235" s="193"/>
      <c r="H235" s="193" t="s">
        <v>9502</v>
      </c>
      <c r="I235" s="193"/>
    </row>
    <row r="236" spans="1:9" x14ac:dyDescent="0.25">
      <c r="A236" s="193"/>
      <c r="B236" s="193"/>
      <c r="C236" s="193" t="s">
        <v>9541</v>
      </c>
      <c r="D236" s="193" t="s">
        <v>9540</v>
      </c>
      <c r="E236" s="193"/>
      <c r="F236" s="193">
        <v>1932</v>
      </c>
      <c r="G236" s="193"/>
      <c r="H236" s="193" t="s">
        <v>9502</v>
      </c>
      <c r="I236" s="193"/>
    </row>
    <row r="237" spans="1:9" x14ac:dyDescent="0.25">
      <c r="A237" s="193"/>
      <c r="B237" s="193"/>
      <c r="C237" s="193" t="s">
        <v>9539</v>
      </c>
      <c r="D237" s="193" t="s">
        <v>9538</v>
      </c>
      <c r="E237" s="193"/>
      <c r="F237" s="193">
        <v>1933</v>
      </c>
      <c r="G237" s="193"/>
      <c r="H237" s="193" t="s">
        <v>9502</v>
      </c>
      <c r="I237" s="193"/>
    </row>
    <row r="238" spans="1:9" x14ac:dyDescent="0.25">
      <c r="A238" s="193"/>
      <c r="B238" s="193"/>
      <c r="C238" s="193" t="s">
        <v>9537</v>
      </c>
      <c r="D238" s="193" t="s">
        <v>9536</v>
      </c>
      <c r="E238" s="193"/>
      <c r="F238" s="193">
        <v>1934</v>
      </c>
      <c r="G238" s="193"/>
      <c r="H238" s="193" t="s">
        <v>9502</v>
      </c>
      <c r="I238" s="193"/>
    </row>
    <row r="239" spans="1:9" x14ac:dyDescent="0.25">
      <c r="A239" s="193"/>
      <c r="B239" s="193"/>
      <c r="C239" s="193" t="s">
        <v>9535</v>
      </c>
      <c r="D239" s="193" t="s">
        <v>9534</v>
      </c>
      <c r="E239" s="193"/>
      <c r="F239" s="193">
        <v>1934</v>
      </c>
      <c r="G239" s="193"/>
      <c r="H239" s="193" t="s">
        <v>9502</v>
      </c>
      <c r="I239" s="193"/>
    </row>
    <row r="240" spans="1:9" x14ac:dyDescent="0.25">
      <c r="A240" s="193"/>
      <c r="B240" s="193"/>
      <c r="C240" s="193" t="s">
        <v>9533</v>
      </c>
      <c r="D240" s="193" t="s">
        <v>9532</v>
      </c>
      <c r="E240" s="193"/>
      <c r="F240" s="193">
        <v>1935</v>
      </c>
      <c r="G240" s="193"/>
      <c r="H240" s="193" t="s">
        <v>9502</v>
      </c>
      <c r="I240" s="193"/>
    </row>
    <row r="241" spans="1:9" x14ac:dyDescent="0.25">
      <c r="A241" s="193"/>
      <c r="B241" s="193"/>
      <c r="C241" s="193" t="s">
        <v>9531</v>
      </c>
      <c r="D241" s="193" t="s">
        <v>9530</v>
      </c>
      <c r="E241" s="193"/>
      <c r="F241" s="193">
        <v>1935</v>
      </c>
      <c r="G241" s="193"/>
      <c r="H241" s="193" t="s">
        <v>9502</v>
      </c>
      <c r="I241" s="193"/>
    </row>
    <row r="242" spans="1:9" x14ac:dyDescent="0.25">
      <c r="A242" s="193"/>
      <c r="B242" s="193"/>
      <c r="C242" s="193" t="s">
        <v>9529</v>
      </c>
      <c r="D242" s="193" t="s">
        <v>9528</v>
      </c>
      <c r="E242" s="193"/>
      <c r="F242" s="193">
        <v>1935</v>
      </c>
      <c r="G242" s="193"/>
      <c r="H242" s="193" t="s">
        <v>9502</v>
      </c>
      <c r="I242" s="193"/>
    </row>
    <row r="243" spans="1:9" x14ac:dyDescent="0.25">
      <c r="A243" s="193"/>
      <c r="B243" s="193"/>
      <c r="C243" s="193" t="s">
        <v>9527</v>
      </c>
      <c r="D243" s="193" t="s">
        <v>9526</v>
      </c>
      <c r="E243" s="193"/>
      <c r="F243" s="193">
        <v>1935</v>
      </c>
      <c r="G243" s="193"/>
      <c r="H243" s="193" t="s">
        <v>9502</v>
      </c>
      <c r="I243" s="193"/>
    </row>
    <row r="244" spans="1:9" x14ac:dyDescent="0.25">
      <c r="A244" s="193"/>
      <c r="B244" s="193"/>
      <c r="C244" s="193" t="s">
        <v>9525</v>
      </c>
      <c r="D244" s="193" t="s">
        <v>9524</v>
      </c>
      <c r="E244" s="193"/>
      <c r="F244" s="193">
        <v>1935</v>
      </c>
      <c r="G244" s="193"/>
      <c r="H244" s="193" t="s">
        <v>9502</v>
      </c>
      <c r="I244" s="193"/>
    </row>
    <row r="245" spans="1:9" ht="75" x14ac:dyDescent="0.25">
      <c r="A245" s="193"/>
      <c r="B245" s="193"/>
      <c r="C245" s="193" t="s">
        <v>9523</v>
      </c>
      <c r="D245" s="368" t="s">
        <v>9522</v>
      </c>
      <c r="E245" s="368"/>
      <c r="F245" s="193">
        <v>1936</v>
      </c>
      <c r="G245" s="193"/>
      <c r="H245" s="193" t="s">
        <v>9502</v>
      </c>
      <c r="I245" s="193"/>
    </row>
    <row r="246" spans="1:9" ht="14.5" x14ac:dyDescent="0.35">
      <c r="A246" s="193"/>
      <c r="B246" s="193"/>
      <c r="C246" s="193" t="s">
        <v>9521</v>
      </c>
      <c r="D246" s="193" t="s">
        <v>9520</v>
      </c>
      <c r="E246" s="193"/>
      <c r="F246" s="193">
        <v>1936</v>
      </c>
      <c r="G246" s="193"/>
      <c r="H246" s="193" t="s">
        <v>9502</v>
      </c>
      <c r="I246" s="369"/>
    </row>
    <row r="247" spans="1:9" x14ac:dyDescent="0.25">
      <c r="A247" s="193"/>
      <c r="B247" s="193"/>
      <c r="C247" s="193" t="s">
        <v>9508</v>
      </c>
      <c r="D247" s="193" t="s">
        <v>9519</v>
      </c>
      <c r="E247" s="193"/>
      <c r="F247" s="193">
        <v>1936</v>
      </c>
      <c r="G247" s="193"/>
      <c r="H247" s="193" t="s">
        <v>9502</v>
      </c>
      <c r="I247" s="193"/>
    </row>
    <row r="248" spans="1:9" x14ac:dyDescent="0.25">
      <c r="A248" s="193"/>
      <c r="B248" s="193"/>
      <c r="C248" s="193" t="s">
        <v>9518</v>
      </c>
      <c r="D248" s="193" t="s">
        <v>9517</v>
      </c>
      <c r="E248" s="193"/>
      <c r="F248" s="193">
        <v>1936</v>
      </c>
      <c r="G248" s="193"/>
      <c r="H248" s="193" t="s">
        <v>9502</v>
      </c>
      <c r="I248" s="193"/>
    </row>
    <row r="249" spans="1:9" x14ac:dyDescent="0.25">
      <c r="A249" s="193"/>
      <c r="B249" s="193"/>
      <c r="C249" s="193" t="s">
        <v>9516</v>
      </c>
      <c r="D249" s="193" t="s">
        <v>9515</v>
      </c>
      <c r="E249" s="193"/>
      <c r="F249" s="193">
        <v>1937</v>
      </c>
      <c r="G249" s="193"/>
      <c r="H249" s="193" t="s">
        <v>9502</v>
      </c>
      <c r="I249" s="193"/>
    </row>
    <row r="250" spans="1:9" x14ac:dyDescent="0.25">
      <c r="A250" s="193"/>
      <c r="B250" s="193"/>
      <c r="C250" s="193" t="s">
        <v>9514</v>
      </c>
      <c r="D250" s="193" t="s">
        <v>9513</v>
      </c>
      <c r="E250" s="193"/>
      <c r="F250" s="193">
        <v>1937</v>
      </c>
      <c r="G250" s="193"/>
      <c r="H250" s="193" t="s">
        <v>9502</v>
      </c>
      <c r="I250" s="193"/>
    </row>
    <row r="251" spans="1:9" x14ac:dyDescent="0.25">
      <c r="A251" s="193"/>
      <c r="B251" s="193"/>
      <c r="C251" s="193" t="s">
        <v>9512</v>
      </c>
      <c r="D251" s="193" t="s">
        <v>9511</v>
      </c>
      <c r="E251" s="193"/>
      <c r="F251" s="193">
        <v>1938</v>
      </c>
      <c r="G251" s="193"/>
      <c r="H251" s="193" t="s">
        <v>9502</v>
      </c>
      <c r="I251" s="193"/>
    </row>
    <row r="252" spans="1:9" x14ac:dyDescent="0.25">
      <c r="A252" s="193"/>
      <c r="B252" s="193"/>
      <c r="C252" s="193" t="s">
        <v>9510</v>
      </c>
      <c r="D252" s="193" t="s">
        <v>9509</v>
      </c>
      <c r="E252" s="193"/>
      <c r="F252" s="193">
        <v>1938</v>
      </c>
      <c r="G252" s="193"/>
      <c r="H252" s="193" t="s">
        <v>9502</v>
      </c>
      <c r="I252" s="193"/>
    </row>
    <row r="253" spans="1:9" x14ac:dyDescent="0.25">
      <c r="A253" s="193"/>
      <c r="B253" s="193"/>
      <c r="C253" s="193" t="s">
        <v>9508</v>
      </c>
      <c r="D253" s="193" t="s">
        <v>9507</v>
      </c>
      <c r="E253" s="193"/>
      <c r="F253" s="193">
        <v>1938</v>
      </c>
      <c r="G253" s="193"/>
      <c r="H253" s="193" t="s">
        <v>9502</v>
      </c>
      <c r="I253" s="193"/>
    </row>
    <row r="254" spans="1:9" x14ac:dyDescent="0.25">
      <c r="A254" s="193"/>
      <c r="B254" s="193"/>
      <c r="C254" s="193" t="s">
        <v>9506</v>
      </c>
      <c r="D254" s="193" t="s">
        <v>9505</v>
      </c>
      <c r="E254" s="193"/>
      <c r="F254" s="193">
        <v>1939</v>
      </c>
      <c r="G254" s="193"/>
      <c r="H254" s="193" t="s">
        <v>9502</v>
      </c>
      <c r="I254" s="193"/>
    </row>
    <row r="255" spans="1:9" ht="50" x14ac:dyDescent="0.25">
      <c r="A255" s="193"/>
      <c r="B255" s="193"/>
      <c r="C255" s="193" t="s">
        <v>9504</v>
      </c>
      <c r="D255" s="368" t="s">
        <v>9503</v>
      </c>
      <c r="E255" s="368"/>
      <c r="F255" s="193">
        <v>1940</v>
      </c>
      <c r="G255" s="193"/>
      <c r="H255" s="193" t="s">
        <v>9502</v>
      </c>
      <c r="I255" s="193"/>
    </row>
    <row r="256" spans="1:9" x14ac:dyDescent="0.25">
      <c r="A256" s="193"/>
      <c r="B256" s="193"/>
      <c r="C256" s="193" t="s">
        <v>9501</v>
      </c>
      <c r="D256" s="193" t="s">
        <v>9500</v>
      </c>
      <c r="E256" s="193"/>
      <c r="F256" s="193">
        <v>1805</v>
      </c>
      <c r="G256" s="193"/>
      <c r="H256" s="193" t="s">
        <v>9497</v>
      </c>
      <c r="I256" s="193"/>
    </row>
    <row r="257" spans="1:9" x14ac:dyDescent="0.25">
      <c r="A257" s="193"/>
      <c r="B257" s="193"/>
      <c r="C257" s="193" t="s">
        <v>9499</v>
      </c>
      <c r="D257" s="193" t="s">
        <v>9498</v>
      </c>
      <c r="E257" s="193"/>
      <c r="F257" s="193">
        <v>1859</v>
      </c>
      <c r="G257" s="193"/>
      <c r="H257" s="193" t="s">
        <v>9497</v>
      </c>
      <c r="I257" s="193"/>
    </row>
    <row r="258" spans="1:9" x14ac:dyDescent="0.25">
      <c r="A258" s="193"/>
      <c r="B258" s="193" t="s">
        <v>9733</v>
      </c>
      <c r="C258" s="193" t="s">
        <v>9732</v>
      </c>
      <c r="D258" s="193"/>
      <c r="E258" s="193">
        <v>1826</v>
      </c>
      <c r="F258" s="193"/>
      <c r="G258" s="193" t="s">
        <v>9710</v>
      </c>
      <c r="H258" s="193"/>
    </row>
    <row r="259" spans="1:9" x14ac:dyDescent="0.25">
      <c r="A259" s="193"/>
      <c r="B259" s="193" t="s">
        <v>9731</v>
      </c>
      <c r="C259" s="193" t="s">
        <v>9730</v>
      </c>
      <c r="D259" s="193"/>
      <c r="E259" s="193">
        <v>1844</v>
      </c>
      <c r="F259" s="193"/>
      <c r="G259" s="193" t="s">
        <v>9710</v>
      </c>
      <c r="H259" s="193" t="s">
        <v>9729</v>
      </c>
    </row>
    <row r="260" spans="1:9" x14ac:dyDescent="0.25">
      <c r="A260" s="193"/>
      <c r="B260" s="193" t="s">
        <v>9728</v>
      </c>
      <c r="C260" s="193" t="s">
        <v>9727</v>
      </c>
      <c r="D260" s="193"/>
      <c r="E260" s="193">
        <v>1844</v>
      </c>
      <c r="F260" s="193"/>
      <c r="G260" s="193" t="s">
        <v>9710</v>
      </c>
      <c r="H260" s="193"/>
    </row>
    <row r="261" spans="1:9" x14ac:dyDescent="0.25">
      <c r="A261" s="193"/>
      <c r="B261" s="193" t="s">
        <v>9726</v>
      </c>
      <c r="C261" s="193" t="s">
        <v>9725</v>
      </c>
      <c r="D261" s="193"/>
      <c r="E261" s="193">
        <v>1893</v>
      </c>
      <c r="F261" s="193"/>
      <c r="G261" s="193" t="s">
        <v>9710</v>
      </c>
      <c r="H261" s="193"/>
    </row>
    <row r="262" spans="1:9" x14ac:dyDescent="0.25">
      <c r="A262" s="193"/>
      <c r="B262" s="193" t="s">
        <v>9724</v>
      </c>
      <c r="C262" s="193" t="s">
        <v>9723</v>
      </c>
      <c r="D262" s="193"/>
      <c r="E262" s="193">
        <v>1898</v>
      </c>
      <c r="F262" s="193"/>
      <c r="G262" s="193" t="s">
        <v>9710</v>
      </c>
      <c r="H262" s="193"/>
    </row>
    <row r="263" spans="1:9" x14ac:dyDescent="0.25">
      <c r="A263" s="193"/>
      <c r="B263" s="193" t="s">
        <v>9722</v>
      </c>
      <c r="C263" s="193" t="s">
        <v>9721</v>
      </c>
      <c r="D263" s="193"/>
      <c r="E263" s="193">
        <v>1902</v>
      </c>
      <c r="F263" s="193"/>
      <c r="G263" s="193" t="s">
        <v>9710</v>
      </c>
      <c r="H263" s="193"/>
    </row>
    <row r="264" spans="1:9" x14ac:dyDescent="0.25">
      <c r="A264" s="193"/>
      <c r="B264" s="193" t="s">
        <v>9720</v>
      </c>
      <c r="C264" s="193" t="s">
        <v>9719</v>
      </c>
      <c r="D264" s="193"/>
      <c r="E264" s="193">
        <v>1905</v>
      </c>
      <c r="F264" s="193"/>
      <c r="G264" s="193" t="s">
        <v>9710</v>
      </c>
      <c r="H264" s="193"/>
    </row>
    <row r="265" spans="1:9" x14ac:dyDescent="0.25">
      <c r="A265" s="193"/>
      <c r="B265" s="193" t="s">
        <v>9718</v>
      </c>
      <c r="C265" s="193" t="s">
        <v>9717</v>
      </c>
      <c r="D265" s="193"/>
      <c r="E265" s="193">
        <v>1910</v>
      </c>
      <c r="F265" s="193"/>
      <c r="G265" s="193" t="s">
        <v>9710</v>
      </c>
      <c r="H265" s="193"/>
    </row>
    <row r="266" spans="1:9" x14ac:dyDescent="0.25">
      <c r="A266" s="193"/>
      <c r="B266" s="193" t="s">
        <v>9716</v>
      </c>
      <c r="C266" s="193" t="s">
        <v>9715</v>
      </c>
      <c r="D266" s="193"/>
      <c r="E266" s="193">
        <v>1922</v>
      </c>
      <c r="F266" s="193"/>
      <c r="G266" s="193" t="s">
        <v>9710</v>
      </c>
      <c r="H266" s="193"/>
    </row>
    <row r="267" spans="1:9" x14ac:dyDescent="0.25">
      <c r="A267" s="193"/>
      <c r="B267" s="193" t="s">
        <v>9714</v>
      </c>
      <c r="C267" s="193" t="s">
        <v>9713</v>
      </c>
      <c r="D267" s="193"/>
      <c r="E267" s="193">
        <v>1928</v>
      </c>
      <c r="F267" s="193"/>
      <c r="G267" s="193" t="s">
        <v>9710</v>
      </c>
      <c r="H267" s="193"/>
    </row>
    <row r="268" spans="1:9" x14ac:dyDescent="0.25">
      <c r="A268" s="193"/>
      <c r="B268" s="193" t="s">
        <v>9712</v>
      </c>
      <c r="C268" s="193" t="s">
        <v>9711</v>
      </c>
      <c r="D268" s="193"/>
      <c r="E268" s="193">
        <v>1930</v>
      </c>
      <c r="F268" s="193"/>
      <c r="G268" s="193" t="s">
        <v>9710</v>
      </c>
      <c r="H268" s="193"/>
    </row>
    <row r="269" spans="1:9" x14ac:dyDescent="0.25">
      <c r="A269" s="193"/>
      <c r="B269" s="193" t="s">
        <v>9778</v>
      </c>
      <c r="C269" s="193" t="s">
        <v>9777</v>
      </c>
      <c r="D269" s="193"/>
      <c r="E269" s="193">
        <v>1896</v>
      </c>
      <c r="F269" s="193"/>
      <c r="G269" s="193" t="s">
        <v>9776</v>
      </c>
      <c r="H269" s="193"/>
    </row>
    <row r="270" spans="1:9" x14ac:dyDescent="0.25">
      <c r="A270" s="193"/>
      <c r="B270" s="193" t="s">
        <v>9790</v>
      </c>
      <c r="C270" s="193" t="s">
        <v>9789</v>
      </c>
      <c r="D270" s="193"/>
      <c r="E270" s="193">
        <v>1816</v>
      </c>
      <c r="F270" s="193"/>
      <c r="G270" s="193" t="s">
        <v>9788</v>
      </c>
      <c r="H270" s="193"/>
    </row>
    <row r="271" spans="1:9" x14ac:dyDescent="0.25">
      <c r="A271" s="193"/>
      <c r="B271" s="193" t="s">
        <v>9787</v>
      </c>
      <c r="C271" s="193" t="s">
        <v>9786</v>
      </c>
      <c r="D271" s="193"/>
      <c r="E271" s="193">
        <v>1814</v>
      </c>
      <c r="F271" s="193"/>
      <c r="G271" s="193" t="s">
        <v>9785</v>
      </c>
      <c r="H271" s="193"/>
    </row>
    <row r="272" spans="1:9" x14ac:dyDescent="0.25">
      <c r="A272" s="193"/>
      <c r="B272" s="193" t="s">
        <v>9784</v>
      </c>
      <c r="C272" s="193" t="s">
        <v>9783</v>
      </c>
      <c r="D272" s="193"/>
      <c r="E272" s="193">
        <v>1900</v>
      </c>
      <c r="F272" s="193"/>
      <c r="G272" s="193" t="s">
        <v>9782</v>
      </c>
      <c r="H272" s="193"/>
    </row>
    <row r="273" spans="1:15" x14ac:dyDescent="0.25">
      <c r="A273" s="193"/>
      <c r="B273" s="193" t="s">
        <v>9781</v>
      </c>
      <c r="C273" s="193" t="s">
        <v>9780</v>
      </c>
      <c r="D273" s="193"/>
      <c r="E273" s="193">
        <v>1864</v>
      </c>
      <c r="F273" s="193"/>
      <c r="G273" s="364" t="s">
        <v>9779</v>
      </c>
      <c r="H273" s="193"/>
    </row>
    <row r="274" spans="1:15" x14ac:dyDescent="0.25">
      <c r="A274" s="193" t="s">
        <v>6939</v>
      </c>
      <c r="B274" s="193" t="s">
        <v>134</v>
      </c>
      <c r="C274" s="193" t="s">
        <v>9899</v>
      </c>
      <c r="D274" s="193"/>
      <c r="E274" s="193">
        <v>1811</v>
      </c>
      <c r="F274" s="193"/>
      <c r="G274" s="193"/>
      <c r="H274" s="193"/>
      <c r="I274" s="193"/>
      <c r="J274" s="193"/>
      <c r="K274" s="193"/>
      <c r="L274" s="193"/>
      <c r="M274" s="193"/>
      <c r="N274" s="193"/>
      <c r="O274" s="193"/>
    </row>
    <row r="275" spans="1:15" x14ac:dyDescent="0.25">
      <c r="A275" s="193" t="s">
        <v>6939</v>
      </c>
      <c r="B275" s="193" t="s">
        <v>9898</v>
      </c>
      <c r="C275" s="193" t="s">
        <v>9897</v>
      </c>
      <c r="D275" s="193"/>
      <c r="E275" s="193">
        <v>1897</v>
      </c>
      <c r="F275" s="193"/>
      <c r="G275" s="193"/>
      <c r="H275" s="193"/>
      <c r="I275" s="193"/>
      <c r="J275" s="193"/>
      <c r="K275" s="193"/>
      <c r="L275" s="193"/>
      <c r="M275" s="193"/>
      <c r="N275" s="193"/>
      <c r="O275" s="193" t="s">
        <v>6298</v>
      </c>
    </row>
    <row r="276" spans="1:15" x14ac:dyDescent="0.25">
      <c r="A276" s="193" t="s">
        <v>8342</v>
      </c>
      <c r="B276" s="193" t="s">
        <v>9896</v>
      </c>
      <c r="C276" s="193" t="s">
        <v>9895</v>
      </c>
      <c r="D276" s="193"/>
      <c r="E276" s="193">
        <v>1759</v>
      </c>
      <c r="F276" s="193"/>
      <c r="G276" s="193"/>
      <c r="H276" s="193"/>
      <c r="I276" s="193"/>
      <c r="J276" s="193"/>
      <c r="K276" s="193"/>
      <c r="L276" s="193"/>
      <c r="M276" s="193"/>
      <c r="N276" s="193"/>
      <c r="O276" s="193" t="s">
        <v>6297</v>
      </c>
    </row>
    <row r="277" spans="1:15" x14ac:dyDescent="0.25">
      <c r="A277" s="193" t="s">
        <v>8342</v>
      </c>
      <c r="B277" s="193" t="s">
        <v>9894</v>
      </c>
      <c r="C277" s="193" t="s">
        <v>9893</v>
      </c>
      <c r="D277" s="193"/>
      <c r="E277" s="193">
        <v>1775</v>
      </c>
      <c r="F277" s="193"/>
      <c r="G277" s="193"/>
      <c r="H277" s="193" t="s">
        <v>9892</v>
      </c>
      <c r="I277" s="193"/>
      <c r="J277" s="193"/>
      <c r="K277" s="193"/>
      <c r="L277" s="193"/>
      <c r="M277" s="193"/>
      <c r="N277" s="193"/>
      <c r="O277" s="193" t="s">
        <v>6297</v>
      </c>
    </row>
    <row r="278" spans="1:15" x14ac:dyDescent="0.25">
      <c r="A278" s="193" t="s">
        <v>8342</v>
      </c>
      <c r="B278" s="193" t="s">
        <v>9891</v>
      </c>
      <c r="C278" s="193" t="s">
        <v>9890</v>
      </c>
      <c r="D278" s="193"/>
      <c r="E278" s="193">
        <v>1803</v>
      </c>
      <c r="F278" s="193"/>
      <c r="G278" s="193"/>
      <c r="H278" s="193"/>
      <c r="I278" s="193"/>
      <c r="J278" s="193"/>
      <c r="K278" s="193"/>
      <c r="L278" s="193"/>
      <c r="M278" s="193"/>
      <c r="N278" s="193"/>
      <c r="O278" s="193" t="s">
        <v>6296</v>
      </c>
    </row>
    <row r="279" spans="1:15" x14ac:dyDescent="0.25">
      <c r="A279" s="193" t="s">
        <v>8342</v>
      </c>
      <c r="B279" s="193" t="s">
        <v>9889</v>
      </c>
      <c r="C279" s="193" t="s">
        <v>9888</v>
      </c>
      <c r="D279" s="193"/>
      <c r="E279" s="193">
        <v>1810</v>
      </c>
      <c r="F279" s="193"/>
      <c r="G279" s="193"/>
      <c r="H279" s="193"/>
      <c r="I279" s="193"/>
      <c r="J279" s="193"/>
      <c r="K279" s="193"/>
      <c r="L279" s="193"/>
      <c r="M279" s="193"/>
      <c r="N279" s="193"/>
      <c r="O279" s="193" t="s">
        <v>6296</v>
      </c>
    </row>
    <row r="280" spans="1:15" x14ac:dyDescent="0.25">
      <c r="A280" s="193" t="s">
        <v>8342</v>
      </c>
      <c r="B280" s="193" t="s">
        <v>9887</v>
      </c>
      <c r="C280" s="193" t="s">
        <v>9886</v>
      </c>
      <c r="D280" s="193"/>
      <c r="E280" s="193">
        <v>1817</v>
      </c>
      <c r="F280" s="193"/>
      <c r="G280" s="193"/>
      <c r="H280" s="193"/>
      <c r="I280" s="193"/>
      <c r="J280" s="193"/>
      <c r="K280" s="193"/>
      <c r="L280" s="193"/>
      <c r="M280" s="193"/>
      <c r="N280" s="193"/>
      <c r="O280" s="193" t="s">
        <v>6296</v>
      </c>
    </row>
    <row r="281" spans="1:15" x14ac:dyDescent="0.25">
      <c r="A281" s="193" t="s">
        <v>8342</v>
      </c>
      <c r="B281" s="193" t="s">
        <v>9885</v>
      </c>
      <c r="C281" s="193" t="s">
        <v>9884</v>
      </c>
      <c r="D281" s="193"/>
      <c r="E281" s="193">
        <v>1819</v>
      </c>
      <c r="F281" s="193"/>
      <c r="G281" s="193"/>
      <c r="H281" s="193"/>
      <c r="I281" s="193"/>
      <c r="J281" s="193"/>
      <c r="K281" s="193"/>
      <c r="L281" s="193"/>
      <c r="M281" s="193"/>
      <c r="N281" s="193"/>
      <c r="O281" s="193" t="s">
        <v>6296</v>
      </c>
    </row>
    <row r="282" spans="1:15" x14ac:dyDescent="0.25">
      <c r="A282" s="193" t="s">
        <v>8342</v>
      </c>
      <c r="B282" s="193" t="s">
        <v>6670</v>
      </c>
      <c r="C282" s="193" t="s">
        <v>9850</v>
      </c>
      <c r="D282" s="193"/>
      <c r="E282" s="193">
        <v>1820</v>
      </c>
      <c r="F282" s="193"/>
      <c r="G282" s="193"/>
      <c r="H282" s="193"/>
      <c r="I282" s="193"/>
      <c r="J282" s="193"/>
      <c r="K282" s="193"/>
      <c r="L282" s="193"/>
      <c r="M282" s="193"/>
      <c r="N282" s="193"/>
      <c r="O282" s="193" t="s">
        <v>6298</v>
      </c>
    </row>
    <row r="283" spans="1:15" x14ac:dyDescent="0.25">
      <c r="A283" s="193" t="s">
        <v>8342</v>
      </c>
      <c r="B283" s="193" t="s">
        <v>9883</v>
      </c>
      <c r="C283" s="193" t="s">
        <v>9882</v>
      </c>
      <c r="D283" s="193"/>
      <c r="E283" s="193">
        <v>1826</v>
      </c>
      <c r="F283" s="193"/>
      <c r="G283" s="193"/>
      <c r="H283" s="193"/>
      <c r="I283" s="193"/>
      <c r="J283" s="193"/>
      <c r="K283" s="193"/>
      <c r="L283" s="193"/>
      <c r="M283" s="193"/>
      <c r="N283" s="193"/>
      <c r="O283" s="193"/>
    </row>
    <row r="284" spans="1:15" x14ac:dyDescent="0.25">
      <c r="A284" s="364" t="s">
        <v>8342</v>
      </c>
      <c r="B284" s="193" t="s">
        <v>9881</v>
      </c>
      <c r="C284" s="193" t="s">
        <v>9880</v>
      </c>
      <c r="D284" s="193"/>
      <c r="E284" s="193">
        <v>1827</v>
      </c>
      <c r="F284" s="193"/>
      <c r="G284" s="193"/>
      <c r="H284" s="193"/>
      <c r="I284" s="193"/>
      <c r="J284" s="193"/>
      <c r="K284" s="193"/>
      <c r="L284" s="193"/>
      <c r="M284" s="193"/>
      <c r="N284" s="193"/>
      <c r="O284" s="193" t="s">
        <v>6296</v>
      </c>
    </row>
    <row r="285" spans="1:15" x14ac:dyDescent="0.25">
      <c r="A285" s="193" t="s">
        <v>8342</v>
      </c>
      <c r="B285" s="193" t="s">
        <v>9879</v>
      </c>
      <c r="C285" s="193" t="s">
        <v>9878</v>
      </c>
      <c r="D285" s="193"/>
      <c r="E285" s="193">
        <v>1839</v>
      </c>
      <c r="F285" s="193"/>
      <c r="G285" s="193"/>
      <c r="H285" s="193"/>
      <c r="I285" s="193"/>
      <c r="J285" s="193"/>
      <c r="K285" s="193"/>
      <c r="L285" s="193"/>
      <c r="M285" s="193"/>
      <c r="N285" s="193"/>
      <c r="O285" s="193" t="s">
        <v>6296</v>
      </c>
    </row>
    <row r="286" spans="1:15" x14ac:dyDescent="0.25">
      <c r="A286" s="193" t="s">
        <v>8342</v>
      </c>
      <c r="B286" s="193" t="s">
        <v>9877</v>
      </c>
      <c r="C286" s="193" t="s">
        <v>9876</v>
      </c>
      <c r="D286" s="193"/>
      <c r="E286" s="193">
        <v>1841</v>
      </c>
      <c r="F286" s="193"/>
      <c r="G286" s="193"/>
      <c r="H286" s="193"/>
      <c r="I286" s="193"/>
      <c r="J286" s="193"/>
      <c r="K286" s="193"/>
      <c r="L286" s="193"/>
      <c r="M286" s="193"/>
      <c r="N286" s="193"/>
      <c r="O286" s="193" t="s">
        <v>6297</v>
      </c>
    </row>
    <row r="287" spans="1:15" x14ac:dyDescent="0.25">
      <c r="A287" s="364" t="s">
        <v>8342</v>
      </c>
      <c r="B287" s="193" t="s">
        <v>9875</v>
      </c>
      <c r="C287" s="193" t="s">
        <v>9874</v>
      </c>
      <c r="D287" s="193"/>
      <c r="E287" s="193">
        <v>1844</v>
      </c>
      <c r="F287" s="193"/>
      <c r="G287" s="193"/>
      <c r="H287" s="193" t="s">
        <v>9873</v>
      </c>
      <c r="I287" s="193"/>
      <c r="J287" s="193"/>
      <c r="K287" s="193"/>
      <c r="L287" s="193"/>
      <c r="M287" s="193"/>
      <c r="N287" s="193"/>
      <c r="O287" s="193" t="s">
        <v>6297</v>
      </c>
    </row>
    <row r="288" spans="1:15" x14ac:dyDescent="0.25">
      <c r="A288" s="364" t="s">
        <v>8342</v>
      </c>
      <c r="B288" s="193" t="s">
        <v>9872</v>
      </c>
      <c r="C288" s="193" t="s">
        <v>9871</v>
      </c>
      <c r="D288" s="193"/>
      <c r="E288" s="193">
        <v>1845</v>
      </c>
      <c r="F288" s="193"/>
      <c r="G288" s="193"/>
      <c r="H288" s="193"/>
      <c r="I288" s="193"/>
      <c r="J288" s="193"/>
      <c r="K288" s="193"/>
      <c r="L288" s="193"/>
      <c r="M288" s="193"/>
      <c r="N288" s="193"/>
      <c r="O288" s="193" t="s">
        <v>6298</v>
      </c>
    </row>
    <row r="289" spans="1:15" x14ac:dyDescent="0.25">
      <c r="A289" s="193" t="s">
        <v>8342</v>
      </c>
      <c r="B289" s="193" t="s">
        <v>9870</v>
      </c>
      <c r="C289" s="193" t="s">
        <v>9869</v>
      </c>
      <c r="D289" s="193"/>
      <c r="E289" s="193">
        <v>1847</v>
      </c>
      <c r="F289" s="193"/>
      <c r="G289" s="193"/>
      <c r="H289" s="193"/>
      <c r="I289" s="193"/>
      <c r="J289" s="193"/>
      <c r="K289" s="193"/>
      <c r="L289" s="193"/>
      <c r="M289" s="193"/>
      <c r="N289" s="193"/>
      <c r="O289" s="193" t="s">
        <v>6296</v>
      </c>
    </row>
    <row r="290" spans="1:15" x14ac:dyDescent="0.25">
      <c r="A290" s="193" t="s">
        <v>8342</v>
      </c>
      <c r="B290" s="193" t="s">
        <v>9775</v>
      </c>
      <c r="C290" s="193" t="s">
        <v>9868</v>
      </c>
      <c r="D290" s="193"/>
      <c r="E290" s="193">
        <v>1853</v>
      </c>
      <c r="F290" s="193"/>
      <c r="G290" s="193"/>
      <c r="H290" s="193"/>
      <c r="I290" s="193"/>
      <c r="J290" s="193"/>
      <c r="K290" s="193"/>
      <c r="L290" s="193"/>
      <c r="M290" s="193"/>
      <c r="N290" s="193"/>
      <c r="O290" s="193" t="s">
        <v>6298</v>
      </c>
    </row>
    <row r="291" spans="1:15" x14ac:dyDescent="0.25">
      <c r="A291" s="193" t="s">
        <v>8342</v>
      </c>
      <c r="B291" s="193" t="s">
        <v>9749</v>
      </c>
      <c r="C291" s="193" t="s">
        <v>9867</v>
      </c>
      <c r="D291" s="193"/>
      <c r="E291" s="193">
        <v>1857</v>
      </c>
      <c r="F291" s="193"/>
      <c r="G291" s="193"/>
      <c r="H291" s="193"/>
      <c r="I291" s="193"/>
      <c r="J291" s="193"/>
      <c r="K291" s="193"/>
      <c r="L291" s="193"/>
      <c r="M291" s="193"/>
      <c r="N291" s="193"/>
      <c r="O291" s="193" t="s">
        <v>6297</v>
      </c>
    </row>
    <row r="292" spans="1:15" x14ac:dyDescent="0.25">
      <c r="A292" s="364" t="s">
        <v>8342</v>
      </c>
      <c r="B292" s="193" t="s">
        <v>9866</v>
      </c>
      <c r="C292" s="193" t="s">
        <v>9865</v>
      </c>
      <c r="D292" s="193"/>
      <c r="E292" s="193">
        <v>1858</v>
      </c>
      <c r="F292" s="193"/>
      <c r="G292" s="193"/>
      <c r="H292" s="193" t="s">
        <v>9864</v>
      </c>
      <c r="I292" s="193"/>
      <c r="J292" s="193"/>
      <c r="K292" s="193"/>
      <c r="L292" s="193"/>
      <c r="M292" s="193"/>
      <c r="N292" s="193"/>
      <c r="O292" s="193" t="s">
        <v>6297</v>
      </c>
    </row>
    <row r="293" spans="1:15" x14ac:dyDescent="0.25">
      <c r="A293" s="364" t="s">
        <v>8342</v>
      </c>
      <c r="B293" s="193" t="s">
        <v>9863</v>
      </c>
      <c r="C293" s="193" t="s">
        <v>9862</v>
      </c>
      <c r="D293" s="193"/>
      <c r="E293" s="193">
        <v>1858</v>
      </c>
      <c r="F293" s="193"/>
      <c r="G293" s="193"/>
      <c r="H293" s="193"/>
      <c r="I293" s="193"/>
      <c r="J293" s="193"/>
      <c r="K293" s="193"/>
      <c r="L293" s="193"/>
      <c r="M293" s="193"/>
      <c r="N293" s="193"/>
      <c r="O293" s="193" t="s">
        <v>6296</v>
      </c>
    </row>
    <row r="294" spans="1:15" x14ac:dyDescent="0.25">
      <c r="A294" s="364" t="s">
        <v>8342</v>
      </c>
      <c r="B294" s="193" t="s">
        <v>9861</v>
      </c>
      <c r="C294" s="193" t="s">
        <v>9860</v>
      </c>
      <c r="D294" s="193"/>
      <c r="E294" s="193">
        <v>1861</v>
      </c>
      <c r="F294" s="193"/>
      <c r="G294" s="193"/>
      <c r="H294" s="193"/>
      <c r="I294" s="193"/>
      <c r="J294" s="193"/>
      <c r="K294" s="193"/>
      <c r="L294" s="193"/>
      <c r="M294" s="193"/>
      <c r="N294" s="193"/>
      <c r="O294" s="193" t="s">
        <v>6296</v>
      </c>
    </row>
    <row r="295" spans="1:15" x14ac:dyDescent="0.25">
      <c r="A295" s="364" t="s">
        <v>8342</v>
      </c>
      <c r="B295" s="193" t="s">
        <v>9859</v>
      </c>
      <c r="C295" s="193" t="s">
        <v>9858</v>
      </c>
      <c r="D295" s="193"/>
      <c r="E295" s="193">
        <v>1861</v>
      </c>
      <c r="F295" s="193"/>
      <c r="G295" s="193"/>
      <c r="H295" s="193"/>
      <c r="I295" s="193"/>
      <c r="J295" s="193"/>
      <c r="K295" s="193"/>
      <c r="L295" s="193"/>
      <c r="M295" s="193"/>
      <c r="N295" s="193"/>
      <c r="O295" s="193" t="s">
        <v>6297</v>
      </c>
    </row>
    <row r="296" spans="1:15" x14ac:dyDescent="0.25">
      <c r="A296" s="193" t="s">
        <v>8342</v>
      </c>
      <c r="B296" s="193" t="s">
        <v>9848</v>
      </c>
      <c r="C296" s="193" t="s">
        <v>9486</v>
      </c>
      <c r="D296" s="193"/>
      <c r="E296" s="193">
        <v>1863</v>
      </c>
      <c r="F296" s="193"/>
      <c r="G296" s="193"/>
      <c r="H296" s="193"/>
      <c r="I296" s="193"/>
      <c r="J296" s="193"/>
      <c r="K296" s="193"/>
      <c r="L296" s="193"/>
      <c r="M296" s="193"/>
      <c r="N296" s="193"/>
      <c r="O296" s="193" t="s">
        <v>6297</v>
      </c>
    </row>
    <row r="297" spans="1:15" x14ac:dyDescent="0.25">
      <c r="A297" s="364" t="s">
        <v>8342</v>
      </c>
      <c r="B297" s="193" t="s">
        <v>9857</v>
      </c>
      <c r="C297" s="193" t="s">
        <v>9856</v>
      </c>
      <c r="D297" s="193"/>
      <c r="E297" s="193">
        <v>1864</v>
      </c>
      <c r="F297" s="193"/>
      <c r="G297" s="193"/>
      <c r="H297" s="193" t="s">
        <v>9487</v>
      </c>
      <c r="I297" s="193"/>
      <c r="J297" s="193"/>
      <c r="K297" s="193"/>
      <c r="L297" s="193"/>
      <c r="M297" s="193"/>
      <c r="N297" s="193"/>
      <c r="O297" s="193" t="s">
        <v>6298</v>
      </c>
    </row>
    <row r="298" spans="1:15" x14ac:dyDescent="0.25">
      <c r="A298" s="193" t="s">
        <v>8342</v>
      </c>
      <c r="B298" s="193" t="s">
        <v>9855</v>
      </c>
      <c r="C298" s="193" t="s">
        <v>9854</v>
      </c>
      <c r="D298" s="193"/>
      <c r="E298" s="193">
        <v>1864</v>
      </c>
      <c r="F298" s="193"/>
      <c r="G298" s="193"/>
      <c r="H298" s="193"/>
      <c r="I298" s="193"/>
      <c r="J298" s="193"/>
      <c r="K298" s="193"/>
      <c r="L298" s="193"/>
      <c r="M298" s="193"/>
      <c r="N298" s="193"/>
      <c r="O298" s="193" t="s">
        <v>6296</v>
      </c>
    </row>
    <row r="299" spans="1:15" x14ac:dyDescent="0.25">
      <c r="A299" s="193" t="s">
        <v>8342</v>
      </c>
      <c r="B299" s="193" t="s">
        <v>9749</v>
      </c>
      <c r="C299" s="193" t="s">
        <v>9853</v>
      </c>
      <c r="D299" s="193"/>
      <c r="E299" s="193">
        <v>1865</v>
      </c>
      <c r="F299" s="193"/>
      <c r="G299" s="193"/>
      <c r="H299" s="193" t="s">
        <v>9852</v>
      </c>
      <c r="I299" s="193"/>
      <c r="J299" s="193"/>
      <c r="K299" s="193"/>
      <c r="L299" s="193"/>
      <c r="M299" s="193"/>
      <c r="N299" s="193"/>
      <c r="O299" s="193" t="s">
        <v>6298</v>
      </c>
    </row>
    <row r="300" spans="1:15" x14ac:dyDescent="0.25">
      <c r="A300" s="193" t="s">
        <v>8342</v>
      </c>
      <c r="B300" s="193" t="s">
        <v>9851</v>
      </c>
      <c r="C300" s="193" t="s">
        <v>9850</v>
      </c>
      <c r="D300" s="193"/>
      <c r="E300" s="193">
        <v>1867</v>
      </c>
      <c r="F300" s="193"/>
      <c r="G300" s="193"/>
      <c r="H300" s="193" t="s">
        <v>9849</v>
      </c>
      <c r="I300" s="193"/>
      <c r="J300" s="193"/>
      <c r="K300" s="193"/>
      <c r="L300" s="193"/>
      <c r="M300" s="193"/>
      <c r="N300" s="193"/>
      <c r="O300" s="193" t="s">
        <v>6298</v>
      </c>
    </row>
    <row r="301" spans="1:15" x14ac:dyDescent="0.25">
      <c r="A301" s="193" t="s">
        <v>8342</v>
      </c>
      <c r="B301" s="193" t="s">
        <v>9848</v>
      </c>
      <c r="C301" s="193" t="s">
        <v>9847</v>
      </c>
      <c r="D301" s="193"/>
      <c r="E301" s="193">
        <v>1867</v>
      </c>
      <c r="F301" s="193"/>
      <c r="G301" s="193"/>
      <c r="H301" s="193"/>
      <c r="I301" s="193"/>
      <c r="J301" s="193"/>
      <c r="K301" s="193"/>
      <c r="L301" s="193"/>
      <c r="M301" s="193"/>
      <c r="N301" s="193"/>
      <c r="O301" s="193" t="s">
        <v>6297</v>
      </c>
    </row>
    <row r="302" spans="1:15" x14ac:dyDescent="0.25">
      <c r="A302" s="193" t="s">
        <v>8342</v>
      </c>
      <c r="B302" s="193" t="s">
        <v>9846</v>
      </c>
      <c r="C302" s="193" t="s">
        <v>9845</v>
      </c>
      <c r="D302" s="193"/>
      <c r="E302" s="193">
        <v>1869</v>
      </c>
      <c r="F302" s="193"/>
      <c r="G302" s="193"/>
      <c r="H302" s="193"/>
      <c r="I302" s="193"/>
      <c r="J302" s="193"/>
      <c r="K302" s="193"/>
      <c r="L302" s="193"/>
      <c r="M302" s="193"/>
      <c r="N302" s="193"/>
      <c r="O302" s="193" t="s">
        <v>6297</v>
      </c>
    </row>
    <row r="303" spans="1:15" x14ac:dyDescent="0.25">
      <c r="A303" s="364" t="s">
        <v>8342</v>
      </c>
      <c r="B303" s="193" t="s">
        <v>9844</v>
      </c>
      <c r="C303" s="193" t="s">
        <v>9843</v>
      </c>
      <c r="D303" s="193"/>
      <c r="E303" s="193">
        <v>1870</v>
      </c>
      <c r="F303" s="193"/>
      <c r="G303" s="193"/>
      <c r="H303" s="193" t="s">
        <v>9689</v>
      </c>
      <c r="I303" s="193"/>
      <c r="J303" s="193"/>
      <c r="K303" s="193"/>
      <c r="L303" s="193"/>
      <c r="M303" s="193"/>
      <c r="N303" s="193"/>
      <c r="O303" s="193" t="s">
        <v>6298</v>
      </c>
    </row>
    <row r="304" spans="1:15" x14ac:dyDescent="0.25">
      <c r="A304" s="193" t="s">
        <v>8342</v>
      </c>
      <c r="B304" s="193" t="s">
        <v>9842</v>
      </c>
      <c r="C304" s="193" t="s">
        <v>9841</v>
      </c>
      <c r="D304" s="193"/>
      <c r="E304" s="193">
        <v>1874</v>
      </c>
      <c r="F304" s="193"/>
      <c r="G304" s="193"/>
      <c r="H304" s="193"/>
      <c r="I304" s="193"/>
      <c r="J304" s="193"/>
      <c r="K304" s="193"/>
      <c r="L304" s="193"/>
      <c r="M304" s="193"/>
      <c r="N304" s="193"/>
      <c r="O304" s="193" t="s">
        <v>6298</v>
      </c>
    </row>
    <row r="305" spans="1:15" x14ac:dyDescent="0.25">
      <c r="A305" s="193" t="s">
        <v>8342</v>
      </c>
      <c r="B305" s="193" t="s">
        <v>9818</v>
      </c>
      <c r="C305" s="193" t="s">
        <v>9840</v>
      </c>
      <c r="D305" s="193"/>
      <c r="E305" s="193">
        <v>1879</v>
      </c>
      <c r="F305" s="193"/>
      <c r="G305" s="193"/>
      <c r="H305" s="193"/>
      <c r="I305" s="193"/>
      <c r="J305" s="193"/>
      <c r="K305" s="193"/>
      <c r="L305" s="193"/>
      <c r="M305" s="193"/>
      <c r="N305" s="193"/>
      <c r="O305" s="193" t="s">
        <v>6297</v>
      </c>
    </row>
    <row r="306" spans="1:15" x14ac:dyDescent="0.25">
      <c r="A306" s="193" t="s">
        <v>8342</v>
      </c>
      <c r="B306" s="193" t="s">
        <v>9839</v>
      </c>
      <c r="C306" s="193" t="s">
        <v>9838</v>
      </c>
      <c r="D306" s="193"/>
      <c r="E306" s="193">
        <v>1880</v>
      </c>
      <c r="F306" s="193"/>
      <c r="G306" s="193"/>
      <c r="H306" s="193"/>
      <c r="I306" s="193"/>
      <c r="J306" s="193"/>
      <c r="K306" s="193"/>
      <c r="L306" s="193"/>
      <c r="M306" s="193"/>
      <c r="N306" s="193"/>
      <c r="O306" s="193" t="s">
        <v>6298</v>
      </c>
    </row>
    <row r="307" spans="1:15" x14ac:dyDescent="0.25">
      <c r="A307" s="193" t="s">
        <v>8342</v>
      </c>
      <c r="B307" s="193" t="s">
        <v>9837</v>
      </c>
      <c r="C307" s="193" t="s">
        <v>9836</v>
      </c>
      <c r="D307" s="193"/>
      <c r="E307" s="193">
        <v>1881</v>
      </c>
      <c r="F307" s="193"/>
      <c r="G307" s="193"/>
      <c r="H307" s="193"/>
      <c r="I307" s="193"/>
      <c r="J307" s="193"/>
      <c r="K307" s="193"/>
      <c r="L307" s="193"/>
      <c r="M307" s="193"/>
      <c r="N307" s="193"/>
      <c r="O307" s="193" t="s">
        <v>6297</v>
      </c>
    </row>
    <row r="308" spans="1:15" x14ac:dyDescent="0.25">
      <c r="A308" s="193" t="s">
        <v>8342</v>
      </c>
      <c r="B308" s="193" t="s">
        <v>9835</v>
      </c>
      <c r="C308" s="193" t="s">
        <v>9834</v>
      </c>
      <c r="D308" s="193"/>
      <c r="E308" s="193">
        <v>1883</v>
      </c>
      <c r="F308" s="193"/>
      <c r="G308" s="193"/>
      <c r="H308" s="193"/>
      <c r="I308" s="193"/>
      <c r="J308" s="193"/>
      <c r="K308" s="193"/>
      <c r="L308" s="193"/>
      <c r="M308" s="193"/>
      <c r="N308" s="193"/>
      <c r="O308" s="193" t="s">
        <v>6297</v>
      </c>
    </row>
    <row r="309" spans="1:15" ht="50" x14ac:dyDescent="0.25">
      <c r="A309" s="193" t="s">
        <v>8342</v>
      </c>
      <c r="B309" s="193" t="s">
        <v>9833</v>
      </c>
      <c r="C309" s="368" t="s">
        <v>9832</v>
      </c>
      <c r="D309" s="368"/>
      <c r="E309" s="193">
        <v>1886</v>
      </c>
      <c r="F309" s="193"/>
      <c r="G309" s="193"/>
      <c r="H309" s="193"/>
      <c r="I309" s="193"/>
      <c r="J309" s="193"/>
      <c r="K309" s="193"/>
      <c r="L309" s="193"/>
      <c r="M309" s="193"/>
      <c r="N309" s="193"/>
      <c r="O309" s="193"/>
    </row>
    <row r="310" spans="1:15" x14ac:dyDescent="0.25">
      <c r="A310" s="364" t="s">
        <v>8342</v>
      </c>
      <c r="B310" s="193" t="s">
        <v>9831</v>
      </c>
      <c r="C310" s="193" t="s">
        <v>9830</v>
      </c>
      <c r="D310" s="193"/>
      <c r="E310" s="193">
        <v>1886</v>
      </c>
      <c r="F310" s="193"/>
      <c r="G310" s="193"/>
      <c r="H310" s="193"/>
      <c r="I310" s="193"/>
      <c r="J310" s="193"/>
      <c r="K310" s="193"/>
      <c r="L310" s="193"/>
      <c r="M310" s="193"/>
      <c r="N310" s="193"/>
      <c r="O310" s="193" t="s">
        <v>6297</v>
      </c>
    </row>
    <row r="311" spans="1:15" x14ac:dyDescent="0.25">
      <c r="A311" s="193" t="s">
        <v>8342</v>
      </c>
      <c r="B311" s="193" t="s">
        <v>9829</v>
      </c>
      <c r="C311" s="193" t="s">
        <v>9828</v>
      </c>
      <c r="D311" s="193"/>
      <c r="E311" s="193">
        <v>1887</v>
      </c>
      <c r="F311" s="193"/>
      <c r="G311" s="193"/>
      <c r="H311" s="193"/>
      <c r="I311" s="193"/>
      <c r="J311" s="193"/>
      <c r="K311" s="193"/>
      <c r="L311" s="193"/>
      <c r="M311" s="193"/>
      <c r="N311" s="193"/>
      <c r="O311" s="193" t="s">
        <v>6297</v>
      </c>
    </row>
    <row r="312" spans="1:15" x14ac:dyDescent="0.25">
      <c r="A312" s="364" t="s">
        <v>8342</v>
      </c>
      <c r="B312" s="193" t="s">
        <v>9119</v>
      </c>
      <c r="C312" s="193" t="s">
        <v>9827</v>
      </c>
      <c r="D312" s="193"/>
      <c r="E312" s="193">
        <v>1887</v>
      </c>
      <c r="F312" s="193"/>
      <c r="G312" s="193"/>
      <c r="H312" s="193"/>
      <c r="I312" s="193"/>
      <c r="J312" s="193"/>
      <c r="K312" s="193"/>
      <c r="L312" s="193"/>
      <c r="M312" s="193"/>
      <c r="N312" s="193"/>
      <c r="O312" s="193" t="s">
        <v>6297</v>
      </c>
    </row>
    <row r="313" spans="1:15" x14ac:dyDescent="0.25">
      <c r="A313" s="193" t="s">
        <v>8342</v>
      </c>
      <c r="B313" s="193" t="s">
        <v>9749</v>
      </c>
      <c r="C313" s="193" t="s">
        <v>9826</v>
      </c>
      <c r="D313" s="193"/>
      <c r="E313" s="193">
        <v>1887</v>
      </c>
      <c r="F313" s="193"/>
      <c r="G313" s="193"/>
      <c r="H313" s="193"/>
      <c r="I313" s="193"/>
      <c r="J313" s="193"/>
      <c r="K313" s="193"/>
      <c r="L313" s="193"/>
      <c r="M313" s="193"/>
      <c r="N313" s="193"/>
      <c r="O313" s="193" t="s">
        <v>6297</v>
      </c>
    </row>
    <row r="314" spans="1:15" x14ac:dyDescent="0.25">
      <c r="A314" s="364" t="s">
        <v>8342</v>
      </c>
      <c r="B314" s="193" t="s">
        <v>9825</v>
      </c>
      <c r="C314" s="193" t="s">
        <v>9824</v>
      </c>
      <c r="D314" s="193"/>
      <c r="E314" s="193">
        <v>1889</v>
      </c>
      <c r="F314" s="193"/>
      <c r="G314" s="193"/>
      <c r="H314" s="193"/>
      <c r="I314" s="193"/>
      <c r="J314" s="193"/>
      <c r="K314" s="193"/>
      <c r="L314" s="193"/>
      <c r="M314" s="193"/>
      <c r="N314" s="193"/>
      <c r="O314" s="193" t="s">
        <v>6297</v>
      </c>
    </row>
    <row r="315" spans="1:15" x14ac:dyDescent="0.25">
      <c r="A315" s="193" t="s">
        <v>8342</v>
      </c>
      <c r="B315" s="193" t="s">
        <v>9823</v>
      </c>
      <c r="C315" s="193" t="s">
        <v>9822</v>
      </c>
      <c r="D315" s="193"/>
      <c r="E315" s="193">
        <v>1889</v>
      </c>
      <c r="F315" s="193"/>
      <c r="G315" s="193"/>
      <c r="H315" s="193"/>
      <c r="I315" s="193"/>
      <c r="J315" s="193"/>
      <c r="K315" s="193"/>
      <c r="L315" s="193"/>
      <c r="M315" s="193"/>
      <c r="N315" s="193"/>
      <c r="O315" s="193" t="s">
        <v>6298</v>
      </c>
    </row>
    <row r="316" spans="1:15" ht="62.5" x14ac:dyDescent="0.25">
      <c r="A316" s="193" t="s">
        <v>8342</v>
      </c>
      <c r="B316" s="193" t="s">
        <v>9821</v>
      </c>
      <c r="C316" s="368" t="s">
        <v>9820</v>
      </c>
      <c r="D316" s="368"/>
      <c r="E316" s="193">
        <v>1891</v>
      </c>
      <c r="F316" s="193"/>
      <c r="G316" s="193"/>
      <c r="H316" s="193"/>
      <c r="I316" s="193"/>
      <c r="J316" s="193"/>
      <c r="K316" s="193"/>
      <c r="L316" s="193"/>
      <c r="M316" s="193"/>
      <c r="N316" s="193"/>
      <c r="O316" s="193" t="s">
        <v>6297</v>
      </c>
    </row>
    <row r="317" spans="1:15" x14ac:dyDescent="0.25">
      <c r="A317" s="193" t="s">
        <v>8342</v>
      </c>
      <c r="B317" s="193" t="s">
        <v>9749</v>
      </c>
      <c r="C317" s="193" t="s">
        <v>9819</v>
      </c>
      <c r="D317" s="193"/>
      <c r="E317" s="193">
        <v>1892</v>
      </c>
      <c r="F317" s="193"/>
      <c r="G317" s="193"/>
      <c r="H317" s="193"/>
      <c r="I317" s="193"/>
      <c r="J317" s="193"/>
      <c r="K317" s="193"/>
      <c r="L317" s="193"/>
      <c r="M317" s="193"/>
      <c r="N317" s="193"/>
      <c r="O317" s="193" t="s">
        <v>6297</v>
      </c>
    </row>
    <row r="318" spans="1:15" x14ac:dyDescent="0.25">
      <c r="A318" s="193" t="s">
        <v>8342</v>
      </c>
      <c r="B318" s="193" t="s">
        <v>9818</v>
      </c>
      <c r="C318" s="193" t="s">
        <v>9817</v>
      </c>
      <c r="D318" s="193"/>
      <c r="E318" s="193">
        <v>1893</v>
      </c>
      <c r="F318" s="193"/>
      <c r="G318" s="193"/>
      <c r="H318" s="193"/>
      <c r="I318" s="193"/>
      <c r="J318" s="193"/>
      <c r="K318" s="193"/>
      <c r="L318" s="193"/>
      <c r="M318" s="193"/>
      <c r="N318" s="193"/>
      <c r="O318" s="193" t="s">
        <v>6297</v>
      </c>
    </row>
    <row r="319" spans="1:15" x14ac:dyDescent="0.25">
      <c r="A319" s="193" t="s">
        <v>8342</v>
      </c>
      <c r="B319" s="193" t="s">
        <v>9320</v>
      </c>
      <c r="C319" s="193" t="s">
        <v>9816</v>
      </c>
      <c r="D319" s="193"/>
      <c r="E319" s="193">
        <v>1893</v>
      </c>
      <c r="F319" s="193"/>
      <c r="G319" s="193"/>
      <c r="H319" s="193"/>
      <c r="I319" s="193"/>
      <c r="J319" s="193"/>
      <c r="K319" s="193"/>
      <c r="L319" s="193"/>
      <c r="M319" s="193"/>
      <c r="N319" s="193"/>
      <c r="O319" s="193" t="s">
        <v>6298</v>
      </c>
    </row>
    <row r="320" spans="1:15" x14ac:dyDescent="0.25">
      <c r="A320" s="193" t="s">
        <v>8342</v>
      </c>
      <c r="B320" s="193" t="s">
        <v>9815</v>
      </c>
      <c r="C320" s="193" t="s">
        <v>9814</v>
      </c>
      <c r="D320" s="193"/>
      <c r="E320" s="193">
        <v>1895</v>
      </c>
      <c r="F320" s="193"/>
      <c r="G320" s="193"/>
      <c r="H320" s="193"/>
      <c r="I320" s="193"/>
      <c r="J320" s="193"/>
      <c r="K320" s="193"/>
      <c r="L320" s="193"/>
      <c r="M320" s="193"/>
      <c r="N320" s="193"/>
      <c r="O320" s="193" t="s">
        <v>6298</v>
      </c>
    </row>
    <row r="321" spans="1:15" x14ac:dyDescent="0.25">
      <c r="A321" s="193" t="s">
        <v>8342</v>
      </c>
      <c r="B321" s="193" t="s">
        <v>9813</v>
      </c>
      <c r="C321" s="193" t="s">
        <v>9812</v>
      </c>
      <c r="D321" s="193"/>
      <c r="E321" s="193">
        <v>1902</v>
      </c>
      <c r="F321" s="193"/>
      <c r="G321" s="193"/>
      <c r="H321" s="193"/>
      <c r="I321" s="193"/>
      <c r="J321" s="193"/>
      <c r="K321" s="193"/>
      <c r="L321" s="193"/>
      <c r="M321" s="193"/>
      <c r="N321" s="193"/>
      <c r="O321" s="193" t="s">
        <v>6298</v>
      </c>
    </row>
    <row r="322" spans="1:15" x14ac:dyDescent="0.25">
      <c r="A322" s="193" t="s">
        <v>8342</v>
      </c>
      <c r="B322" s="193" t="s">
        <v>9811</v>
      </c>
      <c r="C322" s="193" t="s">
        <v>9810</v>
      </c>
      <c r="D322" s="193"/>
      <c r="E322" s="193">
        <v>1902</v>
      </c>
      <c r="F322" s="193"/>
      <c r="G322" s="193"/>
      <c r="H322" s="193" t="s">
        <v>9809</v>
      </c>
      <c r="I322" s="193"/>
      <c r="J322" s="193"/>
      <c r="K322" s="193"/>
      <c r="L322" s="193"/>
      <c r="M322" s="193"/>
      <c r="N322" s="193"/>
      <c r="O322" s="193" t="s">
        <v>6297</v>
      </c>
    </row>
    <row r="323" spans="1:15" x14ac:dyDescent="0.25">
      <c r="A323" s="193" t="s">
        <v>8342</v>
      </c>
      <c r="B323" s="193" t="s">
        <v>9808</v>
      </c>
      <c r="C323" s="193" t="s">
        <v>9807</v>
      </c>
      <c r="D323" s="193"/>
      <c r="E323" s="193">
        <v>1911</v>
      </c>
      <c r="F323" s="193"/>
      <c r="G323" s="193"/>
      <c r="H323" s="193"/>
      <c r="I323" s="193"/>
      <c r="J323" s="193"/>
      <c r="K323" s="193"/>
      <c r="L323" s="193"/>
      <c r="M323" s="193"/>
      <c r="N323" s="193"/>
      <c r="O323" s="193"/>
    </row>
    <row r="324" spans="1:15" ht="150" x14ac:dyDescent="0.25">
      <c r="A324" s="193" t="s">
        <v>8342</v>
      </c>
      <c r="B324" s="193" t="s">
        <v>9806</v>
      </c>
      <c r="C324" s="368" t="s">
        <v>9805</v>
      </c>
      <c r="D324" s="368"/>
      <c r="E324" s="193">
        <v>1911</v>
      </c>
      <c r="F324" s="193"/>
      <c r="G324" s="193"/>
      <c r="H324" s="193"/>
      <c r="I324" s="193"/>
      <c r="J324" s="193"/>
      <c r="K324" s="193"/>
      <c r="L324" s="193"/>
      <c r="M324" s="193"/>
      <c r="N324" s="193"/>
      <c r="O324" s="193" t="s">
        <v>6298</v>
      </c>
    </row>
    <row r="325" spans="1:15" x14ac:dyDescent="0.25">
      <c r="A325" s="193" t="s">
        <v>8342</v>
      </c>
      <c r="B325" s="193" t="s">
        <v>9804</v>
      </c>
      <c r="C325" s="193" t="s">
        <v>9803</v>
      </c>
      <c r="D325" s="193"/>
      <c r="E325" s="193">
        <v>1920</v>
      </c>
      <c r="F325" s="193"/>
      <c r="G325" s="193"/>
      <c r="H325" s="193"/>
      <c r="I325" s="193"/>
      <c r="J325" s="193"/>
      <c r="K325" s="193"/>
      <c r="L325" s="193"/>
      <c r="M325" s="193"/>
      <c r="N325" s="193"/>
      <c r="O325" s="193" t="s">
        <v>6298</v>
      </c>
    </row>
    <row r="326" spans="1:15" ht="14.5" x14ac:dyDescent="0.35">
      <c r="A326" s="193" t="s">
        <v>8342</v>
      </c>
      <c r="B326" s="193" t="s">
        <v>9802</v>
      </c>
      <c r="C326" s="193" t="s">
        <v>9734</v>
      </c>
      <c r="D326" s="193"/>
      <c r="E326" s="193">
        <v>1924</v>
      </c>
      <c r="F326" s="193"/>
      <c r="G326" s="193"/>
      <c r="H326" s="369"/>
      <c r="I326" s="193"/>
      <c r="J326" s="193"/>
      <c r="K326" s="193"/>
      <c r="L326" s="193"/>
      <c r="M326" s="193"/>
      <c r="N326" s="193"/>
      <c r="O326" s="193" t="s">
        <v>6297</v>
      </c>
    </row>
    <row r="327" spans="1:15" x14ac:dyDescent="0.25">
      <c r="A327" s="193" t="s">
        <v>8342</v>
      </c>
      <c r="B327" s="193" t="s">
        <v>9801</v>
      </c>
      <c r="C327" s="193" t="s">
        <v>9800</v>
      </c>
      <c r="D327" s="193"/>
      <c r="E327" s="193">
        <v>1924</v>
      </c>
      <c r="F327" s="193"/>
      <c r="G327" s="193"/>
      <c r="H327" s="193"/>
      <c r="I327" s="193"/>
      <c r="J327" s="193"/>
      <c r="K327" s="193"/>
      <c r="L327" s="193"/>
      <c r="M327" s="193"/>
      <c r="N327" s="193"/>
      <c r="O327" s="193" t="s">
        <v>6297</v>
      </c>
    </row>
    <row r="328" spans="1:15" x14ac:dyDescent="0.25">
      <c r="A328" s="193" t="s">
        <v>8342</v>
      </c>
      <c r="B328" s="193" t="s">
        <v>9791</v>
      </c>
      <c r="C328" s="193" t="s">
        <v>9472</v>
      </c>
      <c r="D328" s="193"/>
      <c r="E328" s="193">
        <v>1925</v>
      </c>
      <c r="F328" s="193"/>
      <c r="G328" s="193"/>
      <c r="H328" s="193"/>
      <c r="I328" s="193"/>
      <c r="J328" s="193"/>
      <c r="K328" s="193"/>
      <c r="L328" s="193"/>
      <c r="M328" s="193"/>
      <c r="N328" s="193"/>
      <c r="O328" s="193" t="s">
        <v>6297</v>
      </c>
    </row>
    <row r="329" spans="1:15" x14ac:dyDescent="0.25">
      <c r="A329" s="193" t="s">
        <v>8342</v>
      </c>
      <c r="B329" s="193" t="s">
        <v>9799</v>
      </c>
      <c r="C329" s="193" t="s">
        <v>9798</v>
      </c>
      <c r="D329" s="193"/>
      <c r="E329" s="193">
        <v>1926</v>
      </c>
      <c r="F329" s="193"/>
      <c r="G329" s="193"/>
      <c r="H329" s="193"/>
      <c r="I329" s="193"/>
      <c r="J329" s="193"/>
      <c r="K329" s="193"/>
      <c r="L329" s="193"/>
      <c r="M329" s="193"/>
      <c r="N329" s="193"/>
      <c r="O329" s="193" t="s">
        <v>6298</v>
      </c>
    </row>
    <row r="330" spans="1:15" x14ac:dyDescent="0.25">
      <c r="A330" s="364" t="s">
        <v>8342</v>
      </c>
      <c r="B330" s="193" t="s">
        <v>9797</v>
      </c>
      <c r="C330" s="193" t="s">
        <v>9796</v>
      </c>
      <c r="D330" s="193"/>
      <c r="E330" s="193" t="s">
        <v>9795</v>
      </c>
      <c r="F330" s="193"/>
      <c r="G330" s="193"/>
      <c r="H330" s="193"/>
      <c r="I330" s="193"/>
      <c r="J330" s="193"/>
      <c r="K330" s="193"/>
      <c r="L330" s="193"/>
      <c r="M330" s="193"/>
      <c r="N330" s="193"/>
      <c r="O330" s="193" t="s">
        <v>6298</v>
      </c>
    </row>
    <row r="331" spans="1:15" ht="37.5" x14ac:dyDescent="0.25">
      <c r="A331" t="s">
        <v>10025</v>
      </c>
      <c r="B331" s="285" t="s">
        <v>9313</v>
      </c>
      <c r="C331" s="285" t="s">
        <v>4798</v>
      </c>
      <c r="D331" s="285" t="s">
        <v>9334</v>
      </c>
    </row>
    <row r="332" spans="1:15" ht="62.5" x14ac:dyDescent="0.25">
      <c r="A332" s="56" t="s">
        <v>10035</v>
      </c>
      <c r="B332" s="284" t="s">
        <v>10032</v>
      </c>
      <c r="C332" s="285" t="s">
        <v>10033</v>
      </c>
      <c r="D332" s="285" t="s">
        <v>3317</v>
      </c>
      <c r="E332" s="285" t="s">
        <v>9493</v>
      </c>
      <c r="F332" s="229" t="s">
        <v>9097</v>
      </c>
      <c r="G332" s="233">
        <v>1887</v>
      </c>
      <c r="H332" s="303">
        <v>276</v>
      </c>
      <c r="I332" s="244" t="s">
        <v>10034</v>
      </c>
    </row>
    <row r="333" spans="1:15" ht="50" x14ac:dyDescent="0.25">
      <c r="A333" s="223" t="s">
        <v>6939</v>
      </c>
      <c r="B333" s="284" t="s">
        <v>10133</v>
      </c>
      <c r="C333" s="285" t="s">
        <v>10134</v>
      </c>
      <c r="D333" s="285" t="s">
        <v>10135</v>
      </c>
      <c r="E333" s="285" t="s">
        <v>9484</v>
      </c>
      <c r="F333" s="229" t="s">
        <v>4498</v>
      </c>
      <c r="G333" s="233">
        <v>1889</v>
      </c>
      <c r="H333" s="303">
        <v>85</v>
      </c>
      <c r="I333" s="244" t="s">
        <v>10136</v>
      </c>
    </row>
    <row r="334" spans="1:15" ht="37.5" x14ac:dyDescent="0.25">
      <c r="A334" s="257" t="s">
        <v>8342</v>
      </c>
      <c r="B334" s="372" t="s">
        <v>10146</v>
      </c>
      <c r="C334" s="373" t="s">
        <v>10147</v>
      </c>
      <c r="D334">
        <v>1931</v>
      </c>
    </row>
    <row r="335" spans="1:15" ht="25" x14ac:dyDescent="0.25">
      <c r="A335" s="257" t="s">
        <v>8342</v>
      </c>
      <c r="B335" s="372" t="s">
        <v>10284</v>
      </c>
      <c r="C335" s="373" t="s">
        <v>10285</v>
      </c>
      <c r="D335">
        <v>1931</v>
      </c>
    </row>
    <row r="336" spans="1:15" ht="50" x14ac:dyDescent="0.25">
      <c r="A336" s="376">
        <v>0.96260000000000001</v>
      </c>
      <c r="B336" s="285" t="s">
        <v>3247</v>
      </c>
      <c r="C336" s="285" t="s">
        <v>9329</v>
      </c>
      <c r="D336" s="285" t="s">
        <v>9330</v>
      </c>
      <c r="E336" s="229" t="s">
        <v>10317</v>
      </c>
      <c r="F336" s="233" t="s">
        <v>10318</v>
      </c>
    </row>
    <row r="337" spans="1:6" ht="25" x14ac:dyDescent="0.25">
      <c r="A337" s="284" t="s">
        <v>8342</v>
      </c>
      <c r="B337" s="285"/>
      <c r="C337" s="285" t="s">
        <v>9311</v>
      </c>
      <c r="D337" s="285" t="s">
        <v>9312</v>
      </c>
      <c r="E337" s="229">
        <v>1887</v>
      </c>
    </row>
    <row r="338" spans="1:6" ht="50" x14ac:dyDescent="0.25">
      <c r="A338" s="284" t="s">
        <v>10363</v>
      </c>
      <c r="B338" s="285" t="s">
        <v>3247</v>
      </c>
      <c r="C338" s="285" t="s">
        <v>6658</v>
      </c>
      <c r="D338" s="285" t="s">
        <v>9700</v>
      </c>
      <c r="E338" s="229"/>
      <c r="F338" s="233">
        <v>1895</v>
      </c>
    </row>
    <row r="339" spans="1:6" ht="50" x14ac:dyDescent="0.25">
      <c r="A339" s="56" t="s">
        <v>8342</v>
      </c>
      <c r="B339" s="373" t="s">
        <v>10382</v>
      </c>
      <c r="C339" s="373" t="s">
        <v>10383</v>
      </c>
    </row>
    <row r="340" spans="1:6" ht="162.5" x14ac:dyDescent="0.25">
      <c r="A340" s="56" t="s">
        <v>8342</v>
      </c>
      <c r="B340" s="373" t="s">
        <v>10384</v>
      </c>
      <c r="C340" s="373" t="s">
        <v>10385</v>
      </c>
      <c r="D340">
        <v>1824</v>
      </c>
    </row>
    <row r="341" spans="1:6" ht="37.5" x14ac:dyDescent="0.25">
      <c r="A341" s="56" t="s">
        <v>8342</v>
      </c>
      <c r="B341" s="373" t="s">
        <v>9494</v>
      </c>
      <c r="C341" s="373" t="s">
        <v>10386</v>
      </c>
      <c r="D341" s="373" t="s">
        <v>10387</v>
      </c>
    </row>
    <row r="342" spans="1:6" ht="50" x14ac:dyDescent="0.25">
      <c r="A342" s="257" t="s">
        <v>10388</v>
      </c>
      <c r="B342" s="373" t="s">
        <v>10389</v>
      </c>
      <c r="C342" s="373" t="s">
        <v>10390</v>
      </c>
      <c r="D342" s="373" t="s">
        <v>10391</v>
      </c>
      <c r="E342" t="s">
        <v>10392</v>
      </c>
    </row>
    <row r="343" spans="1:6" ht="62.5" x14ac:dyDescent="0.25">
      <c r="A343" s="257" t="s">
        <v>8342</v>
      </c>
      <c r="B343" s="373" t="s">
        <v>10434</v>
      </c>
      <c r="C343" s="373" t="s">
        <v>10435</v>
      </c>
      <c r="D343">
        <v>1923</v>
      </c>
    </row>
    <row r="344" spans="1:6" ht="37.5" x14ac:dyDescent="0.25">
      <c r="A344" s="284" t="s">
        <v>9502</v>
      </c>
      <c r="B344" s="285" t="s">
        <v>3226</v>
      </c>
      <c r="C344" s="285" t="s">
        <v>9743</v>
      </c>
      <c r="D344" s="285" t="s">
        <v>9742</v>
      </c>
      <c r="E344" s="229"/>
      <c r="F344" s="233">
        <v>1922</v>
      </c>
    </row>
    <row r="345" spans="1:6" ht="37.5" x14ac:dyDescent="0.25">
      <c r="A345" s="257" t="s">
        <v>8342</v>
      </c>
      <c r="B345" s="285"/>
      <c r="C345" s="285" t="s">
        <v>10526</v>
      </c>
      <c r="D345" s="285" t="s">
        <v>9764</v>
      </c>
    </row>
    <row r="346" spans="1:6" ht="25" x14ac:dyDescent="0.25">
      <c r="A346" s="257" t="s">
        <v>8342</v>
      </c>
      <c r="B346" s="285" t="s">
        <v>9332</v>
      </c>
      <c r="C346" s="285" t="s">
        <v>9333</v>
      </c>
    </row>
    <row r="347" spans="1:6" ht="25" x14ac:dyDescent="0.25">
      <c r="A347" s="257" t="s">
        <v>8342</v>
      </c>
      <c r="B347" s="373" t="s">
        <v>10598</v>
      </c>
      <c r="C347" s="373" t="s">
        <v>10599</v>
      </c>
    </row>
    <row r="348" spans="1:6" ht="25" x14ac:dyDescent="0.25">
      <c r="A348" s="257" t="s">
        <v>8342</v>
      </c>
      <c r="B348" s="373" t="s">
        <v>10600</v>
      </c>
      <c r="C348" s="373" t="s">
        <v>10599</v>
      </c>
    </row>
    <row r="349" spans="1:6" ht="50" x14ac:dyDescent="0.25">
      <c r="A349" s="257" t="s">
        <v>8342</v>
      </c>
      <c r="B349" s="373" t="s">
        <v>10606</v>
      </c>
      <c r="C349" s="373" t="s">
        <v>10607</v>
      </c>
    </row>
    <row r="350" spans="1:6" ht="87.5" x14ac:dyDescent="0.25">
      <c r="A350" s="257" t="s">
        <v>10665</v>
      </c>
      <c r="B350" s="285" t="s">
        <v>3226</v>
      </c>
      <c r="C350" s="285" t="s">
        <v>9759</v>
      </c>
      <c r="D350" s="285" t="s">
        <v>9758</v>
      </c>
      <c r="E350" s="229"/>
      <c r="F350" s="233">
        <v>1888</v>
      </c>
    </row>
    <row r="351" spans="1:6" ht="62.5" x14ac:dyDescent="0.25">
      <c r="A351" s="284" t="s">
        <v>10693</v>
      </c>
      <c r="B351" s="285" t="s">
        <v>3226</v>
      </c>
      <c r="C351" s="285" t="s">
        <v>10692</v>
      </c>
      <c r="D351" s="285" t="s">
        <v>9747</v>
      </c>
      <c r="E351" s="229" t="s">
        <v>10694</v>
      </c>
      <c r="F351" s="233" t="s">
        <v>10695</v>
      </c>
    </row>
    <row r="352" spans="1:6" ht="75" x14ac:dyDescent="0.25">
      <c r="A352" s="284" t="s">
        <v>10715</v>
      </c>
      <c r="B352" s="285" t="s">
        <v>3226</v>
      </c>
      <c r="C352" s="285" t="s">
        <v>9773</v>
      </c>
      <c r="D352" s="285" t="s">
        <v>9772</v>
      </c>
      <c r="E352" s="229"/>
      <c r="F352" s="233">
        <v>1818</v>
      </c>
    </row>
    <row r="353" spans="1:9" ht="37.5" x14ac:dyDescent="0.25">
      <c r="A353" s="284" t="s">
        <v>9502</v>
      </c>
      <c r="B353" s="285" t="s">
        <v>3226</v>
      </c>
      <c r="C353" s="285" t="s">
        <v>10739</v>
      </c>
      <c r="D353" s="285" t="s">
        <v>9327</v>
      </c>
    </row>
    <row r="354" spans="1:9" ht="50" x14ac:dyDescent="0.25">
      <c r="A354" s="285" t="s">
        <v>8342</v>
      </c>
      <c r="B354" s="285" t="s">
        <v>9762</v>
      </c>
      <c r="C354" s="285" t="s">
        <v>9765</v>
      </c>
      <c r="D354" s="229"/>
      <c r="E354" s="233">
        <v>1866</v>
      </c>
    </row>
    <row r="355" spans="1:9" ht="75" x14ac:dyDescent="0.25">
      <c r="A355" s="284" t="s">
        <v>10792</v>
      </c>
      <c r="B355" s="285" t="s">
        <v>3226</v>
      </c>
      <c r="C355" s="285" t="s">
        <v>9402</v>
      </c>
      <c r="D355" s="285" t="s">
        <v>9403</v>
      </c>
      <c r="E355" s="229" t="s">
        <v>9397</v>
      </c>
      <c r="F355" s="233">
        <v>1935</v>
      </c>
      <c r="G355" s="303">
        <v>327</v>
      </c>
      <c r="H355" s="244" t="s">
        <v>9404</v>
      </c>
    </row>
    <row r="356" spans="1:9" ht="125" x14ac:dyDescent="0.25">
      <c r="A356" s="284" t="s">
        <v>9502</v>
      </c>
      <c r="B356" s="285" t="s">
        <v>3226</v>
      </c>
      <c r="C356" s="285" t="s">
        <v>9737</v>
      </c>
      <c r="D356" s="285" t="s">
        <v>9736</v>
      </c>
      <c r="E356" s="229" t="s">
        <v>10818</v>
      </c>
      <c r="F356" s="233">
        <v>1927</v>
      </c>
      <c r="G356" s="303">
        <v>254</v>
      </c>
    </row>
    <row r="357" spans="1:9" ht="50" x14ac:dyDescent="0.25">
      <c r="A357" s="284" t="s">
        <v>7546</v>
      </c>
      <c r="B357" s="285" t="s">
        <v>3226</v>
      </c>
      <c r="C357" s="285" t="s">
        <v>9317</v>
      </c>
      <c r="D357" s="285" t="s">
        <v>9318</v>
      </c>
      <c r="E357">
        <v>1895</v>
      </c>
    </row>
    <row r="358" spans="1:9" ht="250" x14ac:dyDescent="0.25">
      <c r="A358" s="284" t="s">
        <v>10855</v>
      </c>
      <c r="B358" s="285" t="s">
        <v>3226</v>
      </c>
      <c r="C358" s="285" t="s">
        <v>10853</v>
      </c>
      <c r="D358" s="285" t="s">
        <v>10854</v>
      </c>
    </row>
    <row r="359" spans="1:9" ht="75" x14ac:dyDescent="0.25">
      <c r="A359" s="284" t="s">
        <v>9502</v>
      </c>
      <c r="B359" s="285" t="s">
        <v>3226</v>
      </c>
      <c r="C359" s="285" t="s">
        <v>9399</v>
      </c>
      <c r="D359" s="285" t="s">
        <v>9401</v>
      </c>
      <c r="E359" s="229" t="s">
        <v>9397</v>
      </c>
      <c r="F359" s="233">
        <v>1937</v>
      </c>
      <c r="G359" s="303">
        <v>152</v>
      </c>
      <c r="H359" s="244" t="s">
        <v>9400</v>
      </c>
    </row>
    <row r="360" spans="1:9" ht="50" x14ac:dyDescent="0.25">
      <c r="A360" s="284" t="s">
        <v>10942</v>
      </c>
      <c r="B360" s="285" t="s">
        <v>3226</v>
      </c>
      <c r="C360" s="285" t="s">
        <v>10940</v>
      </c>
      <c r="D360" s="285" t="s">
        <v>9739</v>
      </c>
      <c r="E360" s="229" t="s">
        <v>3561</v>
      </c>
      <c r="F360" s="233">
        <v>1924</v>
      </c>
      <c r="G360" s="303">
        <v>332</v>
      </c>
      <c r="H360" s="244" t="s">
        <v>10941</v>
      </c>
    </row>
    <row r="361" spans="1:9" ht="75" x14ac:dyDescent="0.25">
      <c r="A361" s="284" t="s">
        <v>9502</v>
      </c>
      <c r="B361" s="285" t="s">
        <v>3226</v>
      </c>
      <c r="C361" s="285" t="s">
        <v>9413</v>
      </c>
      <c r="D361" s="285" t="s">
        <v>9414</v>
      </c>
      <c r="E361" s="229" t="s">
        <v>9397</v>
      </c>
      <c r="F361" s="233">
        <v>1932</v>
      </c>
      <c r="G361" s="303">
        <v>231</v>
      </c>
      <c r="H361" s="244" t="s">
        <v>9415</v>
      </c>
    </row>
    <row r="362" spans="1:9" ht="75" x14ac:dyDescent="0.25">
      <c r="A362" s="284" t="s">
        <v>9502</v>
      </c>
      <c r="B362" s="285" t="s">
        <v>3226</v>
      </c>
      <c r="C362" s="285" t="s">
        <v>9434</v>
      </c>
      <c r="D362" s="285" t="s">
        <v>9435</v>
      </c>
      <c r="E362" s="229" t="s">
        <v>9397</v>
      </c>
      <c r="F362" s="233">
        <v>1930</v>
      </c>
      <c r="G362" s="303">
        <v>160</v>
      </c>
      <c r="H362" s="244" t="s">
        <v>9436</v>
      </c>
    </row>
    <row r="363" spans="1:9" ht="100" x14ac:dyDescent="0.25">
      <c r="A363" s="284" t="s">
        <v>10967</v>
      </c>
      <c r="B363" s="285" t="s">
        <v>3226</v>
      </c>
      <c r="C363" s="284" t="s">
        <v>4844</v>
      </c>
      <c r="D363" s="285" t="s">
        <v>9760</v>
      </c>
      <c r="E363" s="229"/>
      <c r="F363" s="233">
        <v>1880</v>
      </c>
    </row>
    <row r="364" spans="1:9" ht="100" x14ac:dyDescent="0.25">
      <c r="A364" s="378">
        <v>0.99819999999999998</v>
      </c>
      <c r="B364" s="284" t="s">
        <v>10997</v>
      </c>
      <c r="C364" s="285"/>
      <c r="D364" s="285" t="s">
        <v>10987</v>
      </c>
      <c r="E364" s="285" t="s">
        <v>10996</v>
      </c>
      <c r="F364" s="229" t="s">
        <v>5944</v>
      </c>
      <c r="G364" s="233">
        <v>1886</v>
      </c>
      <c r="H364" s="303"/>
      <c r="I364" s="244" t="s">
        <v>10995</v>
      </c>
    </row>
    <row r="365" spans="1:9" ht="75" x14ac:dyDescent="0.25">
      <c r="A365" s="284" t="s">
        <v>9502</v>
      </c>
      <c r="B365" s="285" t="s">
        <v>3226</v>
      </c>
      <c r="C365" s="285" t="s">
        <v>9741</v>
      </c>
      <c r="D365" s="285" t="s">
        <v>9740</v>
      </c>
      <c r="E365" s="229"/>
      <c r="F365" s="233">
        <v>1922</v>
      </c>
    </row>
    <row r="366" spans="1:9" ht="50" x14ac:dyDescent="0.25">
      <c r="A366" s="284" t="s">
        <v>11070</v>
      </c>
      <c r="B366" s="285" t="s">
        <v>9120</v>
      </c>
      <c r="C366" s="285" t="s">
        <v>6106</v>
      </c>
      <c r="D366" s="285" t="s">
        <v>9316</v>
      </c>
      <c r="E366">
        <v>1926</v>
      </c>
    </row>
    <row r="367" spans="1:9" ht="87.5" x14ac:dyDescent="0.25">
      <c r="A367" s="284" t="s">
        <v>11105</v>
      </c>
      <c r="B367" s="285" t="s">
        <v>9120</v>
      </c>
      <c r="C367" s="285" t="s">
        <v>9900</v>
      </c>
      <c r="D367" s="285" t="s">
        <v>9901</v>
      </c>
      <c r="E367" s="229"/>
      <c r="F367" s="233">
        <v>1832</v>
      </c>
    </row>
    <row r="368" spans="1:9" ht="50" x14ac:dyDescent="0.25">
      <c r="A368" s="386">
        <v>0.96</v>
      </c>
      <c r="B368" s="285" t="s">
        <v>5627</v>
      </c>
      <c r="C368" s="285" t="s">
        <v>661</v>
      </c>
      <c r="D368" s="285" t="s">
        <v>11142</v>
      </c>
      <c r="E368" s="308" t="s">
        <v>3550</v>
      </c>
      <c r="F368" s="236">
        <v>1866</v>
      </c>
      <c r="G368" s="304"/>
      <c r="H368" s="230" t="s">
        <v>5624</v>
      </c>
    </row>
    <row r="369" spans="1:8" ht="25" x14ac:dyDescent="0.25">
      <c r="A369" s="356" t="s">
        <v>8342</v>
      </c>
      <c r="B369" s="367" t="s">
        <v>11176</v>
      </c>
      <c r="C369" s="367" t="s">
        <v>11177</v>
      </c>
    </row>
    <row r="370" spans="1:8" ht="25" x14ac:dyDescent="0.25">
      <c r="A370" s="356" t="s">
        <v>8342</v>
      </c>
      <c r="B370" s="367" t="s">
        <v>11176</v>
      </c>
      <c r="C370" s="367" t="s">
        <v>11179</v>
      </c>
    </row>
    <row r="371" spans="1:8" ht="25" x14ac:dyDescent="0.25">
      <c r="A371" s="356" t="s">
        <v>8342</v>
      </c>
      <c r="B371" s="367" t="s">
        <v>11176</v>
      </c>
      <c r="C371" s="367" t="s">
        <v>11178</v>
      </c>
    </row>
    <row r="372" spans="1:8" ht="25" x14ac:dyDescent="0.25">
      <c r="A372" s="356" t="s">
        <v>8342</v>
      </c>
      <c r="B372" s="367" t="s">
        <v>11153</v>
      </c>
      <c r="C372" s="367" t="s">
        <v>11180</v>
      </c>
    </row>
    <row r="373" spans="1:8" ht="25" x14ac:dyDescent="0.25">
      <c r="A373" s="356" t="s">
        <v>8342</v>
      </c>
      <c r="B373" s="367" t="s">
        <v>11153</v>
      </c>
      <c r="C373" s="367" t="s">
        <v>11181</v>
      </c>
    </row>
    <row r="374" spans="1:8" ht="25" x14ac:dyDescent="0.25">
      <c r="A374" s="356" t="s">
        <v>8342</v>
      </c>
      <c r="B374" s="367" t="s">
        <v>11153</v>
      </c>
      <c r="C374" s="367" t="s">
        <v>11182</v>
      </c>
    </row>
    <row r="375" spans="1:8" ht="187.5" x14ac:dyDescent="0.25">
      <c r="A375" s="235" t="s">
        <v>8342</v>
      </c>
      <c r="B375" s="284"/>
      <c r="C375" s="284" t="s">
        <v>8884</v>
      </c>
      <c r="D375" s="284" t="s">
        <v>5677</v>
      </c>
      <c r="E375" s="284" t="s">
        <v>5678</v>
      </c>
      <c r="F375" s="229" t="s">
        <v>3513</v>
      </c>
      <c r="G375" s="233">
        <v>1890</v>
      </c>
      <c r="H375" s="303">
        <v>335</v>
      </c>
    </row>
    <row r="376" spans="1:8" x14ac:dyDescent="0.25">
      <c r="A376" s="364" t="s">
        <v>11301</v>
      </c>
      <c r="B376" s="193" t="s">
        <v>11300</v>
      </c>
      <c r="C376" s="193"/>
      <c r="D376" s="193"/>
      <c r="E376" s="193" t="s">
        <v>6298</v>
      </c>
    </row>
    <row r="377" spans="1:8" x14ac:dyDescent="0.25">
      <c r="A377" s="364" t="s">
        <v>11299</v>
      </c>
      <c r="B377" s="193" t="s">
        <v>11298</v>
      </c>
      <c r="C377" s="193"/>
      <c r="D377" s="193"/>
      <c r="E377" s="193" t="s">
        <v>6298</v>
      </c>
    </row>
    <row r="378" spans="1:8" x14ac:dyDescent="0.25">
      <c r="A378" s="193" t="s">
        <v>8342</v>
      </c>
      <c r="B378" s="193" t="s">
        <v>11297</v>
      </c>
      <c r="C378" s="193" t="s">
        <v>11296</v>
      </c>
      <c r="D378" s="193">
        <v>1909</v>
      </c>
      <c r="E378" s="193" t="s">
        <v>6298</v>
      </c>
    </row>
    <row r="379" spans="1:8" x14ac:dyDescent="0.25">
      <c r="A379" s="193" t="s">
        <v>8342</v>
      </c>
      <c r="B379" s="193" t="s">
        <v>11295</v>
      </c>
      <c r="C379" s="193" t="s">
        <v>11294</v>
      </c>
      <c r="D379" s="193">
        <v>1923</v>
      </c>
      <c r="E379" s="193" t="s">
        <v>6298</v>
      </c>
    </row>
    <row r="380" spans="1:8" x14ac:dyDescent="0.25">
      <c r="A380" s="364" t="s">
        <v>8342</v>
      </c>
      <c r="B380" s="193" t="s">
        <v>11292</v>
      </c>
      <c r="C380" s="193" t="s">
        <v>11293</v>
      </c>
      <c r="D380" s="193"/>
      <c r="E380" s="193" t="s">
        <v>6298</v>
      </c>
    </row>
    <row r="381" spans="1:8" x14ac:dyDescent="0.25">
      <c r="A381" s="364" t="s">
        <v>8342</v>
      </c>
      <c r="B381" s="193" t="s">
        <v>11292</v>
      </c>
      <c r="C381" s="193" t="s">
        <v>11291</v>
      </c>
      <c r="D381" s="193"/>
      <c r="E381" s="193" t="s">
        <v>6298</v>
      </c>
    </row>
    <row r="382" spans="1:8" x14ac:dyDescent="0.25">
      <c r="A382" s="364" t="s">
        <v>8342</v>
      </c>
      <c r="B382" s="193" t="s">
        <v>11287</v>
      </c>
      <c r="C382" s="193" t="s">
        <v>11290</v>
      </c>
      <c r="D382" s="193"/>
      <c r="E382" s="193" t="s">
        <v>6298</v>
      </c>
    </row>
    <row r="383" spans="1:8" x14ac:dyDescent="0.25">
      <c r="A383" s="364" t="s">
        <v>8342</v>
      </c>
      <c r="B383" s="193" t="s">
        <v>11287</v>
      </c>
      <c r="C383" s="193" t="s">
        <v>11289</v>
      </c>
      <c r="D383" s="193"/>
      <c r="E383" s="193" t="s">
        <v>6298</v>
      </c>
    </row>
    <row r="384" spans="1:8" x14ac:dyDescent="0.25">
      <c r="A384" s="364" t="s">
        <v>8342</v>
      </c>
      <c r="B384" s="193" t="s">
        <v>11287</v>
      </c>
      <c r="C384" s="193" t="s">
        <v>11288</v>
      </c>
      <c r="D384" s="193"/>
      <c r="E384" s="193" t="s">
        <v>6298</v>
      </c>
    </row>
    <row r="385" spans="1:5" x14ac:dyDescent="0.25">
      <c r="A385" s="364" t="s">
        <v>8342</v>
      </c>
      <c r="B385" s="193" t="s">
        <v>11287</v>
      </c>
      <c r="C385" s="193" t="s">
        <v>3087</v>
      </c>
      <c r="D385" s="193"/>
      <c r="E385" s="193" t="s">
        <v>6298</v>
      </c>
    </row>
    <row r="386" spans="1:5" x14ac:dyDescent="0.25">
      <c r="A386" s="364" t="s">
        <v>8342</v>
      </c>
      <c r="B386" s="193" t="s">
        <v>11287</v>
      </c>
      <c r="C386" s="193" t="s">
        <v>6676</v>
      </c>
      <c r="D386" s="193"/>
      <c r="E386" s="193" t="s">
        <v>6298</v>
      </c>
    </row>
    <row r="387" spans="1:5" x14ac:dyDescent="0.25">
      <c r="A387" s="364" t="s">
        <v>8342</v>
      </c>
      <c r="B387" s="193" t="s">
        <v>11285</v>
      </c>
      <c r="C387" s="193" t="s">
        <v>11286</v>
      </c>
      <c r="D387" s="193"/>
      <c r="E387" s="193" t="s">
        <v>6298</v>
      </c>
    </row>
    <row r="388" spans="1:5" x14ac:dyDescent="0.25">
      <c r="A388" s="364" t="s">
        <v>8342</v>
      </c>
      <c r="B388" s="193" t="s">
        <v>11285</v>
      </c>
      <c r="C388" s="193" t="s">
        <v>11284</v>
      </c>
      <c r="D388" s="193"/>
      <c r="E388" s="193" t="s">
        <v>6298</v>
      </c>
    </row>
    <row r="389" spans="1:5" x14ac:dyDescent="0.25">
      <c r="A389" s="364" t="s">
        <v>8342</v>
      </c>
      <c r="B389" s="193" t="s">
        <v>11283</v>
      </c>
      <c r="C389" s="193" t="s">
        <v>11282</v>
      </c>
      <c r="D389" s="193"/>
      <c r="E389" s="193" t="s">
        <v>6298</v>
      </c>
    </row>
    <row r="390" spans="1:5" x14ac:dyDescent="0.25">
      <c r="A390" s="364" t="s">
        <v>8342</v>
      </c>
      <c r="B390" s="193" t="s">
        <v>11281</v>
      </c>
      <c r="C390" s="193" t="s">
        <v>11280</v>
      </c>
      <c r="D390" s="193"/>
      <c r="E390" s="193" t="s">
        <v>6298</v>
      </c>
    </row>
    <row r="391" spans="1:5" x14ac:dyDescent="0.25">
      <c r="A391" s="364" t="s">
        <v>8342</v>
      </c>
      <c r="B391" s="193" t="s">
        <v>11279</v>
      </c>
      <c r="C391" s="193" t="s">
        <v>11278</v>
      </c>
      <c r="D391" s="193"/>
      <c r="E391" s="193" t="s">
        <v>6297</v>
      </c>
    </row>
    <row r="392" spans="1:5" x14ac:dyDescent="0.25">
      <c r="A392" s="364" t="s">
        <v>11277</v>
      </c>
      <c r="B392" s="193" t="s">
        <v>11276</v>
      </c>
      <c r="C392" s="193" t="s">
        <v>11275</v>
      </c>
      <c r="D392" s="193"/>
      <c r="E392" s="193" t="s">
        <v>6297</v>
      </c>
    </row>
    <row r="393" spans="1:5" x14ac:dyDescent="0.25">
      <c r="A393" s="364">
        <v>0.96889999999999998</v>
      </c>
      <c r="B393" s="193" t="s">
        <v>11302</v>
      </c>
      <c r="C393" s="193" t="s">
        <v>11303</v>
      </c>
      <c r="D393" s="193"/>
      <c r="E393" s="193" t="s">
        <v>6298</v>
      </c>
    </row>
    <row r="394" spans="1:5" x14ac:dyDescent="0.25">
      <c r="A394" s="364">
        <v>0.97240000000000004</v>
      </c>
      <c r="B394" s="193" t="s">
        <v>11304</v>
      </c>
      <c r="C394" s="193" t="s">
        <v>11305</v>
      </c>
      <c r="D394" s="193"/>
      <c r="E394" s="193" t="s">
        <v>6298</v>
      </c>
    </row>
    <row r="395" spans="1:5" x14ac:dyDescent="0.25">
      <c r="A395" s="364">
        <v>0.97509999999999997</v>
      </c>
      <c r="B395" s="193" t="s">
        <v>11306</v>
      </c>
      <c r="C395" s="193" t="s">
        <v>11307</v>
      </c>
      <c r="D395" s="193"/>
      <c r="E395" s="193" t="s">
        <v>6297</v>
      </c>
    </row>
    <row r="396" spans="1:5" x14ac:dyDescent="0.25">
      <c r="A396" s="364">
        <v>0.98199999999999998</v>
      </c>
      <c r="B396" s="193" t="s">
        <v>11276</v>
      </c>
      <c r="C396" s="193" t="s">
        <v>11308</v>
      </c>
      <c r="D396" s="193"/>
      <c r="E396" s="193" t="s">
        <v>6298</v>
      </c>
    </row>
    <row r="397" spans="1:5" x14ac:dyDescent="0.25">
      <c r="A397" s="364" t="s">
        <v>9502</v>
      </c>
      <c r="B397" s="193" t="s">
        <v>11320</v>
      </c>
      <c r="C397" s="193" t="s">
        <v>11321</v>
      </c>
      <c r="D397" s="193"/>
      <c r="E397" s="193" t="s">
        <v>6298</v>
      </c>
    </row>
    <row r="398" spans="1:5" x14ac:dyDescent="0.25">
      <c r="A398" s="364" t="s">
        <v>9502</v>
      </c>
      <c r="B398" s="193" t="s">
        <v>11320</v>
      </c>
      <c r="C398" s="193" t="s">
        <v>11319</v>
      </c>
      <c r="D398" s="193"/>
      <c r="E398" s="193" t="s">
        <v>6298</v>
      </c>
    </row>
    <row r="399" spans="1:5" x14ac:dyDescent="0.25">
      <c r="A399" s="364" t="s">
        <v>9502</v>
      </c>
      <c r="B399" s="193" t="s">
        <v>11313</v>
      </c>
      <c r="C399" s="193" t="s">
        <v>11318</v>
      </c>
      <c r="D399" s="193"/>
      <c r="E399" s="193" t="s">
        <v>6298</v>
      </c>
    </row>
    <row r="400" spans="1:5" x14ac:dyDescent="0.25">
      <c r="A400" s="364" t="s">
        <v>9502</v>
      </c>
      <c r="B400" s="193" t="s">
        <v>11313</v>
      </c>
      <c r="C400" s="193" t="s">
        <v>11317</v>
      </c>
      <c r="D400" s="193"/>
      <c r="E400" s="193" t="s">
        <v>6298</v>
      </c>
    </row>
    <row r="401" spans="1:5" x14ac:dyDescent="0.25">
      <c r="A401" s="364" t="s">
        <v>9502</v>
      </c>
      <c r="B401" s="193" t="s">
        <v>11313</v>
      </c>
      <c r="C401" s="193" t="s">
        <v>11316</v>
      </c>
      <c r="D401" s="193"/>
      <c r="E401" s="193" t="s">
        <v>6298</v>
      </c>
    </row>
    <row r="402" spans="1:5" x14ac:dyDescent="0.25">
      <c r="A402" s="364" t="s">
        <v>9502</v>
      </c>
      <c r="B402" s="193" t="s">
        <v>11313</v>
      </c>
      <c r="C402" s="193" t="s">
        <v>11315</v>
      </c>
      <c r="D402" s="193"/>
      <c r="E402" s="193" t="s">
        <v>6298</v>
      </c>
    </row>
    <row r="403" spans="1:5" x14ac:dyDescent="0.25">
      <c r="A403" s="364" t="s">
        <v>9502</v>
      </c>
      <c r="B403" s="193" t="s">
        <v>11313</v>
      </c>
      <c r="C403" s="193" t="s">
        <v>11314</v>
      </c>
      <c r="D403" s="193"/>
      <c r="E403" s="193" t="s">
        <v>6298</v>
      </c>
    </row>
    <row r="404" spans="1:5" x14ac:dyDescent="0.25">
      <c r="A404" s="364" t="s">
        <v>9502</v>
      </c>
      <c r="B404" s="193" t="s">
        <v>11313</v>
      </c>
      <c r="C404" s="193" t="s">
        <v>11312</v>
      </c>
      <c r="D404" s="193"/>
      <c r="E404" s="193" t="s">
        <v>6298</v>
      </c>
    </row>
    <row r="405" spans="1:5" x14ac:dyDescent="0.25">
      <c r="A405" s="364" t="s">
        <v>9502</v>
      </c>
      <c r="B405" s="193" t="s">
        <v>11310</v>
      </c>
      <c r="C405" s="193" t="s">
        <v>9816</v>
      </c>
      <c r="D405" s="193"/>
      <c r="E405" s="193" t="s">
        <v>6298</v>
      </c>
    </row>
    <row r="406" spans="1:5" x14ac:dyDescent="0.25">
      <c r="A406" s="364" t="s">
        <v>9502</v>
      </c>
      <c r="B406" s="193" t="s">
        <v>11310</v>
      </c>
      <c r="C406" s="193" t="s">
        <v>11311</v>
      </c>
      <c r="D406" s="193"/>
      <c r="E406" s="193" t="s">
        <v>6298</v>
      </c>
    </row>
    <row r="407" spans="1:5" x14ac:dyDescent="0.25">
      <c r="A407" s="364" t="s">
        <v>9502</v>
      </c>
      <c r="B407" s="193" t="s">
        <v>11310</v>
      </c>
      <c r="C407" s="193" t="s">
        <v>11309</v>
      </c>
      <c r="D407" s="193"/>
      <c r="E407" s="193" t="s">
        <v>6298</v>
      </c>
    </row>
    <row r="408" spans="1:5" x14ac:dyDescent="0.25">
      <c r="A408" s="365" t="s">
        <v>8342</v>
      </c>
      <c r="B408" t="s">
        <v>11322</v>
      </c>
      <c r="C408" t="s">
        <v>11290</v>
      </c>
      <c r="E408" t="s">
        <v>6298</v>
      </c>
    </row>
    <row r="409" spans="1:5" x14ac:dyDescent="0.25">
      <c r="A409" s="364">
        <v>0.96189999999999998</v>
      </c>
      <c r="B409" s="193" t="s">
        <v>11323</v>
      </c>
      <c r="C409" s="193" t="s">
        <v>11324</v>
      </c>
      <c r="D409" s="193"/>
      <c r="E409" s="368" t="s">
        <v>6297</v>
      </c>
    </row>
    <row r="410" spans="1:5" x14ac:dyDescent="0.25">
      <c r="A410" s="365">
        <v>0.97940000000000005</v>
      </c>
      <c r="B410" t="s">
        <v>11322</v>
      </c>
      <c r="C410" t="s">
        <v>6739</v>
      </c>
      <c r="E410" s="56" t="s">
        <v>6297</v>
      </c>
    </row>
    <row r="411" spans="1:5" x14ac:dyDescent="0.25">
      <c r="A411" s="365">
        <v>0.96230000000000004</v>
      </c>
      <c r="B411" s="56" t="s">
        <v>11325</v>
      </c>
      <c r="C411" s="56" t="s">
        <v>11326</v>
      </c>
      <c r="E411" s="56" t="s">
        <v>6298</v>
      </c>
    </row>
    <row r="412" spans="1:5" s="193" customFormat="1" x14ac:dyDescent="0.25">
      <c r="A412" s="364" t="s">
        <v>8342</v>
      </c>
      <c r="B412" s="193" t="s">
        <v>11327</v>
      </c>
      <c r="C412" s="193" t="s">
        <v>11328</v>
      </c>
      <c r="E412" s="193" t="s">
        <v>6296</v>
      </c>
    </row>
    <row r="413" spans="1:5" s="193" customFormat="1" x14ac:dyDescent="0.25">
      <c r="A413" s="364" t="s">
        <v>8342</v>
      </c>
      <c r="B413" s="193" t="s">
        <v>2020</v>
      </c>
      <c r="C413" s="193" t="s">
        <v>11329</v>
      </c>
      <c r="E413" s="193" t="s">
        <v>6297</v>
      </c>
    </row>
    <row r="414" spans="1:5" s="193" customFormat="1" x14ac:dyDescent="0.25">
      <c r="A414" s="364" t="s">
        <v>8342</v>
      </c>
      <c r="B414" s="193" t="s">
        <v>11330</v>
      </c>
      <c r="C414" s="193" t="s">
        <v>11331</v>
      </c>
      <c r="E414" s="193" t="s">
        <v>6297</v>
      </c>
    </row>
    <row r="415" spans="1:5" s="193" customFormat="1" x14ac:dyDescent="0.25">
      <c r="A415" s="364" t="s">
        <v>8342</v>
      </c>
      <c r="B415" s="193" t="s">
        <v>11332</v>
      </c>
      <c r="C415" s="193" t="s">
        <v>11333</v>
      </c>
      <c r="E415" s="193" t="s">
        <v>6297</v>
      </c>
    </row>
    <row r="416" spans="1:5" s="193" customFormat="1" x14ac:dyDescent="0.25">
      <c r="A416" s="364" t="s">
        <v>8342</v>
      </c>
      <c r="B416" s="193" t="s">
        <v>11334</v>
      </c>
      <c r="C416" s="193" t="s">
        <v>11335</v>
      </c>
      <c r="E416" s="193" t="s">
        <v>6297</v>
      </c>
    </row>
    <row r="417" spans="1:5" s="193" customFormat="1" x14ac:dyDescent="0.25">
      <c r="A417" s="364" t="s">
        <v>8342</v>
      </c>
      <c r="B417" s="193" t="s">
        <v>11336</v>
      </c>
      <c r="C417" s="193" t="s">
        <v>11337</v>
      </c>
      <c r="E417" s="193" t="s">
        <v>6297</v>
      </c>
    </row>
    <row r="418" spans="1:5" s="193" customFormat="1" x14ac:dyDescent="0.25">
      <c r="A418" s="364" t="s">
        <v>8342</v>
      </c>
      <c r="B418" s="193" t="s">
        <v>11338</v>
      </c>
      <c r="C418" s="193" t="s">
        <v>11339</v>
      </c>
      <c r="E418" s="193" t="s">
        <v>6297</v>
      </c>
    </row>
    <row r="419" spans="1:5" s="193" customFormat="1" x14ac:dyDescent="0.25">
      <c r="A419" s="364">
        <v>0.97809999999999997</v>
      </c>
      <c r="B419" s="193" t="s">
        <v>11340</v>
      </c>
      <c r="C419" s="193" t="s">
        <v>11341</v>
      </c>
      <c r="E419" s="193" t="s">
        <v>6297</v>
      </c>
    </row>
    <row r="420" spans="1:5" s="193" customFormat="1" x14ac:dyDescent="0.25">
      <c r="A420" s="364" t="s">
        <v>9502</v>
      </c>
      <c r="B420" s="193" t="s">
        <v>11342</v>
      </c>
      <c r="C420" s="193" t="s">
        <v>11343</v>
      </c>
      <c r="E420" s="193" t="s">
        <v>6296</v>
      </c>
    </row>
    <row r="421" spans="1:5" s="193" customFormat="1" x14ac:dyDescent="0.25">
      <c r="A421" s="364" t="s">
        <v>9502</v>
      </c>
      <c r="B421" s="193" t="s">
        <v>11344</v>
      </c>
      <c r="C421" s="193" t="s">
        <v>11345</v>
      </c>
      <c r="E421" s="193" t="s">
        <v>6297</v>
      </c>
    </row>
    <row r="422" spans="1:5" s="193" customFormat="1" x14ac:dyDescent="0.25">
      <c r="A422" s="364" t="s">
        <v>9502</v>
      </c>
      <c r="B422" s="193" t="s">
        <v>9539</v>
      </c>
      <c r="C422" s="193" t="s">
        <v>11346</v>
      </c>
      <c r="E422" s="193" t="s">
        <v>6298</v>
      </c>
    </row>
    <row r="423" spans="1:5" s="193" customFormat="1" x14ac:dyDescent="0.25">
      <c r="A423" s="364" t="s">
        <v>9502</v>
      </c>
      <c r="B423" s="193" t="s">
        <v>11347</v>
      </c>
      <c r="C423" s="193" t="s">
        <v>11348</v>
      </c>
      <c r="E423" s="193" t="s">
        <v>6297</v>
      </c>
    </row>
    <row r="424" spans="1:5" s="193" customFormat="1" x14ac:dyDescent="0.25">
      <c r="A424" s="364" t="s">
        <v>9502</v>
      </c>
      <c r="B424" s="193" t="s">
        <v>11349</v>
      </c>
      <c r="C424" s="193" t="s">
        <v>11350</v>
      </c>
      <c r="E424" s="193" t="s">
        <v>6297</v>
      </c>
    </row>
    <row r="425" spans="1:5" s="193" customFormat="1" x14ac:dyDescent="0.25">
      <c r="A425" s="364" t="s">
        <v>9502</v>
      </c>
      <c r="B425" s="193" t="s">
        <v>11351</v>
      </c>
      <c r="C425" s="193" t="s">
        <v>11352</v>
      </c>
      <c r="E425" s="193" t="s">
        <v>6298</v>
      </c>
    </row>
    <row r="426" spans="1:5" x14ac:dyDescent="0.25">
      <c r="A426" s="365" t="s">
        <v>8342</v>
      </c>
      <c r="B426" s="398" t="s">
        <v>5133</v>
      </c>
      <c r="C426" s="398" t="s">
        <v>11381</v>
      </c>
      <c r="E426" t="s">
        <v>6298</v>
      </c>
    </row>
    <row r="427" spans="1:5" x14ac:dyDescent="0.25">
      <c r="A427" s="399" t="s">
        <v>8342</v>
      </c>
      <c r="B427" s="398" t="s">
        <v>5133</v>
      </c>
      <c r="C427" s="398" t="s">
        <v>11382</v>
      </c>
      <c r="E427" s="56" t="s">
        <v>6298</v>
      </c>
    </row>
    <row r="428" spans="1:5" x14ac:dyDescent="0.25">
      <c r="A428" s="399" t="s">
        <v>8342</v>
      </c>
      <c r="B428" s="401" t="s">
        <v>11433</v>
      </c>
      <c r="C428" s="401" t="s">
        <v>11434</v>
      </c>
      <c r="E428" s="56" t="s">
        <v>6297</v>
      </c>
    </row>
    <row r="429" spans="1:5" x14ac:dyDescent="0.25">
      <c r="A429" s="285" t="s">
        <v>9502</v>
      </c>
      <c r="B429" s="285" t="s">
        <v>11420</v>
      </c>
      <c r="C429" s="398" t="s">
        <v>1962</v>
      </c>
      <c r="E429" s="273" t="s">
        <v>6297</v>
      </c>
    </row>
    <row r="430" spans="1:5" x14ac:dyDescent="0.25">
      <c r="A430" s="285" t="s">
        <v>9502</v>
      </c>
      <c r="B430" s="285" t="s">
        <v>11420</v>
      </c>
      <c r="C430" s="398" t="s">
        <v>11421</v>
      </c>
      <c r="E430" s="273" t="s">
        <v>6297</v>
      </c>
    </row>
    <row r="431" spans="1:5" x14ac:dyDescent="0.25">
      <c r="A431" s="399" t="s">
        <v>11504</v>
      </c>
      <c r="B431" s="56" t="s">
        <v>7644</v>
      </c>
      <c r="C431" s="56" t="s">
        <v>11505</v>
      </c>
      <c r="E431" s="257" t="s">
        <v>6297</v>
      </c>
    </row>
    <row r="432" spans="1:5" x14ac:dyDescent="0.25">
      <c r="A432" s="402" t="s">
        <v>8342</v>
      </c>
      <c r="B432" s="56" t="s">
        <v>11520</v>
      </c>
      <c r="C432" s="56" t="s">
        <v>7278</v>
      </c>
      <c r="E432" s="257" t="s">
        <v>6298</v>
      </c>
    </row>
    <row r="433" spans="1:5" x14ac:dyDescent="0.25">
      <c r="A433" s="402" t="s">
        <v>8342</v>
      </c>
      <c r="B433" s="257" t="s">
        <v>11521</v>
      </c>
      <c r="C433" s="257" t="s">
        <v>11522</v>
      </c>
      <c r="E433" s="257" t="s">
        <v>6298</v>
      </c>
    </row>
    <row r="434" spans="1:5" x14ac:dyDescent="0.25">
      <c r="A434" s="365">
        <v>0.96289999999999998</v>
      </c>
      <c r="B434" s="257" t="s">
        <v>11520</v>
      </c>
      <c r="C434" s="257" t="s">
        <v>11532</v>
      </c>
      <c r="E434" s="257" t="s">
        <v>6297</v>
      </c>
    </row>
    <row r="435" spans="1:5" x14ac:dyDescent="0.25">
      <c r="A435" s="399" t="s">
        <v>8342</v>
      </c>
      <c r="B435" s="257" t="s">
        <v>11533</v>
      </c>
      <c r="C435" s="257" t="s">
        <v>11534</v>
      </c>
      <c r="E435" s="257" t="s">
        <v>6297</v>
      </c>
    </row>
    <row r="436" spans="1:5" x14ac:dyDescent="0.25">
      <c r="A436" s="399" t="s">
        <v>8342</v>
      </c>
      <c r="B436" s="257" t="s">
        <v>11535</v>
      </c>
      <c r="C436" s="257" t="s">
        <v>11536</v>
      </c>
      <c r="E436" s="257" t="s">
        <v>6297</v>
      </c>
    </row>
    <row r="437" spans="1:5" x14ac:dyDescent="0.25">
      <c r="A437" s="365">
        <v>0.96199999999999997</v>
      </c>
      <c r="B437" s="257" t="s">
        <v>11540</v>
      </c>
      <c r="C437" s="257" t="s">
        <v>11541</v>
      </c>
      <c r="E437" s="257" t="s">
        <v>6298</v>
      </c>
    </row>
    <row r="438" spans="1:5" x14ac:dyDescent="0.25">
      <c r="A438" s="365">
        <v>0.98129999999999995</v>
      </c>
      <c r="B438" s="257" t="s">
        <v>11540</v>
      </c>
      <c r="C438" s="257" t="s">
        <v>11542</v>
      </c>
      <c r="E438" s="257" t="s">
        <v>6298</v>
      </c>
    </row>
    <row r="439" spans="1:5" x14ac:dyDescent="0.25">
      <c r="A439" s="365">
        <v>0.96330000000000005</v>
      </c>
      <c r="B439" s="257" t="s">
        <v>11540</v>
      </c>
      <c r="C439" s="257" t="s">
        <v>11543</v>
      </c>
      <c r="E439" s="257" t="s">
        <v>6298</v>
      </c>
    </row>
    <row r="440" spans="1:5" x14ac:dyDescent="0.25">
      <c r="A440" s="56" t="s">
        <v>8342</v>
      </c>
      <c r="B440" s="257" t="s">
        <v>11540</v>
      </c>
      <c r="C440" s="257" t="s">
        <v>11544</v>
      </c>
      <c r="E440" s="257" t="s">
        <v>6298</v>
      </c>
    </row>
    <row r="441" spans="1:5" x14ac:dyDescent="0.25">
      <c r="A441" s="56" t="s">
        <v>8342</v>
      </c>
      <c r="B441" s="257" t="s">
        <v>11547</v>
      </c>
      <c r="C441" s="257" t="s">
        <v>11548</v>
      </c>
      <c r="E441" s="257" t="s">
        <v>6298</v>
      </c>
    </row>
    <row r="442" spans="1:5" x14ac:dyDescent="0.25">
      <c r="A442" s="403">
        <v>0.95</v>
      </c>
      <c r="B442" s="257" t="s">
        <v>11547</v>
      </c>
      <c r="C442" s="257" t="s">
        <v>11549</v>
      </c>
      <c r="E442" s="257" t="s">
        <v>6298</v>
      </c>
    </row>
    <row r="443" spans="1:5" x14ac:dyDescent="0.25">
      <c r="A443" s="365">
        <v>0.95440000000000003</v>
      </c>
      <c r="B443" s="257" t="s">
        <v>11550</v>
      </c>
      <c r="C443" s="257" t="s">
        <v>11551</v>
      </c>
      <c r="E443" s="257" t="s">
        <v>6298</v>
      </c>
    </row>
    <row r="444" spans="1:5" x14ac:dyDescent="0.25">
      <c r="A444" s="365">
        <v>0.95830000000000004</v>
      </c>
      <c r="B444" s="257" t="s">
        <v>11552</v>
      </c>
      <c r="C444" s="257" t="s">
        <v>11553</v>
      </c>
      <c r="E444" s="257" t="s">
        <v>6297</v>
      </c>
    </row>
    <row r="445" spans="1:5" x14ac:dyDescent="0.25">
      <c r="A445" s="365">
        <v>0.95750000000000002</v>
      </c>
      <c r="B445" s="257" t="s">
        <v>11554</v>
      </c>
      <c r="C445" s="56" t="s">
        <v>11555</v>
      </c>
      <c r="E445" s="257" t="s">
        <v>6297</v>
      </c>
    </row>
    <row r="446" spans="1:5" x14ac:dyDescent="0.25">
      <c r="A446" s="56" t="s">
        <v>8342</v>
      </c>
      <c r="B446" s="257" t="s">
        <v>11556</v>
      </c>
      <c r="C446" s="56" t="s">
        <v>11557</v>
      </c>
      <c r="E446" s="257" t="s">
        <v>6297</v>
      </c>
    </row>
    <row r="447" spans="1:5" x14ac:dyDescent="0.25">
      <c r="A447" s="56" t="s">
        <v>8342</v>
      </c>
      <c r="B447" s="257" t="s">
        <v>11554</v>
      </c>
      <c r="C447" s="56" t="s">
        <v>11558</v>
      </c>
      <c r="E447" s="257" t="s">
        <v>6296</v>
      </c>
    </row>
    <row r="448" spans="1:5" x14ac:dyDescent="0.25">
      <c r="A448" s="56" t="s">
        <v>8342</v>
      </c>
      <c r="B448" s="257" t="s">
        <v>11554</v>
      </c>
      <c r="C448" s="56" t="s">
        <v>11562</v>
      </c>
      <c r="E448" s="257" t="s">
        <v>6297</v>
      </c>
    </row>
    <row r="449" spans="1:6" x14ac:dyDescent="0.25">
      <c r="A449" s="56" t="s">
        <v>8342</v>
      </c>
      <c r="B449" s="257" t="s">
        <v>11569</v>
      </c>
      <c r="C449" s="56" t="s">
        <v>11570</v>
      </c>
      <c r="E449" s="257" t="s">
        <v>6298</v>
      </c>
    </row>
    <row r="450" spans="1:6" x14ac:dyDescent="0.25">
      <c r="A450" s="365">
        <v>0.96440000000000003</v>
      </c>
      <c r="B450" s="257" t="s">
        <v>11569</v>
      </c>
      <c r="C450" s="56" t="s">
        <v>11571</v>
      </c>
      <c r="E450" s="257" t="s">
        <v>6297</v>
      </c>
    </row>
    <row r="451" spans="1:6" x14ac:dyDescent="0.25">
      <c r="A451" s="365">
        <v>0.97719999999999996</v>
      </c>
      <c r="B451" s="257" t="s">
        <v>11586</v>
      </c>
      <c r="C451" s="56" t="s">
        <v>11587</v>
      </c>
      <c r="E451" s="257" t="s">
        <v>6297</v>
      </c>
    </row>
    <row r="452" spans="1:6" x14ac:dyDescent="0.25">
      <c r="A452" s="365">
        <v>0.98399999999999999</v>
      </c>
      <c r="B452" s="257" t="s">
        <v>11588</v>
      </c>
      <c r="C452" s="56" t="s">
        <v>11589</v>
      </c>
      <c r="E452" s="257" t="s">
        <v>6297</v>
      </c>
    </row>
    <row r="453" spans="1:6" x14ac:dyDescent="0.25">
      <c r="A453" s="56" t="s">
        <v>8342</v>
      </c>
      <c r="B453" s="257" t="s">
        <v>11602</v>
      </c>
      <c r="C453" s="56" t="s">
        <v>11603</v>
      </c>
      <c r="E453" s="257" t="s">
        <v>6297</v>
      </c>
    </row>
    <row r="454" spans="1:6" x14ac:dyDescent="0.25">
      <c r="A454" s="56" t="s">
        <v>8342</v>
      </c>
      <c r="B454" s="398" t="s">
        <v>5075</v>
      </c>
      <c r="C454" s="398" t="s">
        <v>11620</v>
      </c>
      <c r="E454" s="257" t="s">
        <v>6298</v>
      </c>
    </row>
    <row r="455" spans="1:6" ht="62.5" x14ac:dyDescent="0.25">
      <c r="A455" s="56" t="s">
        <v>8355</v>
      </c>
      <c r="B455" s="285" t="s">
        <v>11411</v>
      </c>
      <c r="C455" s="285" t="s">
        <v>11639</v>
      </c>
      <c r="D455" s="229" t="s">
        <v>3545</v>
      </c>
      <c r="E455" s="233">
        <v>1896</v>
      </c>
      <c r="F455" s="303">
        <v>475</v>
      </c>
    </row>
    <row r="456" spans="1:6" x14ac:dyDescent="0.25">
      <c r="A456" s="257" t="s">
        <v>8342</v>
      </c>
      <c r="B456" s="257" t="s">
        <v>11647</v>
      </c>
      <c r="C456" s="257" t="s">
        <v>11648</v>
      </c>
    </row>
    <row r="457" spans="1:6" x14ac:dyDescent="0.25">
      <c r="A457" s="257" t="s">
        <v>8342</v>
      </c>
      <c r="B457" s="257" t="s">
        <v>11675</v>
      </c>
      <c r="C457" s="257" t="s">
        <v>11651</v>
      </c>
    </row>
    <row r="458" spans="1:6" x14ac:dyDescent="0.25">
      <c r="A458" s="257" t="s">
        <v>8342</v>
      </c>
      <c r="B458" s="257" t="s">
        <v>11676</v>
      </c>
      <c r="C458" s="257" t="s">
        <v>11651</v>
      </c>
    </row>
    <row r="459" spans="1:6" x14ac:dyDescent="0.25">
      <c r="A459" s="257" t="s">
        <v>8342</v>
      </c>
      <c r="B459" s="257" t="s">
        <v>11690</v>
      </c>
      <c r="C459" s="257" t="s">
        <v>6720</v>
      </c>
    </row>
    <row r="460" spans="1:6" ht="50" x14ac:dyDescent="0.25">
      <c r="A460" s="285" t="s">
        <v>9502</v>
      </c>
      <c r="B460" s="285" t="s">
        <v>11662</v>
      </c>
      <c r="C460" s="285" t="s">
        <v>11661</v>
      </c>
    </row>
    <row r="461" spans="1:6" ht="37.5" x14ac:dyDescent="0.25">
      <c r="A461" s="285" t="s">
        <v>8342</v>
      </c>
      <c r="B461" s="285" t="s">
        <v>11712</v>
      </c>
      <c r="C461" s="285" t="s">
        <v>11711</v>
      </c>
    </row>
    <row r="462" spans="1:6" ht="162.5" x14ac:dyDescent="0.25">
      <c r="A462" s="285" t="s">
        <v>8342</v>
      </c>
      <c r="B462" s="285" t="s">
        <v>11716</v>
      </c>
      <c r="C462" s="285" t="s">
        <v>11717</v>
      </c>
    </row>
    <row r="463" spans="1:6" ht="37.5" x14ac:dyDescent="0.25">
      <c r="A463" s="285" t="s">
        <v>8342</v>
      </c>
      <c r="B463" s="285" t="s">
        <v>11663</v>
      </c>
      <c r="C463" s="285" t="s">
        <v>11664</v>
      </c>
    </row>
    <row r="464" spans="1:6" ht="75" x14ac:dyDescent="0.25">
      <c r="A464" s="285" t="s">
        <v>9502</v>
      </c>
      <c r="B464" s="285" t="s">
        <v>11665</v>
      </c>
      <c r="C464" s="285" t="s">
        <v>11726</v>
      </c>
    </row>
    <row r="465" spans="1:3" ht="50" x14ac:dyDescent="0.25">
      <c r="A465" s="285" t="s">
        <v>8342</v>
      </c>
      <c r="B465" s="285" t="s">
        <v>11666</v>
      </c>
      <c r="C465" s="285" t="s">
        <v>11727</v>
      </c>
    </row>
    <row r="466" spans="1:3" ht="112.5" x14ac:dyDescent="0.25">
      <c r="A466" s="285" t="s">
        <v>8342</v>
      </c>
      <c r="B466" s="285" t="s">
        <v>11667</v>
      </c>
      <c r="C466" s="285" t="s">
        <v>11668</v>
      </c>
    </row>
    <row r="467" spans="1:3" ht="325" x14ac:dyDescent="0.25">
      <c r="A467" s="285" t="s">
        <v>8342</v>
      </c>
      <c r="B467" s="285" t="s">
        <v>11666</v>
      </c>
      <c r="C467" s="285" t="s">
        <v>11728</v>
      </c>
    </row>
    <row r="468" spans="1:3" ht="25" x14ac:dyDescent="0.25">
      <c r="A468" s="285" t="s">
        <v>8342</v>
      </c>
      <c r="B468" s="285" t="s">
        <v>11669</v>
      </c>
      <c r="C468" s="285" t="s">
        <v>11729</v>
      </c>
    </row>
    <row r="469" spans="1:3" ht="50" x14ac:dyDescent="0.25">
      <c r="A469" s="285" t="s">
        <v>8342</v>
      </c>
      <c r="B469" s="285" t="s">
        <v>11629</v>
      </c>
      <c r="C469" s="285" t="s">
        <v>11730</v>
      </c>
    </row>
    <row r="470" spans="1:3" ht="75" x14ac:dyDescent="0.25">
      <c r="A470" s="285" t="s">
        <v>11731</v>
      </c>
      <c r="B470" s="285" t="s">
        <v>11671</v>
      </c>
      <c r="C470" s="285" t="s">
        <v>11670</v>
      </c>
    </row>
    <row r="471" spans="1:3" ht="25" x14ac:dyDescent="0.25">
      <c r="A471" s="406">
        <v>0.96889999999999998</v>
      </c>
      <c r="B471" s="285" t="s">
        <v>11672</v>
      </c>
      <c r="C471" s="285" t="s">
        <v>6629</v>
      </c>
    </row>
    <row r="472" spans="1:3" x14ac:dyDescent="0.25">
      <c r="A472" s="285" t="s">
        <v>8342</v>
      </c>
      <c r="B472" s="285" t="s">
        <v>11732</v>
      </c>
      <c r="C472" s="285" t="s">
        <v>6629</v>
      </c>
    </row>
    <row r="473" spans="1:3" x14ac:dyDescent="0.25">
      <c r="A473" s="285" t="s">
        <v>8342</v>
      </c>
      <c r="B473" s="285" t="s">
        <v>9311</v>
      </c>
      <c r="C473" s="285" t="s">
        <v>6629</v>
      </c>
    </row>
    <row r="474" spans="1:3" x14ac:dyDescent="0.25">
      <c r="A474" s="285" t="s">
        <v>8342</v>
      </c>
      <c r="B474" s="285" t="s">
        <v>11673</v>
      </c>
      <c r="C474" s="285" t="s">
        <v>6629</v>
      </c>
    </row>
    <row r="475" spans="1:3" ht="25" x14ac:dyDescent="0.25">
      <c r="A475" s="406">
        <v>0.96779999999999999</v>
      </c>
      <c r="B475" s="285" t="s">
        <v>11677</v>
      </c>
      <c r="C475" s="285" t="s">
        <v>11678</v>
      </c>
    </row>
    <row r="476" spans="1:3" ht="62.5" x14ac:dyDescent="0.25">
      <c r="A476" s="285" t="s">
        <v>8342</v>
      </c>
      <c r="B476" s="285" t="s">
        <v>9311</v>
      </c>
      <c r="C476" s="285" t="s">
        <v>11679</v>
      </c>
    </row>
    <row r="477" spans="1:3" ht="37.5" x14ac:dyDescent="0.25">
      <c r="A477" s="285" t="s">
        <v>8342</v>
      </c>
      <c r="B477" s="285" t="s">
        <v>11680</v>
      </c>
      <c r="C477" s="285" t="s">
        <v>11652</v>
      </c>
    </row>
    <row r="478" spans="1:3" ht="50" x14ac:dyDescent="0.25">
      <c r="A478" s="285" t="s">
        <v>8342</v>
      </c>
      <c r="B478" s="285" t="s">
        <v>9808</v>
      </c>
      <c r="C478" s="285" t="s">
        <v>9807</v>
      </c>
    </row>
    <row r="479" spans="1:3" ht="25" x14ac:dyDescent="0.25">
      <c r="A479" s="285" t="s">
        <v>8342</v>
      </c>
      <c r="B479" s="285" t="s">
        <v>11660</v>
      </c>
      <c r="C479" s="285" t="s">
        <v>11691</v>
      </c>
    </row>
    <row r="480" spans="1:3" ht="50" x14ac:dyDescent="0.25">
      <c r="A480" s="285" t="s">
        <v>9502</v>
      </c>
      <c r="B480" s="285" t="s">
        <v>11659</v>
      </c>
      <c r="C480" s="285" t="s">
        <v>11692</v>
      </c>
    </row>
    <row r="481" spans="1:3" ht="87.5" x14ac:dyDescent="0.25">
      <c r="A481" s="285" t="s">
        <v>9502</v>
      </c>
      <c r="B481" s="285" t="s">
        <v>11659</v>
      </c>
      <c r="C481" s="285" t="s">
        <v>11693</v>
      </c>
    </row>
    <row r="482" spans="1:3" ht="100" x14ac:dyDescent="0.25">
      <c r="A482" s="406">
        <v>0.97199999999999998</v>
      </c>
      <c r="B482" s="285" t="s">
        <v>9352</v>
      </c>
      <c r="C482" s="285" t="s">
        <v>11694</v>
      </c>
    </row>
    <row r="483" spans="1:3" ht="25" x14ac:dyDescent="0.25">
      <c r="A483" s="285" t="s">
        <v>8342</v>
      </c>
      <c r="B483" s="285" t="s">
        <v>11695</v>
      </c>
      <c r="C483" s="285" t="s">
        <v>11696</v>
      </c>
    </row>
    <row r="484" spans="1:3" ht="25" x14ac:dyDescent="0.25">
      <c r="A484" s="285" t="s">
        <v>8342</v>
      </c>
      <c r="B484" s="285" t="s">
        <v>11702</v>
      </c>
      <c r="C484" s="285" t="s">
        <v>11703</v>
      </c>
    </row>
    <row r="485" spans="1:3" ht="25" x14ac:dyDescent="0.25">
      <c r="A485" s="285" t="s">
        <v>8342</v>
      </c>
      <c r="B485" s="285" t="s">
        <v>9801</v>
      </c>
      <c r="C485" s="285" t="s">
        <v>9800</v>
      </c>
    </row>
    <row r="486" spans="1:3" ht="37.5" x14ac:dyDescent="0.25">
      <c r="A486" s="406">
        <v>0.96379999999999999</v>
      </c>
      <c r="B486" s="285" t="s">
        <v>11768</v>
      </c>
      <c r="C486" s="285" t="s">
        <v>11769</v>
      </c>
    </row>
    <row r="487" spans="1:3" x14ac:dyDescent="0.25">
      <c r="A487" s="285" t="s">
        <v>8342</v>
      </c>
      <c r="B487" s="285" t="s">
        <v>11697</v>
      </c>
      <c r="C487" s="285" t="s">
        <v>11655</v>
      </c>
    </row>
    <row r="488" spans="1:3" x14ac:dyDescent="0.25">
      <c r="A488" s="285" t="s">
        <v>8342</v>
      </c>
      <c r="B488" s="285" t="s">
        <v>11698</v>
      </c>
      <c r="C488" s="285" t="s">
        <v>11655</v>
      </c>
    </row>
    <row r="489" spans="1:3" ht="25" x14ac:dyDescent="0.25">
      <c r="A489" s="285" t="s">
        <v>8342</v>
      </c>
      <c r="B489" s="285" t="s">
        <v>11699</v>
      </c>
      <c r="C489" s="285" t="s">
        <v>11704</v>
      </c>
    </row>
    <row r="490" spans="1:3" ht="50" x14ac:dyDescent="0.25">
      <c r="A490" s="285" t="s">
        <v>9502</v>
      </c>
      <c r="B490" s="285" t="s">
        <v>11700</v>
      </c>
      <c r="C490" s="285" t="s">
        <v>11705</v>
      </c>
    </row>
    <row r="491" spans="1:3" ht="25" x14ac:dyDescent="0.25">
      <c r="A491" s="285" t="s">
        <v>9502</v>
      </c>
      <c r="B491" s="285" t="s">
        <v>11700</v>
      </c>
      <c r="C491" s="285" t="s">
        <v>11706</v>
      </c>
    </row>
    <row r="492" spans="1:3" ht="37.5" x14ac:dyDescent="0.25">
      <c r="A492" s="406">
        <v>0.97940000000000005</v>
      </c>
      <c r="B492" s="285" t="s">
        <v>11411</v>
      </c>
      <c r="C492" s="285" t="s">
        <v>6739</v>
      </c>
    </row>
    <row r="493" spans="1:3" ht="62.5" x14ac:dyDescent="0.25">
      <c r="A493" s="285" t="s">
        <v>8342</v>
      </c>
      <c r="B493" s="285" t="s">
        <v>11701</v>
      </c>
      <c r="C493" s="285" t="s">
        <v>11776</v>
      </c>
    </row>
    <row r="494" spans="1:3" x14ac:dyDescent="0.25">
      <c r="A494" s="285" t="s">
        <v>8342</v>
      </c>
      <c r="B494" s="285" t="s">
        <v>11777</v>
      </c>
      <c r="C494" s="285" t="s">
        <v>11654</v>
      </c>
    </row>
    <row r="495" spans="1:3" ht="125" x14ac:dyDescent="0.25">
      <c r="A495" s="406">
        <v>0.96850000000000003</v>
      </c>
      <c r="B495" s="285" t="s">
        <v>5483</v>
      </c>
      <c r="C495" s="285" t="s">
        <v>11681</v>
      </c>
    </row>
    <row r="496" spans="1:3" ht="25" x14ac:dyDescent="0.25">
      <c r="A496" s="376">
        <v>0.97270000000000001</v>
      </c>
      <c r="B496" s="285" t="s">
        <v>11688</v>
      </c>
      <c r="C496" s="285" t="s">
        <v>11689</v>
      </c>
    </row>
    <row r="497" spans="1:4" ht="225" x14ac:dyDescent="0.25">
      <c r="A497" s="284" t="s">
        <v>8342</v>
      </c>
      <c r="B497" s="285" t="s">
        <v>11782</v>
      </c>
      <c r="C497" s="285" t="s">
        <v>11783</v>
      </c>
      <c r="D497" s="229" t="s">
        <v>11784</v>
      </c>
    </row>
    <row r="498" spans="1:4" ht="25" x14ac:dyDescent="0.25">
      <c r="A498" s="284" t="s">
        <v>8342</v>
      </c>
      <c r="B498" s="285" t="s">
        <v>11686</v>
      </c>
      <c r="C498" s="285" t="s">
        <v>11687</v>
      </c>
      <c r="D498" s="229"/>
    </row>
    <row r="499" spans="1:4" ht="25" x14ac:dyDescent="0.25">
      <c r="A499" s="284" t="s">
        <v>8342</v>
      </c>
      <c r="B499" s="285" t="s">
        <v>11686</v>
      </c>
      <c r="C499" s="285" t="s">
        <v>9851</v>
      </c>
    </row>
    <row r="500" spans="1:4" x14ac:dyDescent="0.25">
      <c r="A500" s="284" t="s">
        <v>8342</v>
      </c>
      <c r="B500" s="285" t="s">
        <v>6635</v>
      </c>
      <c r="C500" s="285" t="s">
        <v>9851</v>
      </c>
    </row>
    <row r="501" spans="1:4" x14ac:dyDescent="0.25">
      <c r="A501" s="284" t="s">
        <v>9502</v>
      </c>
      <c r="B501" s="285" t="s">
        <v>11657</v>
      </c>
      <c r="C501" s="285" t="s">
        <v>11656</v>
      </c>
    </row>
    <row r="502" spans="1:4" x14ac:dyDescent="0.25">
      <c r="A502" s="376">
        <v>0.97199999999999998</v>
      </c>
      <c r="B502" s="285" t="s">
        <v>11685</v>
      </c>
      <c r="C502" s="285" t="s">
        <v>11658</v>
      </c>
    </row>
    <row r="503" spans="1:4" x14ac:dyDescent="0.25">
      <c r="A503" s="284" t="s">
        <v>8342</v>
      </c>
      <c r="B503" s="285" t="s">
        <v>11684</v>
      </c>
      <c r="C503" s="285" t="s">
        <v>11658</v>
      </c>
    </row>
    <row r="504" spans="1:4" ht="25" x14ac:dyDescent="0.25">
      <c r="A504" s="284" t="s">
        <v>9502</v>
      </c>
      <c r="B504" s="285" t="s">
        <v>11792</v>
      </c>
      <c r="C504" s="285" t="s">
        <v>11793</v>
      </c>
    </row>
    <row r="505" spans="1:4" x14ac:dyDescent="0.25">
      <c r="A505" s="284" t="s">
        <v>8342</v>
      </c>
      <c r="B505" s="285" t="s">
        <v>11683</v>
      </c>
      <c r="C505" s="285" t="s">
        <v>9121</v>
      </c>
    </row>
    <row r="506" spans="1:4" x14ac:dyDescent="0.25">
      <c r="A506" s="376">
        <v>0.9627</v>
      </c>
      <c r="B506" s="285" t="s">
        <v>11682</v>
      </c>
      <c r="C506" s="285" t="s">
        <v>9121</v>
      </c>
    </row>
    <row r="507" spans="1:4" ht="37.5" x14ac:dyDescent="0.25">
      <c r="A507" s="285" t="s">
        <v>9502</v>
      </c>
      <c r="B507" s="285" t="s">
        <v>11445</v>
      </c>
      <c r="C507" s="285" t="s">
        <v>11446</v>
      </c>
    </row>
    <row r="508" spans="1:4" ht="25" x14ac:dyDescent="0.25">
      <c r="A508" s="285" t="s">
        <v>9502</v>
      </c>
      <c r="B508" s="285" t="s">
        <v>11447</v>
      </c>
      <c r="C508" s="285" t="s">
        <v>9845</v>
      </c>
    </row>
    <row r="509" spans="1:4" ht="62.5" x14ac:dyDescent="0.25">
      <c r="A509" s="285" t="s">
        <v>9502</v>
      </c>
      <c r="B509" s="285" t="s">
        <v>11447</v>
      </c>
      <c r="C509" s="285" t="s">
        <v>11448</v>
      </c>
    </row>
    <row r="510" spans="1:4" ht="50" x14ac:dyDescent="0.25">
      <c r="A510" s="285" t="s">
        <v>11829</v>
      </c>
      <c r="B510" s="285" t="s">
        <v>11452</v>
      </c>
      <c r="C510" s="285" t="s">
        <v>11453</v>
      </c>
    </row>
    <row r="511" spans="1:4" ht="37.5" x14ac:dyDescent="0.25">
      <c r="A511" s="285" t="s">
        <v>9502</v>
      </c>
      <c r="B511" s="285" t="s">
        <v>11454</v>
      </c>
      <c r="C511" s="285" t="s">
        <v>11455</v>
      </c>
    </row>
    <row r="512" spans="1:4" x14ac:dyDescent="0.25">
      <c r="A512" s="285" t="s">
        <v>9502</v>
      </c>
      <c r="B512" s="285" t="s">
        <v>11456</v>
      </c>
      <c r="C512" s="285" t="s">
        <v>11457</v>
      </c>
    </row>
    <row r="513" spans="1:8" ht="100" x14ac:dyDescent="0.25">
      <c r="A513" s="285" t="s">
        <v>8342</v>
      </c>
      <c r="B513" s="285" t="s">
        <v>11527</v>
      </c>
      <c r="C513" s="285" t="s">
        <v>11844</v>
      </c>
      <c r="D513" s="229" t="s">
        <v>3537</v>
      </c>
      <c r="E513" s="233">
        <v>1898</v>
      </c>
      <c r="F513" s="303">
        <v>361</v>
      </c>
    </row>
    <row r="514" spans="1:8" ht="62.5" x14ac:dyDescent="0.25">
      <c r="A514" s="285" t="s">
        <v>6939</v>
      </c>
      <c r="B514" s="285" t="s">
        <v>11565</v>
      </c>
      <c r="C514" s="285" t="s">
        <v>11566</v>
      </c>
      <c r="D514" s="229"/>
      <c r="E514" s="233"/>
      <c r="F514" s="303"/>
      <c r="G514" s="244" t="s">
        <v>11567</v>
      </c>
    </row>
    <row r="515" spans="1:8" ht="275" x14ac:dyDescent="0.25">
      <c r="A515" s="285" t="s">
        <v>6939</v>
      </c>
      <c r="B515" s="285" t="s">
        <v>11610</v>
      </c>
      <c r="C515" s="285" t="s">
        <v>11611</v>
      </c>
      <c r="D515" s="229"/>
      <c r="E515" s="233"/>
      <c r="F515" s="303"/>
      <c r="G515" s="244" t="s">
        <v>11568</v>
      </c>
    </row>
    <row r="516" spans="1:8" ht="87.5" x14ac:dyDescent="0.25">
      <c r="A516" s="285" t="s">
        <v>6939</v>
      </c>
      <c r="B516" s="285" t="s">
        <v>11613</v>
      </c>
      <c r="C516" s="285" t="s">
        <v>11612</v>
      </c>
      <c r="D516" s="229"/>
      <c r="E516" s="233"/>
      <c r="F516" s="303"/>
    </row>
    <row r="517" spans="1:8" ht="75" x14ac:dyDescent="0.25">
      <c r="A517" s="285" t="s">
        <v>8355</v>
      </c>
      <c r="B517" s="285" t="s">
        <v>11764</v>
      </c>
      <c r="C517" s="285" t="s">
        <v>11765</v>
      </c>
      <c r="D517" s="229" t="s">
        <v>11767</v>
      </c>
      <c r="E517" s="233">
        <v>1910</v>
      </c>
      <c r="F517" s="303">
        <v>205</v>
      </c>
      <c r="G517" s="244" t="s">
        <v>11766</v>
      </c>
    </row>
    <row r="518" spans="1:8" ht="125" x14ac:dyDescent="0.25">
      <c r="A518" s="223" t="s">
        <v>11504</v>
      </c>
      <c r="B518" s="284" t="s">
        <v>11511</v>
      </c>
      <c r="C518" s="285" t="s">
        <v>3247</v>
      </c>
      <c r="D518" s="285" t="s">
        <v>5483</v>
      </c>
      <c r="E518" s="285" t="s">
        <v>11512</v>
      </c>
      <c r="F518" s="229" t="s">
        <v>3883</v>
      </c>
      <c r="G518" s="233" t="s">
        <v>11881</v>
      </c>
      <c r="H518" s="303">
        <v>428</v>
      </c>
    </row>
  </sheetData>
  <conditionalFormatting sqref="C426">
    <cfRule type="duplicateValues" dxfId="36" priority="36"/>
  </conditionalFormatting>
  <conditionalFormatting sqref="C427">
    <cfRule type="duplicateValues" dxfId="35" priority="35"/>
  </conditionalFormatting>
  <conditionalFormatting sqref="C429 E429">
    <cfRule type="duplicateValues" dxfId="34" priority="34"/>
  </conditionalFormatting>
  <conditionalFormatting sqref="C430 E430">
    <cfRule type="duplicateValues" dxfId="33" priority="33"/>
  </conditionalFormatting>
  <conditionalFormatting sqref="C454">
    <cfRule type="duplicateValues" dxfId="32" priority="32"/>
  </conditionalFormatting>
  <conditionalFormatting sqref="C455">
    <cfRule type="duplicateValues" dxfId="31" priority="31"/>
  </conditionalFormatting>
  <conditionalFormatting sqref="C460">
    <cfRule type="duplicateValues" dxfId="30" priority="30"/>
  </conditionalFormatting>
  <conditionalFormatting sqref="C461">
    <cfRule type="duplicateValues" dxfId="29" priority="29"/>
  </conditionalFormatting>
  <conditionalFormatting sqref="C462">
    <cfRule type="duplicateValues" dxfId="28" priority="28"/>
  </conditionalFormatting>
  <conditionalFormatting sqref="C463">
    <cfRule type="duplicateValues" dxfId="27" priority="27"/>
  </conditionalFormatting>
  <conditionalFormatting sqref="C464">
    <cfRule type="duplicateValues" dxfId="26" priority="26"/>
  </conditionalFormatting>
  <conditionalFormatting sqref="C465:C470">
    <cfRule type="duplicateValues" dxfId="25" priority="25"/>
  </conditionalFormatting>
  <conditionalFormatting sqref="C471:C474">
    <cfRule type="duplicateValues" dxfId="24" priority="24"/>
  </conditionalFormatting>
  <conditionalFormatting sqref="C475:C477">
    <cfRule type="duplicateValues" dxfId="23" priority="23"/>
  </conditionalFormatting>
  <conditionalFormatting sqref="C478">
    <cfRule type="duplicateValues" dxfId="22" priority="22"/>
  </conditionalFormatting>
  <conditionalFormatting sqref="C479:C481">
    <cfRule type="duplicateValues" dxfId="21" priority="21"/>
  </conditionalFormatting>
  <conditionalFormatting sqref="C482:C483">
    <cfRule type="duplicateValues" dxfId="20" priority="20"/>
  </conditionalFormatting>
  <conditionalFormatting sqref="C484">
    <cfRule type="duplicateValues" dxfId="19" priority="19"/>
  </conditionalFormatting>
  <conditionalFormatting sqref="C485:C491">
    <cfRule type="duplicateValues" dxfId="18" priority="18"/>
  </conditionalFormatting>
  <conditionalFormatting sqref="C492:C496">
    <cfRule type="duplicateValues" dxfId="17" priority="17"/>
  </conditionalFormatting>
  <conditionalFormatting sqref="C497:C498">
    <cfRule type="duplicateValues" dxfId="16" priority="16"/>
  </conditionalFormatting>
  <conditionalFormatting sqref="C499:C503">
    <cfRule type="duplicateValues" dxfId="15" priority="15"/>
  </conditionalFormatting>
  <conditionalFormatting sqref="C504">
    <cfRule type="duplicateValues" dxfId="14" priority="14"/>
  </conditionalFormatting>
  <conditionalFormatting sqref="C505">
    <cfRule type="duplicateValues" dxfId="13" priority="13"/>
  </conditionalFormatting>
  <conditionalFormatting sqref="C506">
    <cfRule type="duplicateValues" dxfId="12" priority="12"/>
  </conditionalFormatting>
  <conditionalFormatting sqref="C507">
    <cfRule type="duplicateValues" dxfId="11" priority="11"/>
  </conditionalFormatting>
  <conditionalFormatting sqref="C508:C509">
    <cfRule type="duplicateValues" dxfId="10" priority="10"/>
  </conditionalFormatting>
  <conditionalFormatting sqref="C510">
    <cfRule type="duplicateValues" dxfId="9" priority="9"/>
  </conditionalFormatting>
  <conditionalFormatting sqref="C511">
    <cfRule type="duplicateValues" dxfId="8" priority="8"/>
  </conditionalFormatting>
  <conditionalFormatting sqref="C512">
    <cfRule type="duplicateValues" dxfId="7" priority="7"/>
  </conditionalFormatting>
  <conditionalFormatting sqref="C513">
    <cfRule type="duplicateValues" dxfId="6" priority="6"/>
  </conditionalFormatting>
  <conditionalFormatting sqref="C514">
    <cfRule type="duplicateValues" dxfId="5" priority="5"/>
  </conditionalFormatting>
  <conditionalFormatting sqref="C515">
    <cfRule type="duplicateValues" dxfId="4" priority="4"/>
  </conditionalFormatting>
  <conditionalFormatting sqref="C516">
    <cfRule type="duplicateValues" dxfId="3" priority="3"/>
  </conditionalFormatting>
  <conditionalFormatting sqref="C517">
    <cfRule type="duplicateValues" dxfId="2" priority="2"/>
  </conditionalFormatting>
  <conditionalFormatting sqref="E518">
    <cfRule type="duplicateValues" dxfId="1" priority="1"/>
  </conditionalFormatting>
  <hyperlinks>
    <hyperlink ref="C8" r:id="rId1"/>
    <hyperlink ref="C12" r:id="rId2"/>
    <hyperlink ref="C21" r:id="rId3"/>
    <hyperlink ref="K53" r:id="rId4"/>
    <hyperlink ref="C20" r:id="rId5"/>
  </hyperlinks>
  <pageMargins left="0.7" right="0.7" top="0.75" bottom="0.75" header="0.3" footer="0.3"/>
  <pageSetup paperSize="9" orientation="portrait" r:id="rId6"/>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7"/>
  <sheetViews>
    <sheetView workbookViewId="0">
      <pane ySplit="1" topLeftCell="A2" activePane="bottomLeft" state="frozen"/>
      <selection pane="bottomLeft" activeCell="F19" sqref="F19"/>
    </sheetView>
  </sheetViews>
  <sheetFormatPr baseColWidth="10" defaultColWidth="14.453125" defaultRowHeight="15.75" customHeight="1" x14ac:dyDescent="0.25"/>
  <cols>
    <col min="1" max="4" width="8.453125" customWidth="1"/>
    <col min="5" max="5" width="27.1796875" customWidth="1"/>
    <col min="6" max="6" width="51.453125" customWidth="1"/>
    <col min="7" max="7" width="4.81640625" customWidth="1"/>
    <col min="8" max="8" width="23.81640625" customWidth="1"/>
    <col min="9" max="9" width="11.453125" customWidth="1"/>
    <col min="10" max="10" width="9.453125" customWidth="1"/>
    <col min="11" max="11" width="13.1796875" customWidth="1"/>
    <col min="12" max="12" width="8.81640625" customWidth="1"/>
    <col min="13" max="13" width="48" customWidth="1"/>
    <col min="14" max="14" width="21.453125" customWidth="1"/>
    <col min="15" max="15" width="19" customWidth="1"/>
  </cols>
  <sheetData>
    <row r="1" spans="1:19" ht="50" x14ac:dyDescent="0.25">
      <c r="A1" s="2" t="s">
        <v>0</v>
      </c>
      <c r="B1" s="2" t="s">
        <v>113</v>
      </c>
      <c r="C1" s="2" t="s">
        <v>112</v>
      </c>
      <c r="D1" s="2" t="s">
        <v>114</v>
      </c>
      <c r="E1" s="2" t="s">
        <v>1</v>
      </c>
      <c r="F1" s="2" t="s">
        <v>2</v>
      </c>
      <c r="G1" s="2" t="s">
        <v>3</v>
      </c>
      <c r="H1" s="2" t="s">
        <v>4</v>
      </c>
      <c r="I1" s="2" t="s">
        <v>5</v>
      </c>
      <c r="J1" s="2" t="s">
        <v>6</v>
      </c>
      <c r="K1" s="2" t="s">
        <v>7</v>
      </c>
      <c r="L1" s="2" t="s">
        <v>8</v>
      </c>
      <c r="M1" s="2" t="s">
        <v>9</v>
      </c>
      <c r="N1" s="2" t="s">
        <v>10</v>
      </c>
      <c r="O1" s="2" t="s">
        <v>11</v>
      </c>
      <c r="P1" s="1"/>
      <c r="Q1" s="1"/>
      <c r="R1" s="1"/>
      <c r="S1" s="1"/>
    </row>
    <row r="2" spans="1:19" s="8" customFormat="1" ht="12.5" x14ac:dyDescent="0.25">
      <c r="A2" s="4">
        <v>1</v>
      </c>
      <c r="B2" s="4"/>
      <c r="C2" s="4"/>
      <c r="D2" s="4"/>
      <c r="E2" s="4"/>
      <c r="F2" s="7"/>
      <c r="G2" s="5"/>
      <c r="H2" s="7"/>
      <c r="I2" s="7"/>
      <c r="J2" s="5"/>
      <c r="K2" s="5"/>
      <c r="L2" s="5"/>
      <c r="M2" s="6"/>
      <c r="N2" s="7"/>
      <c r="O2" s="5"/>
    </row>
    <row r="3" spans="1:19" s="8" customFormat="1" ht="12.5" x14ac:dyDescent="0.25">
      <c r="A3" s="9">
        <v>2</v>
      </c>
      <c r="B3" s="10"/>
      <c r="C3" s="10"/>
      <c r="D3" s="10"/>
      <c r="E3" s="10"/>
      <c r="F3" s="42"/>
      <c r="G3" s="5"/>
      <c r="H3" s="7"/>
      <c r="I3" s="42"/>
      <c r="J3" s="7"/>
      <c r="K3" s="11"/>
      <c r="L3" s="7"/>
      <c r="M3" s="6"/>
      <c r="N3" s="7"/>
      <c r="O3" s="5"/>
      <c r="P3" s="12"/>
      <c r="Q3" s="12"/>
      <c r="R3" s="12"/>
      <c r="S3" s="12"/>
    </row>
    <row r="4" spans="1:19" s="8" customFormat="1" ht="12.5" x14ac:dyDescent="0.25">
      <c r="A4" s="9">
        <v>3</v>
      </c>
      <c r="B4" s="10"/>
      <c r="C4" s="10"/>
      <c r="D4" s="10"/>
      <c r="E4" s="10"/>
      <c r="F4" s="42"/>
      <c r="G4" s="5"/>
      <c r="H4" s="7"/>
      <c r="I4" s="42"/>
      <c r="J4" s="7"/>
      <c r="K4" s="11"/>
      <c r="L4" s="7"/>
      <c r="M4" s="43"/>
      <c r="N4" s="7"/>
      <c r="O4" s="7"/>
      <c r="P4" s="12"/>
      <c r="Q4" s="12"/>
      <c r="R4" s="12"/>
      <c r="S4" s="12"/>
    </row>
    <row r="5" spans="1:19" s="8" customFormat="1" ht="12.5" x14ac:dyDescent="0.25">
      <c r="A5" s="9">
        <v>4</v>
      </c>
      <c r="B5" s="10"/>
      <c r="C5" s="10"/>
      <c r="D5" s="10"/>
      <c r="E5" s="10"/>
      <c r="F5" s="42"/>
      <c r="G5" s="5"/>
      <c r="H5" s="7"/>
      <c r="I5" s="42"/>
      <c r="J5" s="7"/>
      <c r="K5" s="11"/>
      <c r="L5" s="7"/>
      <c r="M5" s="43"/>
      <c r="N5" s="7"/>
      <c r="O5" s="7"/>
      <c r="P5" s="12"/>
      <c r="Q5" s="12"/>
      <c r="R5" s="12"/>
      <c r="S5" s="12"/>
    </row>
    <row r="6" spans="1:19" s="8" customFormat="1" ht="12.5" x14ac:dyDescent="0.25">
      <c r="A6" s="9">
        <v>5</v>
      </c>
      <c r="B6" s="10"/>
      <c r="C6" s="10"/>
      <c r="D6" s="10"/>
      <c r="E6" s="10"/>
      <c r="F6" s="42"/>
      <c r="G6" s="5"/>
      <c r="H6" s="7"/>
      <c r="I6" s="42"/>
      <c r="J6" s="7"/>
      <c r="K6" s="11"/>
      <c r="L6" s="7"/>
      <c r="M6" s="43"/>
      <c r="N6" s="7"/>
      <c r="O6" s="7"/>
      <c r="P6" s="12"/>
      <c r="Q6" s="12"/>
      <c r="R6" s="12"/>
      <c r="S6" s="12"/>
    </row>
    <row r="7" spans="1:19" s="8" customFormat="1" ht="12.5" x14ac:dyDescent="0.25">
      <c r="A7" s="9">
        <v>6</v>
      </c>
      <c r="B7" s="10"/>
      <c r="C7" s="10"/>
      <c r="D7" s="10"/>
      <c r="E7" s="10"/>
      <c r="F7" s="42"/>
      <c r="G7" s="5"/>
      <c r="H7" s="7"/>
      <c r="I7" s="42"/>
      <c r="J7" s="7"/>
      <c r="K7" s="13"/>
      <c r="L7" s="7"/>
      <c r="M7" s="6"/>
      <c r="N7" s="7"/>
      <c r="O7" s="7"/>
      <c r="P7" s="12"/>
      <c r="Q7" s="12"/>
      <c r="R7" s="12"/>
      <c r="S7" s="12"/>
    </row>
    <row r="8" spans="1:19" s="8" customFormat="1" ht="12.5" x14ac:dyDescent="0.25">
      <c r="A8" s="9">
        <v>7</v>
      </c>
      <c r="B8" s="10"/>
      <c r="C8" s="10"/>
      <c r="D8" s="10"/>
      <c r="E8" s="10"/>
      <c r="F8" s="42"/>
      <c r="G8" s="5"/>
      <c r="H8" s="7"/>
      <c r="I8" s="42"/>
      <c r="J8" s="7"/>
      <c r="K8" s="13"/>
      <c r="L8" s="7"/>
      <c r="M8" s="6"/>
      <c r="N8" s="7"/>
      <c r="O8" s="7"/>
      <c r="P8" s="12"/>
      <c r="Q8" s="12"/>
      <c r="R8" s="12"/>
      <c r="S8" s="12"/>
    </row>
    <row r="9" spans="1:19" s="8" customFormat="1" ht="12.5" x14ac:dyDescent="0.25">
      <c r="A9" s="14">
        <v>8</v>
      </c>
      <c r="B9" s="14"/>
      <c r="C9" s="14"/>
      <c r="D9" s="14"/>
      <c r="E9" s="14"/>
      <c r="F9" s="26"/>
      <c r="G9" s="16"/>
      <c r="H9" s="16"/>
      <c r="I9" s="44"/>
      <c r="J9" s="17"/>
      <c r="K9" s="18"/>
      <c r="L9" s="16"/>
      <c r="M9" s="6"/>
      <c r="N9" s="7"/>
      <c r="O9" s="7"/>
      <c r="P9" s="12"/>
      <c r="Q9" s="12"/>
      <c r="R9" s="12"/>
      <c r="S9" s="12"/>
    </row>
    <row r="10" spans="1:19" s="8" customFormat="1" ht="12.5" x14ac:dyDescent="0.25">
      <c r="A10" s="20">
        <v>9</v>
      </c>
      <c r="B10" s="21"/>
      <c r="C10" s="21"/>
      <c r="D10" s="21"/>
      <c r="E10" s="21"/>
      <c r="F10" s="42"/>
      <c r="G10" s="5"/>
      <c r="H10" s="42"/>
      <c r="I10" s="42"/>
      <c r="J10" s="7"/>
      <c r="K10" s="13"/>
      <c r="L10" s="7"/>
      <c r="M10" s="6"/>
      <c r="N10" s="16"/>
      <c r="O10" s="7"/>
      <c r="P10" s="12"/>
      <c r="Q10" s="12"/>
      <c r="R10" s="12"/>
      <c r="S10" s="12"/>
    </row>
    <row r="11" spans="1:19" s="8" customFormat="1" ht="12.5" x14ac:dyDescent="0.25">
      <c r="A11" s="20">
        <v>10</v>
      </c>
      <c r="B11" s="21"/>
      <c r="C11" s="21"/>
      <c r="D11" s="21"/>
      <c r="E11" s="22"/>
      <c r="F11" s="23"/>
      <c r="G11" s="7"/>
      <c r="H11" s="7"/>
      <c r="I11" s="7"/>
      <c r="J11" s="7"/>
      <c r="K11" s="7"/>
      <c r="L11" s="7"/>
      <c r="M11" s="6"/>
      <c r="N11" s="16"/>
      <c r="O11" s="7"/>
      <c r="P11" s="12"/>
      <c r="Q11" s="12"/>
      <c r="R11" s="12"/>
      <c r="S11" s="12"/>
    </row>
    <row r="12" spans="1:19" s="8" customFormat="1" ht="12.5" x14ac:dyDescent="0.25">
      <c r="A12" s="20">
        <v>11</v>
      </c>
      <c r="B12" s="21"/>
      <c r="C12" s="21"/>
      <c r="D12" s="21"/>
      <c r="E12" s="21"/>
      <c r="F12" s="42"/>
      <c r="G12" s="5"/>
      <c r="H12" s="42"/>
      <c r="I12" s="42"/>
      <c r="J12" s="7"/>
      <c r="K12" s="13"/>
      <c r="L12" s="7"/>
      <c r="M12" s="6"/>
      <c r="N12" s="7"/>
      <c r="O12" s="7"/>
      <c r="P12" s="12"/>
      <c r="Q12" s="12"/>
      <c r="R12" s="12"/>
      <c r="S12" s="12"/>
    </row>
    <row r="13" spans="1:19" s="8" customFormat="1" ht="12.5" x14ac:dyDescent="0.25">
      <c r="A13" s="24">
        <v>12</v>
      </c>
      <c r="B13" s="25"/>
      <c r="C13" s="25"/>
      <c r="D13" s="21"/>
      <c r="E13" s="14"/>
      <c r="F13" s="7"/>
      <c r="G13" s="26"/>
      <c r="H13" s="7"/>
      <c r="I13" s="7"/>
      <c r="J13" s="7"/>
      <c r="K13" s="7"/>
      <c r="L13" s="7"/>
      <c r="M13" s="6"/>
      <c r="N13" s="16"/>
      <c r="O13" s="7"/>
      <c r="P13" s="12"/>
      <c r="Q13" s="12"/>
      <c r="R13" s="12"/>
      <c r="S13" s="12"/>
    </row>
    <row r="14" spans="1:19" s="8" customFormat="1" ht="12.5" x14ac:dyDescent="0.25">
      <c r="A14" s="24">
        <v>13</v>
      </c>
      <c r="B14" s="25"/>
      <c r="C14" s="25"/>
      <c r="D14" s="25"/>
      <c r="E14" s="14"/>
      <c r="F14" s="7"/>
      <c r="G14" s="26"/>
      <c r="H14" s="7"/>
      <c r="I14" s="7"/>
      <c r="J14" s="7"/>
      <c r="K14" s="7"/>
      <c r="L14" s="7"/>
      <c r="M14" s="7"/>
      <c r="N14" s="16"/>
      <c r="O14" s="7"/>
      <c r="P14" s="27"/>
      <c r="Q14" s="12"/>
      <c r="R14" s="12"/>
      <c r="S14" s="12"/>
    </row>
    <row r="15" spans="1:19" s="8" customFormat="1" ht="12.5" x14ac:dyDescent="0.25">
      <c r="A15" s="14">
        <v>14</v>
      </c>
      <c r="B15" s="14"/>
      <c r="C15" s="14"/>
      <c r="D15" s="14"/>
      <c r="E15" s="14"/>
      <c r="F15" s="26"/>
      <c r="G15" s="16"/>
      <c r="H15" s="16"/>
      <c r="I15" s="44"/>
      <c r="J15" s="17"/>
      <c r="K15" s="18"/>
      <c r="L15" s="16"/>
      <c r="M15" s="28"/>
      <c r="N15" s="7"/>
      <c r="O15" s="7"/>
      <c r="P15" s="12"/>
      <c r="Q15" s="12"/>
      <c r="R15" s="12"/>
      <c r="S15" s="12"/>
    </row>
    <row r="16" spans="1:19" s="8" customFormat="1" ht="12.5" x14ac:dyDescent="0.25">
      <c r="A16" s="20">
        <v>15</v>
      </c>
      <c r="B16" s="21"/>
      <c r="C16" s="21"/>
      <c r="D16" s="21"/>
      <c r="E16" s="21"/>
      <c r="F16" s="42"/>
      <c r="G16" s="29"/>
      <c r="H16" s="42"/>
      <c r="I16" s="42"/>
      <c r="J16" s="7"/>
      <c r="K16" s="13"/>
      <c r="L16" s="7"/>
      <c r="M16" s="6"/>
      <c r="N16" s="7"/>
      <c r="O16" s="7"/>
      <c r="P16" s="12"/>
      <c r="Q16" s="12"/>
      <c r="R16" s="12"/>
      <c r="S16" s="12"/>
    </row>
    <row r="17" spans="1:19" s="8" customFormat="1" ht="12.5" x14ac:dyDescent="0.25">
      <c r="A17" s="20">
        <v>16</v>
      </c>
      <c r="B17" s="21"/>
      <c r="C17" s="21"/>
      <c r="D17" s="21"/>
      <c r="E17" s="21"/>
      <c r="F17" s="42"/>
      <c r="G17" s="5"/>
      <c r="H17" s="42"/>
      <c r="I17" s="42"/>
      <c r="J17" s="7"/>
      <c r="K17" s="13"/>
      <c r="L17" s="7"/>
      <c r="M17" s="6"/>
      <c r="N17" s="7"/>
      <c r="O17" s="7"/>
      <c r="P17" s="12"/>
      <c r="Q17" s="12"/>
      <c r="R17" s="12"/>
      <c r="S17" s="12"/>
    </row>
    <row r="18" spans="1:19" s="8" customFormat="1" ht="12.5" x14ac:dyDescent="0.25">
      <c r="A18" s="9">
        <v>17</v>
      </c>
      <c r="B18" s="10"/>
      <c r="C18" s="10"/>
      <c r="D18" s="10"/>
      <c r="E18" s="10"/>
      <c r="F18" s="42"/>
      <c r="G18" s="5"/>
      <c r="H18" s="42"/>
      <c r="I18" s="42"/>
      <c r="J18" s="7"/>
      <c r="K18" s="11"/>
      <c r="L18" s="7"/>
      <c r="M18" s="6"/>
      <c r="N18" s="7"/>
      <c r="O18" s="7"/>
    </row>
    <row r="19" spans="1:19" s="8" customFormat="1" ht="12.5" x14ac:dyDescent="0.25">
      <c r="A19" s="9">
        <v>18</v>
      </c>
      <c r="B19" s="10"/>
      <c r="C19" s="10"/>
      <c r="D19" s="10"/>
      <c r="E19" s="10"/>
      <c r="F19" s="42"/>
      <c r="G19" s="5"/>
      <c r="H19" s="42"/>
      <c r="I19" s="42"/>
      <c r="J19" s="7"/>
      <c r="K19" s="11"/>
      <c r="L19" s="7"/>
      <c r="M19" s="6"/>
      <c r="N19" s="7"/>
      <c r="O19" s="7"/>
    </row>
    <row r="20" spans="1:19" s="8" customFormat="1" ht="12.5" x14ac:dyDescent="0.25">
      <c r="A20" s="9">
        <v>19</v>
      </c>
      <c r="B20" s="10"/>
      <c r="C20" s="10"/>
      <c r="D20" s="10"/>
      <c r="E20" s="10"/>
      <c r="F20" s="42"/>
      <c r="G20" s="5"/>
      <c r="H20" s="42"/>
      <c r="I20" s="42"/>
      <c r="J20" s="7"/>
      <c r="K20" s="11"/>
      <c r="L20" s="7"/>
      <c r="M20" s="6"/>
      <c r="N20" s="7"/>
      <c r="O20" s="7"/>
    </row>
    <row r="21" spans="1:19" s="8" customFormat="1" ht="12.5" x14ac:dyDescent="0.25">
      <c r="A21" s="9">
        <v>20</v>
      </c>
      <c r="B21" s="10"/>
      <c r="C21" s="10"/>
      <c r="D21" s="10"/>
      <c r="E21" s="10"/>
      <c r="F21" s="42"/>
      <c r="G21" s="5"/>
      <c r="H21" s="42"/>
      <c r="I21" s="42"/>
      <c r="J21" s="7"/>
      <c r="K21" s="11"/>
      <c r="L21" s="7"/>
      <c r="M21" s="6"/>
      <c r="N21" s="7"/>
      <c r="O21" s="7"/>
    </row>
    <row r="22" spans="1:19" s="8" customFormat="1" ht="12.5" x14ac:dyDescent="0.25">
      <c r="A22" s="9">
        <v>21</v>
      </c>
      <c r="B22" s="10"/>
      <c r="C22" s="10"/>
      <c r="D22" s="10"/>
      <c r="E22" s="10"/>
      <c r="F22" s="42"/>
      <c r="G22" s="5"/>
      <c r="H22" s="42"/>
      <c r="I22" s="42"/>
      <c r="J22" s="7"/>
      <c r="K22" s="11"/>
      <c r="L22" s="7"/>
      <c r="M22" s="6"/>
      <c r="N22" s="7"/>
      <c r="O22" s="7"/>
    </row>
    <row r="23" spans="1:19" s="8" customFormat="1" ht="12.5" x14ac:dyDescent="0.25">
      <c r="A23" s="9">
        <v>22</v>
      </c>
      <c r="B23" s="10"/>
      <c r="C23" s="10"/>
      <c r="D23" s="10"/>
      <c r="E23" s="10"/>
      <c r="F23" s="42"/>
      <c r="G23" s="5"/>
      <c r="H23" s="42"/>
      <c r="I23" s="42"/>
      <c r="J23" s="7"/>
      <c r="K23" s="11"/>
      <c r="L23" s="7"/>
      <c r="M23" s="6"/>
      <c r="N23" s="7"/>
      <c r="O23" s="7"/>
    </row>
    <row r="24" spans="1:19" s="8" customFormat="1" ht="12.5" x14ac:dyDescent="0.25">
      <c r="A24" s="9">
        <v>23</v>
      </c>
      <c r="B24" s="10"/>
      <c r="C24" s="10"/>
      <c r="D24" s="10"/>
      <c r="E24" s="10"/>
      <c r="F24" s="42"/>
      <c r="G24" s="5"/>
      <c r="H24" s="42"/>
      <c r="I24" s="42"/>
      <c r="J24" s="7"/>
      <c r="K24" s="11"/>
      <c r="L24" s="7"/>
      <c r="M24" s="6"/>
      <c r="N24" s="7"/>
      <c r="O24" s="7"/>
    </row>
    <row r="25" spans="1:19" s="8" customFormat="1" ht="12.5" x14ac:dyDescent="0.25">
      <c r="A25" s="9">
        <v>24</v>
      </c>
      <c r="B25" s="10"/>
      <c r="C25" s="10"/>
      <c r="D25" s="10"/>
      <c r="E25" s="10"/>
      <c r="F25" s="42"/>
      <c r="G25" s="5"/>
      <c r="H25" s="42"/>
      <c r="I25" s="42"/>
      <c r="J25" s="7"/>
      <c r="K25" s="11"/>
      <c r="L25" s="7"/>
      <c r="M25" s="6"/>
      <c r="N25" s="7"/>
      <c r="O25" s="7"/>
    </row>
    <row r="26" spans="1:19" s="8" customFormat="1" ht="12.5" x14ac:dyDescent="0.25">
      <c r="A26" s="9">
        <v>25</v>
      </c>
      <c r="B26" s="10"/>
      <c r="C26" s="10"/>
      <c r="D26" s="10"/>
      <c r="E26" s="10"/>
      <c r="F26" s="42"/>
      <c r="G26" s="5"/>
      <c r="H26" s="42"/>
      <c r="I26" s="42"/>
      <c r="J26" s="7"/>
      <c r="K26" s="11"/>
      <c r="L26" s="7"/>
      <c r="M26" s="6"/>
      <c r="N26" s="7"/>
      <c r="O26" s="7"/>
    </row>
    <row r="27" spans="1:19" s="8" customFormat="1" ht="12.5" x14ac:dyDescent="0.25">
      <c r="A27" s="9">
        <v>26</v>
      </c>
      <c r="B27" s="10"/>
      <c r="C27" s="10"/>
      <c r="D27" s="10"/>
      <c r="E27" s="10"/>
      <c r="F27" s="42"/>
      <c r="G27" s="5"/>
      <c r="H27" s="42"/>
      <c r="I27" s="42"/>
      <c r="J27" s="7"/>
      <c r="K27" s="11"/>
      <c r="L27" s="7"/>
      <c r="M27" s="6"/>
      <c r="N27" s="7"/>
      <c r="O27" s="7"/>
    </row>
    <row r="28" spans="1:19" s="8" customFormat="1" ht="12.5" x14ac:dyDescent="0.25">
      <c r="A28" s="9">
        <v>27</v>
      </c>
      <c r="B28" s="10"/>
      <c r="C28" s="10"/>
      <c r="D28" s="10"/>
      <c r="E28" s="10"/>
      <c r="F28" s="42"/>
      <c r="G28" s="5"/>
      <c r="H28" s="42"/>
      <c r="I28" s="42"/>
      <c r="J28" s="7"/>
      <c r="K28" s="13"/>
      <c r="L28" s="7"/>
      <c r="M28" s="6"/>
      <c r="N28" s="16"/>
      <c r="O28" s="7"/>
      <c r="P28" s="12"/>
      <c r="Q28" s="12"/>
      <c r="R28" s="12"/>
      <c r="S28" s="12"/>
    </row>
    <row r="29" spans="1:19" s="8" customFormat="1" ht="12.5" x14ac:dyDescent="0.25">
      <c r="A29" s="24"/>
      <c r="B29" s="25"/>
      <c r="C29" s="25"/>
      <c r="D29" s="25"/>
      <c r="E29" s="14"/>
      <c r="F29" s="7"/>
      <c r="G29" s="7"/>
      <c r="H29" s="7"/>
      <c r="I29" s="7"/>
      <c r="J29" s="7"/>
      <c r="K29" s="7"/>
      <c r="L29" s="7"/>
      <c r="M29" s="6"/>
      <c r="N29" s="16"/>
      <c r="O29" s="7"/>
      <c r="P29" s="12"/>
      <c r="Q29" s="12"/>
      <c r="R29" s="12"/>
      <c r="S29" s="12"/>
    </row>
    <row r="30" spans="1:19" s="8" customFormat="1" ht="25" x14ac:dyDescent="0.25">
      <c r="A30" s="25" t="s">
        <v>115</v>
      </c>
      <c r="B30" s="25" t="s">
        <v>117</v>
      </c>
      <c r="C30" s="25" t="s">
        <v>111</v>
      </c>
      <c r="D30" s="25" t="s">
        <v>110</v>
      </c>
      <c r="E30" s="25" t="s">
        <v>79</v>
      </c>
      <c r="F30" s="7"/>
      <c r="G30" s="7"/>
      <c r="H30" s="7"/>
      <c r="I30" s="7"/>
      <c r="J30" s="7"/>
      <c r="K30" s="7"/>
      <c r="L30" s="7"/>
      <c r="M30" s="6"/>
      <c r="N30" s="16"/>
      <c r="O30" s="7"/>
      <c r="P30" s="12"/>
      <c r="Q30" s="12"/>
      <c r="R30" s="12"/>
      <c r="S30" s="12"/>
    </row>
    <row r="31" spans="1:19" s="8" customFormat="1" ht="12.5" x14ac:dyDescent="0.25">
      <c r="A31" s="10"/>
      <c r="B31" s="4"/>
      <c r="C31" s="10"/>
      <c r="D31" s="10"/>
      <c r="E31" s="10"/>
      <c r="F31" s="17"/>
      <c r="G31" s="16"/>
      <c r="H31" s="15"/>
      <c r="I31" s="17"/>
      <c r="J31" s="17"/>
      <c r="K31" s="18"/>
      <c r="L31" s="16"/>
      <c r="M31" s="19"/>
      <c r="N31" s="7"/>
      <c r="O31" s="7"/>
      <c r="P31" s="12"/>
      <c r="Q31" s="12"/>
      <c r="R31" s="12"/>
      <c r="S31" s="12"/>
    </row>
    <row r="32" spans="1:19" s="8" customFormat="1" ht="12.5" x14ac:dyDescent="0.25">
      <c r="A32" s="24"/>
      <c r="B32" s="10"/>
      <c r="C32" s="10"/>
      <c r="D32" s="10"/>
      <c r="E32" s="10"/>
      <c r="F32" s="17"/>
      <c r="G32" s="16"/>
      <c r="H32" s="15"/>
      <c r="I32" s="17"/>
      <c r="J32" s="17"/>
      <c r="K32" s="18"/>
      <c r="L32" s="16"/>
      <c r="M32" s="28"/>
      <c r="N32" s="7"/>
      <c r="O32" s="7"/>
      <c r="P32" s="12"/>
      <c r="Q32" s="12"/>
      <c r="R32" s="12"/>
      <c r="S32" s="12"/>
    </row>
    <row r="33" spans="1:19" s="8" customFormat="1" ht="12.5" x14ac:dyDescent="0.25">
      <c r="A33" s="24"/>
      <c r="B33" s="10"/>
      <c r="C33" s="25"/>
      <c r="D33" s="10"/>
      <c r="E33" s="10"/>
      <c r="F33" s="7"/>
      <c r="G33" s="7"/>
      <c r="H33" s="7"/>
      <c r="I33" s="7"/>
      <c r="J33" s="7"/>
      <c r="K33" s="7"/>
      <c r="L33" s="7"/>
      <c r="M33" s="6"/>
      <c r="N33" s="16"/>
      <c r="O33" s="7"/>
      <c r="P33" s="12"/>
      <c r="Q33" s="12"/>
      <c r="R33" s="12"/>
      <c r="S33" s="12"/>
    </row>
    <row r="34" spans="1:19" s="8" customFormat="1" ht="12.5" x14ac:dyDescent="0.25">
      <c r="A34" s="24"/>
      <c r="B34" s="14"/>
      <c r="C34" s="10"/>
      <c r="D34" s="21"/>
      <c r="E34" s="10"/>
      <c r="F34" s="15"/>
      <c r="G34" s="16"/>
      <c r="H34" s="16"/>
      <c r="I34" s="17"/>
      <c r="J34" s="17"/>
      <c r="K34" s="18"/>
      <c r="L34" s="16"/>
      <c r="M34" s="28"/>
      <c r="N34" s="7"/>
      <c r="O34" s="7"/>
      <c r="P34" s="12"/>
      <c r="Q34" s="12"/>
      <c r="R34" s="12"/>
      <c r="S34" s="12"/>
    </row>
    <row r="35" spans="1:19" s="8" customFormat="1" ht="12.5" x14ac:dyDescent="0.25">
      <c r="A35" s="24"/>
      <c r="B35" s="25"/>
      <c r="C35" s="25"/>
      <c r="D35" s="25"/>
      <c r="E35" s="10"/>
      <c r="F35" s="31"/>
      <c r="G35" s="31"/>
      <c r="H35" s="16"/>
      <c r="I35" s="17"/>
      <c r="J35" s="17"/>
      <c r="K35" s="18"/>
      <c r="L35" s="16"/>
      <c r="M35" s="19"/>
      <c r="N35" s="7"/>
      <c r="O35" s="7"/>
      <c r="P35" s="12"/>
      <c r="Q35" s="12"/>
      <c r="R35" s="12"/>
      <c r="S35" s="12"/>
    </row>
    <row r="36" spans="1:19" s="8" customFormat="1" ht="12.5" x14ac:dyDescent="0.25">
      <c r="A36" s="24"/>
      <c r="B36" s="25"/>
      <c r="C36" s="10"/>
      <c r="D36" s="25"/>
      <c r="E36" s="24"/>
      <c r="F36" s="26"/>
      <c r="G36" s="26"/>
      <c r="H36" s="16"/>
      <c r="I36" s="17"/>
      <c r="J36" s="17"/>
      <c r="K36" s="18"/>
      <c r="L36" s="16"/>
      <c r="M36" s="28"/>
      <c r="N36" s="7"/>
      <c r="O36" s="7"/>
      <c r="P36" s="12"/>
      <c r="Q36" s="12"/>
      <c r="R36" s="12"/>
      <c r="S36" s="12"/>
    </row>
    <row r="37" spans="1:19" s="8" customFormat="1" ht="12.5" x14ac:dyDescent="0.25">
      <c r="A37" s="24"/>
      <c r="B37" s="25"/>
      <c r="C37" s="25"/>
      <c r="D37" s="25"/>
      <c r="E37" s="30"/>
      <c r="F37" s="31"/>
      <c r="G37" s="16"/>
      <c r="H37" s="16"/>
      <c r="I37" s="17"/>
      <c r="J37" s="17"/>
      <c r="K37" s="18"/>
      <c r="L37" s="16"/>
      <c r="M37" s="28"/>
      <c r="N37" s="7"/>
      <c r="O37" s="7"/>
      <c r="P37" s="12"/>
      <c r="Q37" s="12"/>
      <c r="R37" s="12"/>
      <c r="S37" s="12"/>
    </row>
    <row r="38" spans="1:19" s="8" customFormat="1" ht="12.5" x14ac:dyDescent="0.25">
      <c r="A38" s="24"/>
      <c r="B38" s="25"/>
      <c r="C38" s="25"/>
      <c r="D38" s="25"/>
      <c r="E38" s="30"/>
      <c r="F38" s="31"/>
      <c r="G38" s="16"/>
      <c r="H38" s="16"/>
      <c r="I38" s="17"/>
      <c r="J38" s="17"/>
      <c r="K38" s="18"/>
      <c r="L38" s="16"/>
      <c r="M38" s="28"/>
      <c r="N38" s="7"/>
      <c r="O38" s="7"/>
      <c r="P38" s="12"/>
      <c r="Q38" s="12"/>
      <c r="R38" s="12"/>
      <c r="S38" s="12"/>
    </row>
    <row r="39" spans="1:19" s="8" customFormat="1" ht="12.5" x14ac:dyDescent="0.25">
      <c r="A39" s="24"/>
      <c r="B39" s="25"/>
      <c r="C39" s="25"/>
      <c r="D39" s="25"/>
      <c r="E39" s="30"/>
      <c r="F39" s="31"/>
      <c r="G39" s="32"/>
      <c r="H39" s="16"/>
      <c r="I39" s="17"/>
      <c r="J39" s="17"/>
      <c r="K39" s="18"/>
      <c r="L39" s="16"/>
      <c r="M39" s="28"/>
      <c r="N39" s="7"/>
      <c r="O39" s="7"/>
      <c r="P39" s="12"/>
      <c r="Q39" s="12"/>
      <c r="R39" s="12"/>
      <c r="S39" s="12"/>
    </row>
    <row r="40" spans="1:19" s="8" customFormat="1" ht="12.5" x14ac:dyDescent="0.25">
      <c r="A40" s="24"/>
      <c r="B40" s="25"/>
      <c r="C40" s="25"/>
      <c r="D40" s="25"/>
      <c r="E40" s="30"/>
      <c r="F40" s="26"/>
      <c r="G40" s="16"/>
      <c r="H40" s="16"/>
      <c r="I40" s="17"/>
      <c r="J40" s="17"/>
      <c r="K40" s="18"/>
      <c r="L40" s="16"/>
      <c r="M40" s="33"/>
      <c r="N40" s="7"/>
      <c r="O40" s="7"/>
      <c r="P40" s="12"/>
      <c r="Q40" s="12"/>
      <c r="R40" s="12"/>
      <c r="S40" s="12"/>
    </row>
    <row r="41" spans="1:19" s="8" customFormat="1" ht="12.5" x14ac:dyDescent="0.25">
      <c r="A41" s="24"/>
      <c r="B41" s="25"/>
      <c r="C41" s="25"/>
      <c r="D41" s="25"/>
      <c r="E41" s="30"/>
      <c r="F41" s="31"/>
      <c r="G41" s="16"/>
      <c r="H41" s="16"/>
      <c r="I41" s="17"/>
      <c r="J41" s="17"/>
      <c r="K41" s="18"/>
      <c r="L41" s="16"/>
      <c r="M41" s="28"/>
      <c r="N41" s="7"/>
      <c r="O41" s="7"/>
      <c r="P41" s="12"/>
      <c r="Q41" s="12"/>
      <c r="R41" s="12"/>
      <c r="S41" s="12"/>
    </row>
    <row r="42" spans="1:19" s="8" customFormat="1" ht="12.5" x14ac:dyDescent="0.25">
      <c r="A42" s="24"/>
      <c r="B42" s="25"/>
      <c r="C42" s="25"/>
      <c r="D42" s="25"/>
      <c r="E42" s="30"/>
      <c r="F42" s="31"/>
      <c r="G42" s="16"/>
      <c r="H42" s="16"/>
      <c r="I42" s="17"/>
      <c r="J42" s="17"/>
      <c r="K42" s="18"/>
      <c r="L42" s="16"/>
      <c r="M42" s="28"/>
      <c r="N42" s="7"/>
      <c r="O42" s="7"/>
      <c r="P42" s="12"/>
      <c r="Q42" s="12"/>
      <c r="R42" s="12"/>
      <c r="S42" s="12"/>
    </row>
    <row r="43" spans="1:19" s="8" customFormat="1" ht="12.5" x14ac:dyDescent="0.25">
      <c r="A43" s="24"/>
      <c r="B43" s="25"/>
      <c r="C43" s="25"/>
      <c r="D43" s="25"/>
      <c r="E43" s="30"/>
      <c r="F43" s="31"/>
      <c r="G43" s="16"/>
      <c r="H43" s="16"/>
      <c r="I43" s="17"/>
      <c r="J43" s="17"/>
      <c r="K43" s="18"/>
      <c r="L43" s="16"/>
      <c r="M43" s="28"/>
      <c r="N43" s="7"/>
      <c r="O43" s="7"/>
      <c r="P43" s="12"/>
      <c r="Q43" s="12"/>
      <c r="R43" s="12"/>
      <c r="S43" s="12"/>
    </row>
    <row r="44" spans="1:19" s="8" customFormat="1" ht="12.5" x14ac:dyDescent="0.25">
      <c r="A44" s="24"/>
      <c r="B44" s="25"/>
      <c r="C44" s="25"/>
      <c r="D44" s="25"/>
      <c r="E44" s="30"/>
      <c r="F44" s="31"/>
      <c r="G44" s="16"/>
      <c r="H44" s="16"/>
      <c r="I44" s="17"/>
      <c r="J44" s="17"/>
      <c r="K44" s="18"/>
      <c r="L44" s="16"/>
      <c r="M44" s="28"/>
      <c r="N44" s="7"/>
      <c r="O44" s="7"/>
      <c r="P44" s="12"/>
      <c r="Q44" s="12"/>
      <c r="R44" s="12"/>
      <c r="S44" s="12"/>
    </row>
    <row r="45" spans="1:19" s="8" customFormat="1" ht="12.5" x14ac:dyDescent="0.25">
      <c r="A45" s="24"/>
      <c r="B45" s="25"/>
      <c r="C45" s="25"/>
      <c r="D45" s="25"/>
      <c r="E45" s="30"/>
      <c r="F45" s="31"/>
      <c r="G45" s="16"/>
      <c r="H45" s="16"/>
      <c r="I45" s="17"/>
      <c r="J45" s="17"/>
      <c r="K45" s="18"/>
      <c r="L45" s="16"/>
      <c r="M45" s="28"/>
      <c r="N45" s="7"/>
      <c r="O45" s="7"/>
      <c r="P45" s="12"/>
      <c r="Q45" s="12"/>
      <c r="R45" s="12"/>
      <c r="S45" s="12"/>
    </row>
    <row r="46" spans="1:19" s="8" customFormat="1" ht="12.5" x14ac:dyDescent="0.25">
      <c r="A46" s="9"/>
      <c r="B46" s="10"/>
      <c r="C46" s="10"/>
      <c r="D46" s="10"/>
      <c r="E46" s="9"/>
      <c r="F46" s="11"/>
      <c r="G46" s="5"/>
      <c r="H46" s="16"/>
      <c r="I46" s="11"/>
      <c r="J46" s="7"/>
      <c r="K46" s="13"/>
      <c r="L46" s="7"/>
      <c r="M46" s="6"/>
      <c r="N46" s="16"/>
      <c r="O46" s="7"/>
      <c r="P46" s="12"/>
      <c r="Q46" s="12"/>
      <c r="R46" s="12"/>
      <c r="S46" s="12"/>
    </row>
    <row r="47" spans="1:19" s="8" customFormat="1" ht="12.5" x14ac:dyDescent="0.25">
      <c r="A47" s="9">
        <f>SUM(A31:A46)</f>
        <v>0</v>
      </c>
      <c r="B47" s="10">
        <f>SUM(B31:B46)</f>
        <v>0</v>
      </c>
      <c r="C47" s="10">
        <f>SUM(C31:C46)</f>
        <v>0</v>
      </c>
      <c r="D47" s="10">
        <f>SUM(D31:D46)</f>
        <v>0</v>
      </c>
      <c r="E47" s="9">
        <f>SUM(E31:E46)</f>
        <v>0</v>
      </c>
      <c r="F47" s="11">
        <f>SUM(A47:E47)</f>
        <v>0</v>
      </c>
      <c r="G47" s="5"/>
      <c r="H47" s="11"/>
      <c r="I47" s="11"/>
      <c r="J47" s="7"/>
      <c r="K47" s="13"/>
      <c r="L47" s="7"/>
      <c r="M47" s="34"/>
      <c r="N47" s="16"/>
      <c r="O47" s="7"/>
      <c r="P47" s="12"/>
      <c r="Q47" s="12"/>
      <c r="R47" s="12"/>
      <c r="S47" s="12"/>
    </row>
    <row r="48" spans="1:19" s="8" customFormat="1" ht="12.5" x14ac:dyDescent="0.25">
      <c r="A48" s="9"/>
      <c r="B48" s="10"/>
      <c r="C48" s="10"/>
      <c r="D48" s="10"/>
      <c r="E48" s="9"/>
      <c r="F48" s="11"/>
      <c r="G48" s="5"/>
      <c r="H48" s="11"/>
      <c r="I48" s="11"/>
      <c r="J48" s="7"/>
      <c r="K48" s="13"/>
      <c r="L48" s="7"/>
      <c r="M48" s="6"/>
      <c r="N48" s="7"/>
      <c r="O48" s="7"/>
      <c r="P48" s="12"/>
      <c r="Q48" s="12"/>
      <c r="R48" s="12"/>
      <c r="S48" s="12"/>
    </row>
    <row r="49" spans="1:19" s="8" customFormat="1" ht="12.5" x14ac:dyDescent="0.25">
      <c r="A49" s="35"/>
      <c r="B49" s="36"/>
      <c r="C49" s="36"/>
      <c r="D49" s="36"/>
      <c r="E49" s="4"/>
      <c r="F49" s="7"/>
      <c r="G49" s="7"/>
      <c r="H49" s="7"/>
      <c r="I49" s="7"/>
      <c r="J49" s="7"/>
      <c r="K49" s="7"/>
      <c r="L49" s="7"/>
      <c r="M49" s="6"/>
      <c r="N49" s="16"/>
      <c r="O49" s="7"/>
      <c r="P49" s="12"/>
      <c r="Q49" s="12"/>
      <c r="R49" s="12"/>
      <c r="S49" s="12"/>
    </row>
    <row r="50" spans="1:19" s="8" customFormat="1" ht="12.5" x14ac:dyDescent="0.25">
      <c r="A50" s="24"/>
      <c r="B50" s="25"/>
      <c r="C50" s="25"/>
      <c r="D50" s="25"/>
      <c r="E50" s="24"/>
      <c r="F50" s="11"/>
      <c r="G50" s="5"/>
      <c r="H50" s="11"/>
      <c r="I50" s="11"/>
      <c r="J50" s="7"/>
      <c r="K50" s="13"/>
      <c r="L50" s="7"/>
      <c r="M50" s="34"/>
      <c r="N50" s="16"/>
      <c r="O50" s="7"/>
      <c r="P50" s="12"/>
      <c r="Q50" s="12"/>
      <c r="R50" s="12"/>
      <c r="S50" s="12"/>
    </row>
    <row r="51" spans="1:19" s="8" customFormat="1" ht="12.5" x14ac:dyDescent="0.25">
      <c r="A51" s="24"/>
      <c r="B51" s="25"/>
      <c r="C51" s="25"/>
      <c r="D51" s="25"/>
      <c r="E51" s="24"/>
      <c r="F51" s="11"/>
      <c r="G51" s="5"/>
      <c r="H51" s="11"/>
      <c r="I51" s="11"/>
      <c r="J51" s="7"/>
      <c r="K51" s="13"/>
      <c r="L51" s="7"/>
      <c r="M51" s="6"/>
      <c r="N51" s="16"/>
      <c r="O51" s="7"/>
      <c r="P51" s="12"/>
      <c r="Q51" s="12"/>
      <c r="R51" s="12"/>
      <c r="S51" s="12"/>
    </row>
    <row r="52" spans="1:19" s="8" customFormat="1" ht="12.5" x14ac:dyDescent="0.25">
      <c r="A52" s="24"/>
      <c r="B52" s="25"/>
      <c r="D52" s="25"/>
      <c r="E52" s="24"/>
      <c r="F52" s="11"/>
      <c r="G52" s="5"/>
      <c r="H52" s="11"/>
      <c r="I52" s="11"/>
      <c r="J52" s="7"/>
      <c r="K52" s="13"/>
      <c r="L52" s="7"/>
      <c r="M52" s="6"/>
      <c r="N52" s="16"/>
      <c r="O52" s="7"/>
      <c r="P52" s="12"/>
      <c r="Q52" s="12"/>
      <c r="R52" s="12"/>
      <c r="S52" s="12"/>
    </row>
    <row r="53" spans="1:19" s="8" customFormat="1" ht="12.5" x14ac:dyDescent="0.25">
      <c r="A53" s="24"/>
      <c r="B53" s="25"/>
      <c r="C53" s="25"/>
      <c r="D53" s="25"/>
      <c r="E53" s="24"/>
      <c r="F53" s="17"/>
      <c r="G53" s="16"/>
      <c r="H53" s="15"/>
      <c r="I53" s="17"/>
      <c r="J53" s="17"/>
      <c r="K53" s="18"/>
      <c r="L53" s="16"/>
      <c r="M53" s="28"/>
      <c r="N53" s="7"/>
      <c r="O53" s="7"/>
      <c r="P53" s="12"/>
      <c r="Q53" s="12"/>
      <c r="R53" s="12"/>
      <c r="S53" s="12"/>
    </row>
    <row r="54" spans="1:19" s="8" customFormat="1" ht="12.5" x14ac:dyDescent="0.25">
      <c r="A54" s="24"/>
      <c r="B54" s="25"/>
      <c r="C54" s="25"/>
      <c r="D54" s="25"/>
      <c r="E54" s="14"/>
      <c r="F54" s="7"/>
      <c r="G54" s="7"/>
      <c r="H54" s="15"/>
      <c r="I54" s="7"/>
      <c r="J54" s="7"/>
      <c r="K54" s="7"/>
      <c r="L54" s="7"/>
      <c r="M54" s="34"/>
      <c r="N54" s="16"/>
      <c r="O54" s="7"/>
      <c r="P54" s="12"/>
      <c r="Q54" s="12"/>
      <c r="R54" s="12"/>
      <c r="S54" s="12"/>
    </row>
    <row r="55" spans="1:19" s="8" customFormat="1" ht="15.75" customHeight="1" x14ac:dyDescent="0.25">
      <c r="A55" s="17"/>
      <c r="B55" s="17"/>
      <c r="C55" s="17"/>
      <c r="D55" s="17"/>
      <c r="E55" s="16"/>
      <c r="F55" s="16"/>
      <c r="G55" s="16"/>
      <c r="H55" s="16"/>
      <c r="I55" s="16"/>
      <c r="J55" s="16"/>
      <c r="K55" s="16"/>
      <c r="L55" s="16"/>
      <c r="M55" s="16"/>
      <c r="N55" s="16"/>
      <c r="O55" s="16"/>
      <c r="P55" s="37"/>
      <c r="Q55" s="37"/>
      <c r="R55" s="37"/>
      <c r="S55" s="37"/>
    </row>
    <row r="56" spans="1:19" s="8" customFormat="1" ht="15.75" customHeight="1" x14ac:dyDescent="0.3">
      <c r="A56" s="17"/>
      <c r="B56" s="17"/>
      <c r="C56" s="17"/>
      <c r="D56" s="17"/>
      <c r="E56" s="38"/>
      <c r="F56" s="16"/>
      <c r="G56" s="16"/>
      <c r="H56" s="16"/>
      <c r="I56" s="16"/>
      <c r="J56" s="16"/>
      <c r="K56" s="16"/>
      <c r="L56" s="16"/>
      <c r="M56" s="16"/>
      <c r="N56" s="16"/>
      <c r="O56" s="16"/>
      <c r="P56" s="37"/>
      <c r="Q56" s="37"/>
      <c r="R56" s="37"/>
      <c r="S56" s="37"/>
    </row>
    <row r="57" spans="1:19" s="8" customFormat="1" ht="15.75" customHeight="1" x14ac:dyDescent="0.25">
      <c r="A57" s="24"/>
      <c r="B57" s="24"/>
      <c r="C57" s="24"/>
      <c r="D57" s="24"/>
      <c r="E57" s="7"/>
      <c r="F57" s="7"/>
      <c r="G57" s="7"/>
      <c r="H57" s="7"/>
      <c r="I57" s="7"/>
      <c r="J57" s="7"/>
      <c r="K57" s="7"/>
      <c r="L57" s="7"/>
      <c r="M57" s="7"/>
      <c r="N57" s="16"/>
      <c r="O57" s="7"/>
      <c r="P57" s="12"/>
      <c r="Q57" s="12"/>
      <c r="R57" s="12"/>
      <c r="S57" s="12"/>
    </row>
    <row r="58" spans="1:19" s="8" customFormat="1" ht="15.75" customHeight="1" x14ac:dyDescent="0.25">
      <c r="A58" s="39"/>
      <c r="B58" s="39"/>
      <c r="C58" s="39"/>
      <c r="D58" s="39"/>
      <c r="E58" s="7"/>
      <c r="F58" s="7"/>
      <c r="G58" s="7"/>
      <c r="H58" s="7"/>
      <c r="I58" s="7"/>
      <c r="J58" s="7"/>
      <c r="K58" s="7"/>
      <c r="L58" s="7"/>
      <c r="M58" s="7"/>
      <c r="N58" s="16"/>
      <c r="O58" s="7"/>
      <c r="P58" s="12"/>
      <c r="Q58" s="12"/>
      <c r="R58" s="12"/>
      <c r="S58" s="12"/>
    </row>
    <row r="59" spans="1:19" s="8" customFormat="1" ht="15.75" customHeight="1" x14ac:dyDescent="0.25">
      <c r="A59" s="9"/>
      <c r="B59" s="9"/>
      <c r="C59" s="9"/>
      <c r="D59" s="9"/>
      <c r="E59" s="7"/>
      <c r="F59" s="7"/>
      <c r="G59" s="7"/>
      <c r="H59" s="7"/>
      <c r="I59" s="7"/>
      <c r="J59" s="7"/>
      <c r="K59" s="7"/>
      <c r="L59" s="7"/>
      <c r="M59" s="7"/>
      <c r="N59" s="16"/>
      <c r="O59" s="7"/>
      <c r="P59" s="12"/>
      <c r="Q59" s="12"/>
      <c r="R59" s="12"/>
      <c r="S59" s="12"/>
    </row>
    <row r="60" spans="1:19" s="8" customFormat="1" ht="15.75" customHeight="1" x14ac:dyDescent="0.25">
      <c r="A60" s="20"/>
      <c r="B60" s="20"/>
      <c r="C60" s="20"/>
      <c r="D60" s="20"/>
      <c r="E60" s="7"/>
      <c r="F60" s="7"/>
      <c r="G60" s="7"/>
      <c r="H60" s="7"/>
      <c r="I60" s="7"/>
      <c r="J60" s="7"/>
      <c r="K60" s="7"/>
      <c r="L60" s="7"/>
      <c r="M60" s="7"/>
      <c r="N60" s="16"/>
      <c r="O60" s="7"/>
      <c r="P60" s="12"/>
      <c r="Q60" s="12"/>
      <c r="R60" s="12"/>
      <c r="S60" s="12"/>
    </row>
    <row r="61" spans="1:19" s="8" customFormat="1" ht="15.75" customHeight="1" x14ac:dyDescent="0.3">
      <c r="A61" s="40"/>
      <c r="B61" s="40"/>
      <c r="C61" s="40"/>
      <c r="D61" s="40"/>
      <c r="E61" s="41"/>
      <c r="F61" s="7"/>
      <c r="G61" s="7"/>
      <c r="H61" s="7"/>
      <c r="I61" s="7"/>
      <c r="J61" s="7"/>
      <c r="K61" s="7"/>
      <c r="L61" s="7"/>
      <c r="M61" s="7"/>
      <c r="N61" s="16"/>
      <c r="O61" s="7"/>
      <c r="P61" s="12"/>
      <c r="Q61" s="12"/>
      <c r="R61" s="12"/>
      <c r="S61" s="12"/>
    </row>
    <row r="62" spans="1:19" s="8" customFormat="1" ht="15.75" customHeight="1" x14ac:dyDescent="0.25"/>
    <row r="63" spans="1:19" s="8" customFormat="1" ht="15.75" customHeight="1" x14ac:dyDescent="0.25"/>
    <row r="64" spans="1:19" s="8" customFormat="1" ht="15.75" customHeight="1" x14ac:dyDescent="0.25">
      <c r="A64" s="4"/>
      <c r="B64" s="10"/>
      <c r="C64" s="21"/>
    </row>
    <row r="65" spans="1:3" s="8" customFormat="1" ht="15.75" customHeight="1" x14ac:dyDescent="0.25">
      <c r="A65" s="10"/>
      <c r="B65" s="10"/>
      <c r="C65" s="21"/>
    </row>
    <row r="66" spans="1:3" s="8" customFormat="1" ht="15.75" customHeight="1" x14ac:dyDescent="0.25">
      <c r="A66" s="10"/>
      <c r="B66" s="10"/>
      <c r="C66" s="21"/>
    </row>
    <row r="67" spans="1:3" s="8" customFormat="1" ht="15.75" customHeight="1" x14ac:dyDescent="0.25">
      <c r="A67" s="10"/>
      <c r="B67" s="10"/>
      <c r="C67" s="25"/>
    </row>
    <row r="68" spans="1:3" s="8" customFormat="1" ht="15.75" customHeight="1" x14ac:dyDescent="0.25">
      <c r="A68" s="10"/>
      <c r="B68" s="10"/>
      <c r="C68" s="25"/>
    </row>
    <row r="69" spans="1:3" s="8" customFormat="1" ht="15.75" customHeight="1" x14ac:dyDescent="0.25">
      <c r="A69" s="36"/>
      <c r="B69" s="10"/>
      <c r="C69" s="14"/>
    </row>
    <row r="70" spans="1:3" s="8" customFormat="1" ht="15.75" customHeight="1" x14ac:dyDescent="0.25">
      <c r="B70" s="14"/>
      <c r="C70" s="21"/>
    </row>
    <row r="71" spans="1:3" s="8" customFormat="1" ht="15.75" customHeight="1" x14ac:dyDescent="0.25">
      <c r="B71" s="10"/>
      <c r="C71" s="21"/>
    </row>
    <row r="72" spans="1:3" s="8" customFormat="1" ht="15.75" customHeight="1" x14ac:dyDescent="0.25">
      <c r="B72" s="25"/>
      <c r="C72" s="25"/>
    </row>
    <row r="73" spans="1:3" s="8" customFormat="1" ht="15.75" customHeight="1" x14ac:dyDescent="0.25">
      <c r="B73" s="25"/>
      <c r="C73" s="25"/>
    </row>
    <row r="74" spans="1:3" s="8" customFormat="1" ht="15.75" customHeight="1" x14ac:dyDescent="0.25">
      <c r="B74" s="25"/>
      <c r="C74" s="25"/>
    </row>
    <row r="75" spans="1:3" s="8" customFormat="1" ht="15.75" customHeight="1" x14ac:dyDescent="0.25">
      <c r="B75" s="25"/>
      <c r="C75" s="25"/>
    </row>
    <row r="76" spans="1:3" s="8" customFormat="1" ht="15.75" customHeight="1" x14ac:dyDescent="0.25">
      <c r="C76" s="25"/>
    </row>
    <row r="77" spans="1:3" s="8" customFormat="1" ht="15.75" customHeight="1" x14ac:dyDescent="0.25">
      <c r="C77" s="25"/>
    </row>
    <row r="78" spans="1:3" s="8" customFormat="1" ht="15.75" customHeight="1" x14ac:dyDescent="0.25">
      <c r="C78" s="25"/>
    </row>
    <row r="79" spans="1:3" s="8" customFormat="1" ht="15.75" customHeight="1" x14ac:dyDescent="0.25">
      <c r="C79" s="25"/>
    </row>
    <row r="80" spans="1:3" s="8" customFormat="1" ht="15.75" customHeight="1" x14ac:dyDescent="0.25">
      <c r="C80" s="25"/>
    </row>
    <row r="81" spans="3:3" s="8" customFormat="1" ht="15.75" customHeight="1" x14ac:dyDescent="0.25">
      <c r="C81" s="25"/>
    </row>
    <row r="82" spans="3:3" s="8" customFormat="1" ht="15.75" customHeight="1" x14ac:dyDescent="0.25">
      <c r="C82" s="25"/>
    </row>
    <row r="83" spans="3:3" s="8" customFormat="1" ht="15.75" customHeight="1" x14ac:dyDescent="0.25">
      <c r="C83" s="25"/>
    </row>
    <row r="84" spans="3:3" s="8" customFormat="1" ht="15.75" customHeight="1" x14ac:dyDescent="0.25">
      <c r="C84" s="25"/>
    </row>
    <row r="85" spans="3:3" s="8" customFormat="1" ht="15.75" customHeight="1" x14ac:dyDescent="0.25">
      <c r="C85" s="25"/>
    </row>
    <row r="86" spans="3:3" s="8" customFormat="1" ht="15.75" customHeight="1" x14ac:dyDescent="0.25"/>
    <row r="87" spans="3:3" ht="15.75" customHeight="1" x14ac:dyDescent="0.25">
      <c r="C87" s="3"/>
    </row>
  </sheetData>
  <pageMargins left="0.75" right="0.75" top="1" bottom="1" header="0.5" footer="0.5"/>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7"/>
  <sheetViews>
    <sheetView workbookViewId="0">
      <pane ySplit="1" topLeftCell="A2" activePane="bottomLeft" state="frozen"/>
      <selection pane="bottomLeft" activeCell="E7" sqref="E7"/>
    </sheetView>
  </sheetViews>
  <sheetFormatPr baseColWidth="10" defaultColWidth="14.453125" defaultRowHeight="15.75" customHeight="1" x14ac:dyDescent="0.25"/>
  <cols>
    <col min="1" max="4" width="8.453125" customWidth="1"/>
    <col min="5" max="5" width="27.1796875" customWidth="1"/>
    <col min="6" max="6" width="51.453125" customWidth="1"/>
    <col min="7" max="7" width="4.81640625" customWidth="1"/>
    <col min="8" max="8" width="23.81640625" customWidth="1"/>
    <col min="9" max="9" width="11.453125" customWidth="1"/>
    <col min="10" max="10" width="9.453125" customWidth="1"/>
    <col min="11" max="11" width="13.1796875" customWidth="1"/>
    <col min="12" max="12" width="8.81640625" customWidth="1"/>
    <col min="13" max="13" width="48" customWidth="1"/>
    <col min="14" max="14" width="21.453125" customWidth="1"/>
    <col min="15" max="15" width="19" customWidth="1"/>
  </cols>
  <sheetData>
    <row r="1" spans="1:19" ht="50" x14ac:dyDescent="0.25">
      <c r="A1" s="2" t="s">
        <v>0</v>
      </c>
      <c r="B1" s="2" t="s">
        <v>113</v>
      </c>
      <c r="C1" s="2" t="s">
        <v>112</v>
      </c>
      <c r="D1" s="2" t="s">
        <v>114</v>
      </c>
      <c r="E1" s="2" t="s">
        <v>1</v>
      </c>
      <c r="F1" s="2" t="s">
        <v>2</v>
      </c>
      <c r="G1" s="2" t="s">
        <v>3</v>
      </c>
      <c r="H1" s="2" t="s">
        <v>4</v>
      </c>
      <c r="I1" s="2" t="s">
        <v>5</v>
      </c>
      <c r="J1" s="2" t="s">
        <v>6</v>
      </c>
      <c r="K1" s="2" t="s">
        <v>7</v>
      </c>
      <c r="L1" s="2" t="s">
        <v>8</v>
      </c>
      <c r="M1" s="2" t="s">
        <v>9</v>
      </c>
      <c r="N1" s="2" t="s">
        <v>10</v>
      </c>
      <c r="O1" s="2" t="s">
        <v>11</v>
      </c>
      <c r="P1" s="1"/>
      <c r="Q1" s="1"/>
      <c r="R1" s="1"/>
      <c r="S1" s="1"/>
    </row>
    <row r="2" spans="1:19" s="8" customFormat="1" ht="12.5" x14ac:dyDescent="0.25">
      <c r="A2" s="4">
        <v>1</v>
      </c>
      <c r="B2" s="4"/>
      <c r="C2" s="4"/>
      <c r="D2" s="4"/>
      <c r="E2" s="4"/>
      <c r="F2" s="7"/>
      <c r="G2" s="5"/>
      <c r="H2" s="7"/>
      <c r="I2" s="7"/>
      <c r="J2" s="5"/>
      <c r="K2" s="5"/>
      <c r="L2" s="5"/>
      <c r="M2" s="6"/>
      <c r="N2" s="7"/>
      <c r="O2" s="5"/>
    </row>
    <row r="3" spans="1:19" s="8" customFormat="1" ht="12.5" x14ac:dyDescent="0.25">
      <c r="A3" s="9">
        <v>2</v>
      </c>
      <c r="B3" s="10"/>
      <c r="C3" s="10"/>
      <c r="D3" s="10"/>
      <c r="E3" s="10"/>
      <c r="F3" s="42"/>
      <c r="G3" s="5"/>
      <c r="H3" s="7"/>
      <c r="I3" s="42"/>
      <c r="J3" s="7"/>
      <c r="K3" s="11"/>
      <c r="L3" s="7"/>
      <c r="M3" s="6"/>
      <c r="N3" s="7"/>
      <c r="O3" s="5"/>
      <c r="P3" s="12"/>
      <c r="Q3" s="12"/>
      <c r="R3" s="12"/>
      <c r="S3" s="12"/>
    </row>
    <row r="4" spans="1:19" s="8" customFormat="1" ht="12.5" x14ac:dyDescent="0.25">
      <c r="A4" s="9">
        <v>3</v>
      </c>
      <c r="B4" s="10"/>
      <c r="C4" s="10"/>
      <c r="D4" s="10"/>
      <c r="E4" s="10"/>
      <c r="F4" s="42"/>
      <c r="G4" s="5"/>
      <c r="H4" s="7"/>
      <c r="I4" s="42"/>
      <c r="J4" s="7"/>
      <c r="K4" s="11"/>
      <c r="L4" s="7"/>
      <c r="M4" s="43"/>
      <c r="N4" s="7"/>
      <c r="O4" s="7"/>
      <c r="P4" s="12"/>
      <c r="Q4" s="12"/>
      <c r="R4" s="12"/>
      <c r="S4" s="12"/>
    </row>
    <row r="5" spans="1:19" s="8" customFormat="1" ht="12.5" x14ac:dyDescent="0.25">
      <c r="A5" s="9">
        <v>4</v>
      </c>
      <c r="B5" s="10"/>
      <c r="C5" s="10"/>
      <c r="D5" s="10"/>
      <c r="E5" s="10"/>
      <c r="F5" s="42"/>
      <c r="G5" s="5"/>
      <c r="H5" s="7"/>
      <c r="I5" s="42"/>
      <c r="J5" s="7"/>
      <c r="K5" s="11"/>
      <c r="L5" s="7"/>
      <c r="M5" s="43"/>
      <c r="N5" s="7"/>
      <c r="O5" s="7"/>
      <c r="P5" s="12"/>
      <c r="Q5" s="12"/>
      <c r="R5" s="12"/>
      <c r="S5" s="12"/>
    </row>
    <row r="6" spans="1:19" s="8" customFormat="1" ht="12.5" x14ac:dyDescent="0.25">
      <c r="A6" s="9">
        <v>5</v>
      </c>
      <c r="B6" s="10"/>
      <c r="C6" s="10"/>
      <c r="D6" s="10"/>
      <c r="E6" s="10"/>
      <c r="F6" s="42"/>
      <c r="G6" s="5"/>
      <c r="H6" s="7"/>
      <c r="I6" s="42"/>
      <c r="J6" s="7"/>
      <c r="K6" s="11"/>
      <c r="L6" s="7"/>
      <c r="M6" s="43"/>
      <c r="N6" s="7"/>
      <c r="O6" s="7"/>
      <c r="P6" s="12"/>
      <c r="Q6" s="12"/>
      <c r="R6" s="12"/>
      <c r="S6" s="12"/>
    </row>
    <row r="7" spans="1:19" s="8" customFormat="1" ht="12.5" x14ac:dyDescent="0.25">
      <c r="A7" s="9">
        <v>6</v>
      </c>
      <c r="B7" s="10"/>
      <c r="C7" s="10"/>
      <c r="D7" s="10"/>
      <c r="E7" s="10"/>
      <c r="F7" s="42"/>
      <c r="G7" s="5"/>
      <c r="H7" s="7"/>
      <c r="I7" s="42"/>
      <c r="J7" s="7"/>
      <c r="K7" s="13"/>
      <c r="L7" s="7"/>
      <c r="M7" s="6"/>
      <c r="N7" s="7"/>
      <c r="O7" s="7"/>
      <c r="P7" s="12"/>
      <c r="Q7" s="12"/>
      <c r="R7" s="12"/>
      <c r="S7" s="12"/>
    </row>
    <row r="8" spans="1:19" s="8" customFormat="1" ht="12.5" x14ac:dyDescent="0.25">
      <c r="A8" s="9">
        <v>7</v>
      </c>
      <c r="B8" s="10"/>
      <c r="C8" s="10"/>
      <c r="D8" s="10"/>
      <c r="E8" s="10"/>
      <c r="F8" s="42"/>
      <c r="G8" s="5"/>
      <c r="H8" s="7"/>
      <c r="I8" s="42"/>
      <c r="J8" s="7"/>
      <c r="K8" s="13"/>
      <c r="L8" s="7"/>
      <c r="M8" s="6"/>
      <c r="N8" s="7"/>
      <c r="O8" s="7"/>
      <c r="P8" s="12"/>
      <c r="Q8" s="12"/>
      <c r="R8" s="12"/>
      <c r="S8" s="12"/>
    </row>
    <row r="9" spans="1:19" s="8" customFormat="1" ht="12.5" x14ac:dyDescent="0.25">
      <c r="A9" s="14">
        <v>8</v>
      </c>
      <c r="B9" s="14"/>
      <c r="C9" s="14"/>
      <c r="D9" s="14"/>
      <c r="E9" s="14"/>
      <c r="F9" s="26"/>
      <c r="G9" s="16"/>
      <c r="H9" s="16"/>
      <c r="I9" s="44"/>
      <c r="J9" s="17"/>
      <c r="K9" s="18"/>
      <c r="L9" s="16"/>
      <c r="M9" s="6"/>
      <c r="N9" s="7"/>
      <c r="O9" s="7"/>
      <c r="P9" s="12"/>
      <c r="Q9" s="12"/>
      <c r="R9" s="12"/>
      <c r="S9" s="12"/>
    </row>
    <row r="10" spans="1:19" s="8" customFormat="1" ht="12.5" x14ac:dyDescent="0.25">
      <c r="A10" s="20">
        <v>9</v>
      </c>
      <c r="B10" s="21"/>
      <c r="C10" s="21"/>
      <c r="D10" s="21"/>
      <c r="E10" s="21"/>
      <c r="F10" s="42"/>
      <c r="G10" s="5"/>
      <c r="H10" s="42"/>
      <c r="I10" s="42"/>
      <c r="J10" s="7"/>
      <c r="K10" s="13"/>
      <c r="L10" s="7"/>
      <c r="M10" s="6"/>
      <c r="N10" s="16"/>
      <c r="O10" s="7"/>
      <c r="P10" s="12"/>
      <c r="Q10" s="12"/>
      <c r="R10" s="12"/>
      <c r="S10" s="12"/>
    </row>
    <row r="11" spans="1:19" s="8" customFormat="1" ht="12.5" x14ac:dyDescent="0.25">
      <c r="A11" s="20">
        <v>10</v>
      </c>
      <c r="B11" s="21"/>
      <c r="C11" s="21"/>
      <c r="D11" s="21"/>
      <c r="E11" s="22"/>
      <c r="F11" s="23"/>
      <c r="G11" s="7"/>
      <c r="H11" s="7"/>
      <c r="I11" s="7"/>
      <c r="J11" s="7"/>
      <c r="K11" s="7"/>
      <c r="L11" s="7"/>
      <c r="M11" s="6"/>
      <c r="N11" s="16"/>
      <c r="O11" s="7"/>
      <c r="P11" s="12"/>
      <c r="Q11" s="12"/>
      <c r="R11" s="12"/>
      <c r="S11" s="12"/>
    </row>
    <row r="12" spans="1:19" s="8" customFormat="1" ht="12.5" x14ac:dyDescent="0.25">
      <c r="A12" s="20">
        <v>11</v>
      </c>
      <c r="B12" s="21"/>
      <c r="C12" s="21"/>
      <c r="D12" s="21"/>
      <c r="E12" s="21"/>
      <c r="F12" s="42"/>
      <c r="G12" s="5"/>
      <c r="H12" s="42"/>
      <c r="I12" s="42"/>
      <c r="J12" s="7"/>
      <c r="K12" s="13"/>
      <c r="L12" s="7"/>
      <c r="M12" s="6"/>
      <c r="N12" s="7"/>
      <c r="O12" s="7"/>
      <c r="P12" s="12"/>
      <c r="Q12" s="12"/>
      <c r="R12" s="12"/>
      <c r="S12" s="12"/>
    </row>
    <row r="13" spans="1:19" s="8" customFormat="1" ht="12.5" x14ac:dyDescent="0.25">
      <c r="A13" s="24">
        <v>12</v>
      </c>
      <c r="B13" s="25"/>
      <c r="C13" s="25"/>
      <c r="D13" s="21"/>
      <c r="E13" s="14"/>
      <c r="F13" s="7"/>
      <c r="G13" s="26"/>
      <c r="H13" s="7"/>
      <c r="I13" s="7"/>
      <c r="J13" s="7"/>
      <c r="K13" s="7"/>
      <c r="L13" s="7"/>
      <c r="M13" s="6"/>
      <c r="N13" s="16"/>
      <c r="O13" s="7"/>
      <c r="P13" s="12"/>
      <c r="Q13" s="12"/>
      <c r="R13" s="12"/>
      <c r="S13" s="12"/>
    </row>
    <row r="14" spans="1:19" s="8" customFormat="1" ht="12.5" x14ac:dyDescent="0.25">
      <c r="A14" s="24">
        <v>13</v>
      </c>
      <c r="B14" s="25"/>
      <c r="C14" s="25"/>
      <c r="D14" s="25"/>
      <c r="E14" s="14"/>
      <c r="F14" s="7"/>
      <c r="G14" s="26"/>
      <c r="H14" s="7"/>
      <c r="I14" s="7"/>
      <c r="J14" s="7"/>
      <c r="K14" s="7"/>
      <c r="L14" s="7"/>
      <c r="M14" s="7"/>
      <c r="N14" s="16"/>
      <c r="O14" s="7"/>
      <c r="P14" s="27"/>
      <c r="Q14" s="12"/>
      <c r="R14" s="12"/>
      <c r="S14" s="12"/>
    </row>
    <row r="15" spans="1:19" s="8" customFormat="1" ht="12.5" x14ac:dyDescent="0.25">
      <c r="A15" s="14">
        <v>14</v>
      </c>
      <c r="B15" s="14"/>
      <c r="C15" s="14"/>
      <c r="D15" s="14"/>
      <c r="E15" s="14"/>
      <c r="F15" s="26"/>
      <c r="G15" s="16"/>
      <c r="H15" s="16"/>
      <c r="I15" s="44"/>
      <c r="J15" s="17"/>
      <c r="K15" s="18"/>
      <c r="L15" s="16"/>
      <c r="M15" s="28"/>
      <c r="N15" s="7"/>
      <c r="O15" s="7"/>
      <c r="P15" s="12"/>
      <c r="Q15" s="12"/>
      <c r="R15" s="12"/>
      <c r="S15" s="12"/>
    </row>
    <row r="16" spans="1:19" s="8" customFormat="1" ht="12.5" x14ac:dyDescent="0.25">
      <c r="A16" s="20">
        <v>15</v>
      </c>
      <c r="B16" s="21"/>
      <c r="C16" s="21"/>
      <c r="D16" s="21"/>
      <c r="E16" s="21"/>
      <c r="F16" s="42"/>
      <c r="G16" s="29"/>
      <c r="H16" s="42"/>
      <c r="I16" s="42"/>
      <c r="J16" s="7"/>
      <c r="K16" s="13"/>
      <c r="L16" s="7"/>
      <c r="M16" s="6"/>
      <c r="N16" s="7"/>
      <c r="O16" s="7"/>
      <c r="P16" s="12"/>
      <c r="Q16" s="12"/>
      <c r="R16" s="12"/>
      <c r="S16" s="12"/>
    </row>
    <row r="17" spans="1:19" s="8" customFormat="1" ht="12.5" x14ac:dyDescent="0.25">
      <c r="A17" s="20">
        <v>16</v>
      </c>
      <c r="B17" s="21"/>
      <c r="C17" s="21"/>
      <c r="D17" s="21"/>
      <c r="E17" s="21"/>
      <c r="F17" s="42"/>
      <c r="G17" s="5"/>
      <c r="H17" s="42"/>
      <c r="I17" s="42"/>
      <c r="J17" s="7"/>
      <c r="K17" s="13"/>
      <c r="L17" s="7"/>
      <c r="M17" s="6"/>
      <c r="N17" s="7"/>
      <c r="O17" s="7"/>
      <c r="P17" s="12"/>
      <c r="Q17" s="12"/>
      <c r="R17" s="12"/>
      <c r="S17" s="12"/>
    </row>
    <row r="18" spans="1:19" s="8" customFormat="1" ht="12.5" x14ac:dyDescent="0.25">
      <c r="A18" s="9">
        <v>17</v>
      </c>
      <c r="B18" s="10"/>
      <c r="C18" s="10"/>
      <c r="D18" s="10"/>
      <c r="E18" s="10"/>
      <c r="F18" s="42"/>
      <c r="G18" s="5"/>
      <c r="H18" s="42"/>
      <c r="I18" s="42"/>
      <c r="J18" s="7"/>
      <c r="K18" s="11"/>
      <c r="L18" s="7"/>
      <c r="M18" s="6"/>
      <c r="N18" s="7"/>
      <c r="O18" s="7"/>
    </row>
    <row r="19" spans="1:19" s="8" customFormat="1" ht="12.5" x14ac:dyDescent="0.25">
      <c r="A19" s="9">
        <v>18</v>
      </c>
      <c r="B19" s="10"/>
      <c r="C19" s="10"/>
      <c r="D19" s="10"/>
      <c r="E19" s="10"/>
      <c r="F19" s="42"/>
      <c r="G19" s="5"/>
      <c r="H19" s="42"/>
      <c r="I19" s="42"/>
      <c r="J19" s="7"/>
      <c r="K19" s="11"/>
      <c r="L19" s="7"/>
      <c r="M19" s="6"/>
      <c r="N19" s="7"/>
      <c r="O19" s="7"/>
    </row>
    <row r="20" spans="1:19" s="8" customFormat="1" ht="12.5" x14ac:dyDescent="0.25">
      <c r="A20" s="9">
        <v>19</v>
      </c>
      <c r="B20" s="10"/>
      <c r="C20" s="10"/>
      <c r="D20" s="10"/>
      <c r="E20" s="10"/>
      <c r="F20" s="42"/>
      <c r="G20" s="5"/>
      <c r="H20" s="42"/>
      <c r="I20" s="42"/>
      <c r="J20" s="7"/>
      <c r="K20" s="11"/>
      <c r="L20" s="7"/>
      <c r="M20" s="6"/>
      <c r="N20" s="7"/>
      <c r="O20" s="7"/>
    </row>
    <row r="21" spans="1:19" s="8" customFormat="1" ht="12.5" x14ac:dyDescent="0.25">
      <c r="A21" s="9">
        <v>20</v>
      </c>
      <c r="B21" s="10"/>
      <c r="C21" s="10"/>
      <c r="D21" s="10"/>
      <c r="E21" s="10"/>
      <c r="F21" s="42"/>
      <c r="G21" s="5"/>
      <c r="H21" s="42"/>
      <c r="I21" s="42"/>
      <c r="J21" s="7"/>
      <c r="K21" s="11"/>
      <c r="L21" s="7"/>
      <c r="M21" s="6"/>
      <c r="N21" s="7"/>
      <c r="O21" s="7"/>
    </row>
    <row r="22" spans="1:19" s="8" customFormat="1" ht="12.5" x14ac:dyDescent="0.25">
      <c r="A22" s="9">
        <v>21</v>
      </c>
      <c r="B22" s="10"/>
      <c r="C22" s="10"/>
      <c r="D22" s="10"/>
      <c r="E22" s="10"/>
      <c r="F22" s="42"/>
      <c r="G22" s="5"/>
      <c r="H22" s="42"/>
      <c r="I22" s="42"/>
      <c r="J22" s="7"/>
      <c r="K22" s="11"/>
      <c r="L22" s="7"/>
      <c r="M22" s="6"/>
      <c r="N22" s="7"/>
      <c r="O22" s="7"/>
    </row>
    <row r="23" spans="1:19" s="8" customFormat="1" ht="12.5" x14ac:dyDescent="0.25">
      <c r="A23" s="9">
        <v>22</v>
      </c>
      <c r="B23" s="10"/>
      <c r="C23" s="10"/>
      <c r="D23" s="10"/>
      <c r="E23" s="10"/>
      <c r="F23" s="42"/>
      <c r="G23" s="5"/>
      <c r="H23" s="42"/>
      <c r="I23" s="42"/>
      <c r="J23" s="7"/>
      <c r="K23" s="11"/>
      <c r="L23" s="7"/>
      <c r="M23" s="6"/>
      <c r="N23" s="7"/>
      <c r="O23" s="7"/>
    </row>
    <row r="24" spans="1:19" s="8" customFormat="1" ht="12.5" x14ac:dyDescent="0.25">
      <c r="A24" s="9">
        <v>23</v>
      </c>
      <c r="B24" s="10"/>
      <c r="C24" s="10"/>
      <c r="D24" s="10"/>
      <c r="E24" s="10"/>
      <c r="F24" s="42"/>
      <c r="G24" s="5"/>
      <c r="H24" s="42"/>
      <c r="I24" s="42"/>
      <c r="J24" s="7"/>
      <c r="K24" s="11"/>
      <c r="L24" s="7"/>
      <c r="M24" s="6"/>
      <c r="N24" s="7"/>
      <c r="O24" s="7"/>
    </row>
    <row r="25" spans="1:19" s="8" customFormat="1" ht="12.5" x14ac:dyDescent="0.25">
      <c r="A25" s="9">
        <v>24</v>
      </c>
      <c r="B25" s="10"/>
      <c r="C25" s="10"/>
      <c r="D25" s="10"/>
      <c r="E25" s="10"/>
      <c r="F25" s="42"/>
      <c r="G25" s="5"/>
      <c r="H25" s="42"/>
      <c r="I25" s="42"/>
      <c r="J25" s="7"/>
      <c r="K25" s="11"/>
      <c r="L25" s="7"/>
      <c r="M25" s="6"/>
      <c r="N25" s="7"/>
      <c r="O25" s="7"/>
    </row>
    <row r="26" spans="1:19" s="8" customFormat="1" ht="12.5" x14ac:dyDescent="0.25">
      <c r="A26" s="9">
        <v>25</v>
      </c>
      <c r="B26" s="10"/>
      <c r="C26" s="10"/>
      <c r="D26" s="10"/>
      <c r="E26" s="10"/>
      <c r="F26" s="42"/>
      <c r="G26" s="5"/>
      <c r="H26" s="42"/>
      <c r="I26" s="42"/>
      <c r="J26" s="7"/>
      <c r="K26" s="11"/>
      <c r="L26" s="7"/>
      <c r="M26" s="6"/>
      <c r="N26" s="7"/>
      <c r="O26" s="7"/>
    </row>
    <row r="27" spans="1:19" s="8" customFormat="1" ht="12.5" x14ac:dyDescent="0.25">
      <c r="A27" s="9">
        <v>26</v>
      </c>
      <c r="B27" s="10"/>
      <c r="C27" s="10"/>
      <c r="D27" s="10"/>
      <c r="E27" s="10"/>
      <c r="F27" s="42"/>
      <c r="G27" s="5"/>
      <c r="H27" s="42"/>
      <c r="I27" s="42"/>
      <c r="J27" s="7"/>
      <c r="K27" s="11"/>
      <c r="L27" s="7"/>
      <c r="M27" s="6"/>
      <c r="N27" s="7"/>
      <c r="O27" s="7"/>
    </row>
    <row r="28" spans="1:19" s="8" customFormat="1" ht="12.5" x14ac:dyDescent="0.25">
      <c r="A28" s="9">
        <v>27</v>
      </c>
      <c r="B28" s="10"/>
      <c r="C28" s="10"/>
      <c r="D28" s="10"/>
      <c r="E28" s="10"/>
      <c r="F28" s="42"/>
      <c r="G28" s="5"/>
      <c r="H28" s="42"/>
      <c r="I28" s="42"/>
      <c r="J28" s="7"/>
      <c r="K28" s="13"/>
      <c r="L28" s="7"/>
      <c r="M28" s="6"/>
      <c r="N28" s="16"/>
      <c r="O28" s="7"/>
      <c r="P28" s="12"/>
      <c r="Q28" s="12"/>
      <c r="R28" s="12"/>
      <c r="S28" s="12"/>
    </row>
    <row r="29" spans="1:19" s="8" customFormat="1" ht="12.5" x14ac:dyDescent="0.25">
      <c r="A29" s="24"/>
      <c r="B29" s="25"/>
      <c r="C29" s="25"/>
      <c r="D29" s="25"/>
      <c r="E29" s="14"/>
      <c r="F29" s="7"/>
      <c r="G29" s="7"/>
      <c r="H29" s="7"/>
      <c r="I29" s="7"/>
      <c r="J29" s="7"/>
      <c r="K29" s="7"/>
      <c r="L29" s="7"/>
      <c r="M29" s="6"/>
      <c r="N29" s="16"/>
      <c r="O29" s="7"/>
      <c r="P29" s="12"/>
      <c r="Q29" s="12"/>
      <c r="R29" s="12"/>
      <c r="S29" s="12"/>
    </row>
    <row r="30" spans="1:19" s="8" customFormat="1" ht="25" x14ac:dyDescent="0.25">
      <c r="A30" s="25" t="s">
        <v>115</v>
      </c>
      <c r="B30" s="25" t="s">
        <v>117</v>
      </c>
      <c r="C30" s="25" t="s">
        <v>111</v>
      </c>
      <c r="D30" s="25" t="s">
        <v>110</v>
      </c>
      <c r="E30" s="25" t="s">
        <v>79</v>
      </c>
      <c r="F30" s="7"/>
      <c r="G30" s="7"/>
      <c r="H30" s="7"/>
      <c r="I30" s="7"/>
      <c r="J30" s="7"/>
      <c r="K30" s="7"/>
      <c r="L30" s="7"/>
      <c r="M30" s="6"/>
      <c r="N30" s="16"/>
      <c r="O30" s="7"/>
      <c r="P30" s="12"/>
      <c r="Q30" s="12"/>
      <c r="R30" s="12"/>
      <c r="S30" s="12"/>
    </row>
    <row r="31" spans="1:19" s="8" customFormat="1" ht="12.5" x14ac:dyDescent="0.25">
      <c r="A31" s="10"/>
      <c r="B31" s="4"/>
      <c r="C31" s="10"/>
      <c r="D31" s="10"/>
      <c r="E31" s="10"/>
      <c r="F31" s="17"/>
      <c r="G31" s="16"/>
      <c r="H31" s="15"/>
      <c r="I31" s="17"/>
      <c r="J31" s="17"/>
      <c r="K31" s="18"/>
      <c r="L31" s="16"/>
      <c r="M31" s="19"/>
      <c r="N31" s="7"/>
      <c r="O31" s="7"/>
      <c r="P31" s="12"/>
      <c r="Q31" s="12"/>
      <c r="R31" s="12"/>
      <c r="S31" s="12"/>
    </row>
    <row r="32" spans="1:19" s="8" customFormat="1" ht="12.5" x14ac:dyDescent="0.25">
      <c r="A32" s="24"/>
      <c r="B32" s="10"/>
      <c r="C32" s="10"/>
      <c r="D32" s="10"/>
      <c r="E32" s="10"/>
      <c r="F32" s="17"/>
      <c r="G32" s="16"/>
      <c r="H32" s="15"/>
      <c r="I32" s="17"/>
      <c r="J32" s="17"/>
      <c r="K32" s="18"/>
      <c r="L32" s="16"/>
      <c r="M32" s="28"/>
      <c r="N32" s="7"/>
      <c r="O32" s="7"/>
      <c r="P32" s="12"/>
      <c r="Q32" s="12"/>
      <c r="R32" s="12"/>
      <c r="S32" s="12"/>
    </row>
    <row r="33" spans="1:19" s="8" customFormat="1" ht="12.5" x14ac:dyDescent="0.25">
      <c r="A33" s="24"/>
      <c r="B33" s="10"/>
      <c r="C33" s="25"/>
      <c r="D33" s="10"/>
      <c r="E33" s="10"/>
      <c r="F33" s="7"/>
      <c r="G33" s="7"/>
      <c r="H33" s="7"/>
      <c r="I33" s="7"/>
      <c r="J33" s="7"/>
      <c r="K33" s="7"/>
      <c r="L33" s="7"/>
      <c r="M33" s="6"/>
      <c r="N33" s="16"/>
      <c r="O33" s="7"/>
      <c r="P33" s="12"/>
      <c r="Q33" s="12"/>
      <c r="R33" s="12"/>
      <c r="S33" s="12"/>
    </row>
    <row r="34" spans="1:19" s="8" customFormat="1" ht="12.5" x14ac:dyDescent="0.25">
      <c r="A34" s="24"/>
      <c r="B34" s="14"/>
      <c r="C34" s="10"/>
      <c r="D34" s="21"/>
      <c r="E34" s="10"/>
      <c r="F34" s="15"/>
      <c r="G34" s="16"/>
      <c r="H34" s="16"/>
      <c r="I34" s="17"/>
      <c r="J34" s="17"/>
      <c r="K34" s="18"/>
      <c r="L34" s="16"/>
      <c r="M34" s="28"/>
      <c r="N34" s="7"/>
      <c r="O34" s="7"/>
      <c r="P34" s="12"/>
      <c r="Q34" s="12"/>
      <c r="R34" s="12"/>
      <c r="S34" s="12"/>
    </row>
    <row r="35" spans="1:19" s="8" customFormat="1" ht="12.5" x14ac:dyDescent="0.25">
      <c r="A35" s="24"/>
      <c r="B35" s="25"/>
      <c r="C35" s="25"/>
      <c r="D35" s="25"/>
      <c r="E35" s="10"/>
      <c r="F35" s="31"/>
      <c r="G35" s="31"/>
      <c r="H35" s="16"/>
      <c r="I35" s="17"/>
      <c r="J35" s="17"/>
      <c r="K35" s="18"/>
      <c r="L35" s="16"/>
      <c r="M35" s="19"/>
      <c r="N35" s="7"/>
      <c r="O35" s="7"/>
      <c r="P35" s="12"/>
      <c r="Q35" s="12"/>
      <c r="R35" s="12"/>
      <c r="S35" s="12"/>
    </row>
    <row r="36" spans="1:19" s="8" customFormat="1" ht="12.5" x14ac:dyDescent="0.25">
      <c r="A36" s="24"/>
      <c r="B36" s="25"/>
      <c r="C36" s="10"/>
      <c r="D36" s="25"/>
      <c r="E36" s="24"/>
      <c r="F36" s="26"/>
      <c r="G36" s="26"/>
      <c r="H36" s="16"/>
      <c r="I36" s="17"/>
      <c r="J36" s="17"/>
      <c r="K36" s="18"/>
      <c r="L36" s="16"/>
      <c r="M36" s="28"/>
      <c r="N36" s="7"/>
      <c r="O36" s="7"/>
      <c r="P36" s="12"/>
      <c r="Q36" s="12"/>
      <c r="R36" s="12"/>
      <c r="S36" s="12"/>
    </row>
    <row r="37" spans="1:19" s="8" customFormat="1" ht="12.5" x14ac:dyDescent="0.25">
      <c r="A37" s="24"/>
      <c r="B37" s="25"/>
      <c r="C37" s="25"/>
      <c r="D37" s="25"/>
      <c r="E37" s="30"/>
      <c r="F37" s="31"/>
      <c r="G37" s="16"/>
      <c r="H37" s="16"/>
      <c r="I37" s="17"/>
      <c r="J37" s="17"/>
      <c r="K37" s="18"/>
      <c r="L37" s="16"/>
      <c r="M37" s="28"/>
      <c r="N37" s="7"/>
      <c r="O37" s="7"/>
      <c r="P37" s="12"/>
      <c r="Q37" s="12"/>
      <c r="R37" s="12"/>
      <c r="S37" s="12"/>
    </row>
    <row r="38" spans="1:19" s="8" customFormat="1" ht="12.5" x14ac:dyDescent="0.25">
      <c r="A38" s="24"/>
      <c r="B38" s="25"/>
      <c r="C38" s="25"/>
      <c r="D38" s="25"/>
      <c r="E38" s="30"/>
      <c r="F38" s="31"/>
      <c r="G38" s="16"/>
      <c r="H38" s="16"/>
      <c r="I38" s="17"/>
      <c r="J38" s="17"/>
      <c r="K38" s="18"/>
      <c r="L38" s="16"/>
      <c r="M38" s="28"/>
      <c r="N38" s="7"/>
      <c r="O38" s="7"/>
      <c r="P38" s="12"/>
      <c r="Q38" s="12"/>
      <c r="R38" s="12"/>
      <c r="S38" s="12"/>
    </row>
    <row r="39" spans="1:19" s="8" customFormat="1" ht="12.5" x14ac:dyDescent="0.25">
      <c r="A39" s="24"/>
      <c r="B39" s="25"/>
      <c r="C39" s="25"/>
      <c r="D39" s="25"/>
      <c r="E39" s="30"/>
      <c r="F39" s="31"/>
      <c r="G39" s="32"/>
      <c r="H39" s="16"/>
      <c r="I39" s="17"/>
      <c r="J39" s="17"/>
      <c r="K39" s="18"/>
      <c r="L39" s="16"/>
      <c r="M39" s="28"/>
      <c r="N39" s="7"/>
      <c r="O39" s="7"/>
      <c r="P39" s="12"/>
      <c r="Q39" s="12"/>
      <c r="R39" s="12"/>
      <c r="S39" s="12"/>
    </row>
    <row r="40" spans="1:19" s="8" customFormat="1" ht="12.5" x14ac:dyDescent="0.25">
      <c r="A40" s="24"/>
      <c r="B40" s="25"/>
      <c r="C40" s="25"/>
      <c r="D40" s="25"/>
      <c r="E40" s="30"/>
      <c r="F40" s="26"/>
      <c r="G40" s="16"/>
      <c r="H40" s="16"/>
      <c r="I40" s="17"/>
      <c r="J40" s="17"/>
      <c r="K40" s="18"/>
      <c r="L40" s="16"/>
      <c r="M40" s="33"/>
      <c r="N40" s="7"/>
      <c r="O40" s="7"/>
      <c r="P40" s="12"/>
      <c r="Q40" s="12"/>
      <c r="R40" s="12"/>
      <c r="S40" s="12"/>
    </row>
    <row r="41" spans="1:19" s="8" customFormat="1" ht="12.5" x14ac:dyDescent="0.25">
      <c r="A41" s="24"/>
      <c r="B41" s="25"/>
      <c r="C41" s="25"/>
      <c r="D41" s="25"/>
      <c r="E41" s="30"/>
      <c r="F41" s="31"/>
      <c r="G41" s="16"/>
      <c r="H41" s="16"/>
      <c r="I41" s="17"/>
      <c r="J41" s="17"/>
      <c r="K41" s="18"/>
      <c r="L41" s="16"/>
      <c r="M41" s="28"/>
      <c r="N41" s="7"/>
      <c r="O41" s="7"/>
      <c r="P41" s="12"/>
      <c r="Q41" s="12"/>
      <c r="R41" s="12"/>
      <c r="S41" s="12"/>
    </row>
    <row r="42" spans="1:19" s="8" customFormat="1" ht="12.5" x14ac:dyDescent="0.25">
      <c r="A42" s="24"/>
      <c r="B42" s="25"/>
      <c r="C42" s="25"/>
      <c r="D42" s="25"/>
      <c r="E42" s="30"/>
      <c r="F42" s="31"/>
      <c r="G42" s="16"/>
      <c r="H42" s="16"/>
      <c r="I42" s="17"/>
      <c r="J42" s="17"/>
      <c r="K42" s="18"/>
      <c r="L42" s="16"/>
      <c r="M42" s="28"/>
      <c r="N42" s="7"/>
      <c r="O42" s="7"/>
      <c r="P42" s="12"/>
      <c r="Q42" s="12"/>
      <c r="R42" s="12"/>
      <c r="S42" s="12"/>
    </row>
    <row r="43" spans="1:19" s="8" customFormat="1" ht="12.5" x14ac:dyDescent="0.25">
      <c r="A43" s="24"/>
      <c r="B43" s="25"/>
      <c r="C43" s="25"/>
      <c r="D43" s="25"/>
      <c r="E43" s="30"/>
      <c r="F43" s="31"/>
      <c r="G43" s="16"/>
      <c r="H43" s="16"/>
      <c r="I43" s="17"/>
      <c r="J43" s="17"/>
      <c r="K43" s="18"/>
      <c r="L43" s="16"/>
      <c r="M43" s="28"/>
      <c r="N43" s="7"/>
      <c r="O43" s="7"/>
      <c r="P43" s="12"/>
      <c r="Q43" s="12"/>
      <c r="R43" s="12"/>
      <c r="S43" s="12"/>
    </row>
    <row r="44" spans="1:19" s="8" customFormat="1" ht="12.5" x14ac:dyDescent="0.25">
      <c r="A44" s="24"/>
      <c r="B44" s="25"/>
      <c r="C44" s="25"/>
      <c r="D44" s="25"/>
      <c r="E44" s="30"/>
      <c r="F44" s="31"/>
      <c r="G44" s="16"/>
      <c r="H44" s="16"/>
      <c r="I44" s="17"/>
      <c r="J44" s="17"/>
      <c r="K44" s="18"/>
      <c r="L44" s="16"/>
      <c r="M44" s="28"/>
      <c r="N44" s="7"/>
      <c r="O44" s="7"/>
      <c r="P44" s="12"/>
      <c r="Q44" s="12"/>
      <c r="R44" s="12"/>
      <c r="S44" s="12"/>
    </row>
    <row r="45" spans="1:19" s="8" customFormat="1" ht="12.5" x14ac:dyDescent="0.25">
      <c r="A45" s="24"/>
      <c r="B45" s="25"/>
      <c r="C45" s="25"/>
      <c r="D45" s="25"/>
      <c r="E45" s="30"/>
      <c r="F45" s="31"/>
      <c r="G45" s="16"/>
      <c r="H45" s="16"/>
      <c r="I45" s="17"/>
      <c r="J45" s="17"/>
      <c r="K45" s="18"/>
      <c r="L45" s="16"/>
      <c r="M45" s="28"/>
      <c r="N45" s="7"/>
      <c r="O45" s="7"/>
      <c r="P45" s="12"/>
      <c r="Q45" s="12"/>
      <c r="R45" s="12"/>
      <c r="S45" s="12"/>
    </row>
    <row r="46" spans="1:19" s="8" customFormat="1" ht="12.5" x14ac:dyDescent="0.25">
      <c r="A46" s="9"/>
      <c r="B46" s="10"/>
      <c r="C46" s="10"/>
      <c r="D46" s="10"/>
      <c r="E46" s="9"/>
      <c r="F46" s="11"/>
      <c r="G46" s="5"/>
      <c r="H46" s="16"/>
      <c r="I46" s="11"/>
      <c r="J46" s="7"/>
      <c r="K46" s="13"/>
      <c r="L46" s="7"/>
      <c r="M46" s="6"/>
      <c r="N46" s="16"/>
      <c r="O46" s="7"/>
      <c r="P46" s="12"/>
      <c r="Q46" s="12"/>
      <c r="R46" s="12"/>
      <c r="S46" s="12"/>
    </row>
    <row r="47" spans="1:19" s="8" customFormat="1" ht="12.5" x14ac:dyDescent="0.25">
      <c r="A47" s="9">
        <f>SUM(A31:A46)</f>
        <v>0</v>
      </c>
      <c r="B47" s="10">
        <f>SUM(B31:B46)</f>
        <v>0</v>
      </c>
      <c r="C47" s="10">
        <f>SUM(C31:C46)</f>
        <v>0</v>
      </c>
      <c r="D47" s="10">
        <f>SUM(D31:D46)</f>
        <v>0</v>
      </c>
      <c r="E47" s="9">
        <f>SUM(E31:E46)</f>
        <v>0</v>
      </c>
      <c r="F47" s="11">
        <f>SUM(A47:E47)</f>
        <v>0</v>
      </c>
      <c r="G47" s="5"/>
      <c r="H47" s="11"/>
      <c r="I47" s="11"/>
      <c r="J47" s="7"/>
      <c r="K47" s="13"/>
      <c r="L47" s="7"/>
      <c r="M47" s="34"/>
      <c r="N47" s="16"/>
      <c r="O47" s="7"/>
      <c r="P47" s="12"/>
      <c r="Q47" s="12"/>
      <c r="R47" s="12"/>
      <c r="S47" s="12"/>
    </row>
    <row r="48" spans="1:19" s="8" customFormat="1" ht="12.5" x14ac:dyDescent="0.25">
      <c r="A48" s="9"/>
      <c r="B48" s="10"/>
      <c r="C48" s="10"/>
      <c r="D48" s="10"/>
      <c r="E48" s="9"/>
      <c r="F48" s="11"/>
      <c r="G48" s="5"/>
      <c r="H48" s="11"/>
      <c r="I48" s="11"/>
      <c r="J48" s="7"/>
      <c r="K48" s="13"/>
      <c r="L48" s="7"/>
      <c r="M48" s="6"/>
      <c r="N48" s="7"/>
      <c r="O48" s="7"/>
      <c r="P48" s="12"/>
      <c r="Q48" s="12"/>
      <c r="R48" s="12"/>
      <c r="S48" s="12"/>
    </row>
    <row r="49" spans="1:19" s="8" customFormat="1" ht="12.5" x14ac:dyDescent="0.25">
      <c r="A49" s="35"/>
      <c r="B49" s="36"/>
      <c r="C49" s="36"/>
      <c r="D49" s="36"/>
      <c r="E49" s="4"/>
      <c r="F49" s="7"/>
      <c r="G49" s="7"/>
      <c r="H49" s="7"/>
      <c r="I49" s="7"/>
      <c r="J49" s="7"/>
      <c r="K49" s="7"/>
      <c r="L49" s="7"/>
      <c r="M49" s="6"/>
      <c r="N49" s="16"/>
      <c r="O49" s="7"/>
      <c r="P49" s="12"/>
      <c r="Q49" s="12"/>
      <c r="R49" s="12"/>
      <c r="S49" s="12"/>
    </row>
    <row r="50" spans="1:19" s="8" customFormat="1" ht="12.5" x14ac:dyDescent="0.25">
      <c r="A50" s="24"/>
      <c r="B50" s="25"/>
      <c r="C50" s="25"/>
      <c r="D50" s="25"/>
      <c r="E50" s="24"/>
      <c r="F50" s="11"/>
      <c r="G50" s="5"/>
      <c r="H50" s="11"/>
      <c r="I50" s="11"/>
      <c r="J50" s="7"/>
      <c r="K50" s="13"/>
      <c r="L50" s="7"/>
      <c r="M50" s="34"/>
      <c r="N50" s="16"/>
      <c r="O50" s="7"/>
      <c r="P50" s="12"/>
      <c r="Q50" s="12"/>
      <c r="R50" s="12"/>
      <c r="S50" s="12"/>
    </row>
    <row r="51" spans="1:19" s="8" customFormat="1" ht="12.5" x14ac:dyDescent="0.25">
      <c r="A51" s="24"/>
      <c r="B51" s="25"/>
      <c r="C51" s="25"/>
      <c r="D51" s="25"/>
      <c r="E51" s="24"/>
      <c r="F51" s="11"/>
      <c r="G51" s="5"/>
      <c r="H51" s="11"/>
      <c r="I51" s="11"/>
      <c r="J51" s="7"/>
      <c r="K51" s="13"/>
      <c r="L51" s="7"/>
      <c r="M51" s="6"/>
      <c r="N51" s="16"/>
      <c r="O51" s="7"/>
      <c r="P51" s="12"/>
      <c r="Q51" s="12"/>
      <c r="R51" s="12"/>
      <c r="S51" s="12"/>
    </row>
    <row r="52" spans="1:19" s="8" customFormat="1" ht="12.5" x14ac:dyDescent="0.25">
      <c r="A52" s="24"/>
      <c r="B52" s="25"/>
      <c r="D52" s="25"/>
      <c r="E52" s="24"/>
      <c r="F52" s="11"/>
      <c r="G52" s="5"/>
      <c r="H52" s="11"/>
      <c r="I52" s="11"/>
      <c r="J52" s="7"/>
      <c r="K52" s="13"/>
      <c r="L52" s="7"/>
      <c r="M52" s="6"/>
      <c r="N52" s="16"/>
      <c r="O52" s="7"/>
      <c r="P52" s="12"/>
      <c r="Q52" s="12"/>
      <c r="R52" s="12"/>
      <c r="S52" s="12"/>
    </row>
    <row r="53" spans="1:19" s="8" customFormat="1" ht="12.5" x14ac:dyDescent="0.25">
      <c r="A53" s="24"/>
      <c r="B53" s="25"/>
      <c r="C53" s="25"/>
      <c r="D53" s="25"/>
      <c r="E53" s="24"/>
      <c r="F53" s="17"/>
      <c r="G53" s="16"/>
      <c r="H53" s="15"/>
      <c r="I53" s="17"/>
      <c r="J53" s="17"/>
      <c r="K53" s="18"/>
      <c r="L53" s="16"/>
      <c r="M53" s="28"/>
      <c r="N53" s="7"/>
      <c r="O53" s="7"/>
      <c r="P53" s="12"/>
      <c r="Q53" s="12"/>
      <c r="R53" s="12"/>
      <c r="S53" s="12"/>
    </row>
    <row r="54" spans="1:19" s="8" customFormat="1" ht="12.5" x14ac:dyDescent="0.25">
      <c r="A54" s="24"/>
      <c r="B54" s="25"/>
      <c r="C54" s="25"/>
      <c r="D54" s="25"/>
      <c r="E54" s="14"/>
      <c r="F54" s="7"/>
      <c r="G54" s="7"/>
      <c r="H54" s="15"/>
      <c r="I54" s="7"/>
      <c r="J54" s="7"/>
      <c r="K54" s="7"/>
      <c r="L54" s="7"/>
      <c r="M54" s="34"/>
      <c r="N54" s="16"/>
      <c r="O54" s="7"/>
      <c r="P54" s="12"/>
      <c r="Q54" s="12"/>
      <c r="R54" s="12"/>
      <c r="S54" s="12"/>
    </row>
    <row r="55" spans="1:19" s="8" customFormat="1" ht="15.75" customHeight="1" x14ac:dyDescent="0.25">
      <c r="A55" s="17"/>
      <c r="B55" s="17"/>
      <c r="C55" s="17"/>
      <c r="D55" s="17"/>
      <c r="E55" s="16"/>
      <c r="F55" s="16"/>
      <c r="G55" s="16"/>
      <c r="H55" s="16"/>
      <c r="I55" s="16"/>
      <c r="J55" s="16"/>
      <c r="K55" s="16"/>
      <c r="L55" s="16"/>
      <c r="M55" s="16"/>
      <c r="N55" s="16"/>
      <c r="O55" s="16"/>
      <c r="P55" s="37"/>
      <c r="Q55" s="37"/>
      <c r="R55" s="37"/>
      <c r="S55" s="37"/>
    </row>
    <row r="56" spans="1:19" s="8" customFormat="1" ht="15.75" customHeight="1" x14ac:dyDescent="0.3">
      <c r="A56" s="17"/>
      <c r="B56" s="17"/>
      <c r="C56" s="17"/>
      <c r="D56" s="17"/>
      <c r="E56" s="38"/>
      <c r="F56" s="16"/>
      <c r="G56" s="16"/>
      <c r="H56" s="16"/>
      <c r="I56" s="16"/>
      <c r="J56" s="16"/>
      <c r="K56" s="16"/>
      <c r="L56" s="16"/>
      <c r="M56" s="16"/>
      <c r="N56" s="16"/>
      <c r="O56" s="16"/>
      <c r="P56" s="37"/>
      <c r="Q56" s="37"/>
      <c r="R56" s="37"/>
      <c r="S56" s="37"/>
    </row>
    <row r="57" spans="1:19" s="8" customFormat="1" ht="15.75" customHeight="1" x14ac:dyDescent="0.25">
      <c r="A57" s="24"/>
      <c r="B57" s="24"/>
      <c r="C57" s="24"/>
      <c r="D57" s="24"/>
      <c r="E57" s="7"/>
      <c r="F57" s="7"/>
      <c r="G57" s="7"/>
      <c r="H57" s="7"/>
      <c r="I57" s="7"/>
      <c r="J57" s="7"/>
      <c r="K57" s="7"/>
      <c r="L57" s="7"/>
      <c r="M57" s="7"/>
      <c r="N57" s="16"/>
      <c r="O57" s="7"/>
      <c r="P57" s="12"/>
      <c r="Q57" s="12"/>
      <c r="R57" s="12"/>
      <c r="S57" s="12"/>
    </row>
    <row r="58" spans="1:19" s="8" customFormat="1" ht="15.75" customHeight="1" x14ac:dyDescent="0.25">
      <c r="A58" s="39"/>
      <c r="B58" s="39"/>
      <c r="C58" s="39"/>
      <c r="D58" s="39"/>
      <c r="E58" s="7"/>
      <c r="F58" s="7"/>
      <c r="G58" s="7"/>
      <c r="H58" s="7"/>
      <c r="I58" s="7"/>
      <c r="J58" s="7"/>
      <c r="K58" s="7"/>
      <c r="L58" s="7"/>
      <c r="M58" s="7"/>
      <c r="N58" s="16"/>
      <c r="O58" s="7"/>
      <c r="P58" s="12"/>
      <c r="Q58" s="12"/>
      <c r="R58" s="12"/>
      <c r="S58" s="12"/>
    </row>
    <row r="59" spans="1:19" s="8" customFormat="1" ht="15.75" customHeight="1" x14ac:dyDescent="0.25">
      <c r="A59" s="9"/>
      <c r="B59" s="9"/>
      <c r="C59" s="9"/>
      <c r="D59" s="9"/>
      <c r="E59" s="7"/>
      <c r="F59" s="7"/>
      <c r="G59" s="7"/>
      <c r="H59" s="7"/>
      <c r="I59" s="7"/>
      <c r="J59" s="7"/>
      <c r="K59" s="7"/>
      <c r="L59" s="7"/>
      <c r="M59" s="7"/>
      <c r="N59" s="16"/>
      <c r="O59" s="7"/>
      <c r="P59" s="12"/>
      <c r="Q59" s="12"/>
      <c r="R59" s="12"/>
      <c r="S59" s="12"/>
    </row>
    <row r="60" spans="1:19" s="8" customFormat="1" ht="15.75" customHeight="1" x14ac:dyDescent="0.25">
      <c r="A60" s="20"/>
      <c r="B60" s="20"/>
      <c r="C60" s="20"/>
      <c r="D60" s="20"/>
      <c r="E60" s="7"/>
      <c r="F60" s="7"/>
      <c r="G60" s="7"/>
      <c r="H60" s="7"/>
      <c r="I60" s="7"/>
      <c r="J60" s="7"/>
      <c r="K60" s="7"/>
      <c r="L60" s="7"/>
      <c r="M60" s="7"/>
      <c r="N60" s="16"/>
      <c r="O60" s="7"/>
      <c r="P60" s="12"/>
      <c r="Q60" s="12"/>
      <c r="R60" s="12"/>
      <c r="S60" s="12"/>
    </row>
    <row r="61" spans="1:19" s="8" customFormat="1" ht="15.75" customHeight="1" x14ac:dyDescent="0.3">
      <c r="A61" s="40"/>
      <c r="B61" s="40"/>
      <c r="C61" s="40"/>
      <c r="D61" s="40"/>
      <c r="E61" s="41"/>
      <c r="F61" s="7"/>
      <c r="G61" s="7"/>
      <c r="H61" s="7"/>
      <c r="I61" s="7"/>
      <c r="J61" s="7"/>
      <c r="K61" s="7"/>
      <c r="L61" s="7"/>
      <c r="M61" s="7"/>
      <c r="N61" s="16"/>
      <c r="O61" s="7"/>
      <c r="P61" s="12"/>
      <c r="Q61" s="12"/>
      <c r="R61" s="12"/>
      <c r="S61" s="12"/>
    </row>
    <row r="62" spans="1:19" s="8" customFormat="1" ht="15.75" customHeight="1" x14ac:dyDescent="0.25"/>
    <row r="63" spans="1:19" s="8" customFormat="1" ht="15.75" customHeight="1" x14ac:dyDescent="0.25"/>
    <row r="64" spans="1:19" s="8" customFormat="1" ht="15.75" customHeight="1" x14ac:dyDescent="0.25">
      <c r="A64" s="4"/>
      <c r="B64" s="10"/>
      <c r="C64" s="21"/>
    </row>
    <row r="65" spans="1:3" s="8" customFormat="1" ht="15.75" customHeight="1" x14ac:dyDescent="0.25">
      <c r="A65" s="10"/>
      <c r="B65" s="10"/>
      <c r="C65" s="21"/>
    </row>
    <row r="66" spans="1:3" s="8" customFormat="1" ht="15.75" customHeight="1" x14ac:dyDescent="0.25">
      <c r="A66" s="10"/>
      <c r="B66" s="10"/>
      <c r="C66" s="21"/>
    </row>
    <row r="67" spans="1:3" s="8" customFormat="1" ht="15.75" customHeight="1" x14ac:dyDescent="0.25">
      <c r="A67" s="10"/>
      <c r="B67" s="10"/>
      <c r="C67" s="25"/>
    </row>
    <row r="68" spans="1:3" s="8" customFormat="1" ht="15.75" customHeight="1" x14ac:dyDescent="0.25">
      <c r="A68" s="10"/>
      <c r="B68" s="10"/>
      <c r="C68" s="25"/>
    </row>
    <row r="69" spans="1:3" s="8" customFormat="1" ht="15.75" customHeight="1" x14ac:dyDescent="0.25">
      <c r="A69" s="36"/>
      <c r="B69" s="10"/>
      <c r="C69" s="14"/>
    </row>
    <row r="70" spans="1:3" s="8" customFormat="1" ht="15.75" customHeight="1" x14ac:dyDescent="0.25">
      <c r="B70" s="14"/>
      <c r="C70" s="21"/>
    </row>
    <row r="71" spans="1:3" s="8" customFormat="1" ht="15.75" customHeight="1" x14ac:dyDescent="0.25">
      <c r="B71" s="10"/>
      <c r="C71" s="21"/>
    </row>
    <row r="72" spans="1:3" s="8" customFormat="1" ht="15.75" customHeight="1" x14ac:dyDescent="0.25">
      <c r="B72" s="25"/>
      <c r="C72" s="25"/>
    </row>
    <row r="73" spans="1:3" s="8" customFormat="1" ht="15.75" customHeight="1" x14ac:dyDescent="0.25">
      <c r="B73" s="25"/>
      <c r="C73" s="25"/>
    </row>
    <row r="74" spans="1:3" s="8" customFormat="1" ht="15.75" customHeight="1" x14ac:dyDescent="0.25">
      <c r="B74" s="25"/>
      <c r="C74" s="25"/>
    </row>
    <row r="75" spans="1:3" s="8" customFormat="1" ht="15.75" customHeight="1" x14ac:dyDescent="0.25">
      <c r="B75" s="25"/>
      <c r="C75" s="25"/>
    </row>
    <row r="76" spans="1:3" s="8" customFormat="1" ht="15.75" customHeight="1" x14ac:dyDescent="0.25">
      <c r="C76" s="25"/>
    </row>
    <row r="77" spans="1:3" s="8" customFormat="1" ht="15.75" customHeight="1" x14ac:dyDescent="0.25">
      <c r="C77" s="25"/>
    </row>
    <row r="78" spans="1:3" s="8" customFormat="1" ht="15.75" customHeight="1" x14ac:dyDescent="0.25">
      <c r="C78" s="25"/>
    </row>
    <row r="79" spans="1:3" s="8" customFormat="1" ht="15.75" customHeight="1" x14ac:dyDescent="0.25">
      <c r="C79" s="25"/>
    </row>
    <row r="80" spans="1:3" s="8" customFormat="1" ht="15.75" customHeight="1" x14ac:dyDescent="0.25">
      <c r="C80" s="25"/>
    </row>
    <row r="81" spans="3:3" s="8" customFormat="1" ht="15.75" customHeight="1" x14ac:dyDescent="0.25">
      <c r="C81" s="25"/>
    </row>
    <row r="82" spans="3:3" s="8" customFormat="1" ht="15.75" customHeight="1" x14ac:dyDescent="0.25">
      <c r="C82" s="25"/>
    </row>
    <row r="83" spans="3:3" s="8" customFormat="1" ht="15.75" customHeight="1" x14ac:dyDescent="0.25">
      <c r="C83" s="25"/>
    </row>
    <row r="84" spans="3:3" s="8" customFormat="1" ht="15.75" customHeight="1" x14ac:dyDescent="0.25">
      <c r="C84" s="25"/>
    </row>
    <row r="85" spans="3:3" s="8" customFormat="1" ht="15.75" customHeight="1" x14ac:dyDescent="0.25">
      <c r="C85" s="25"/>
    </row>
    <row r="86" spans="3:3" s="8" customFormat="1" ht="15.75" customHeight="1" x14ac:dyDescent="0.25"/>
    <row r="87" spans="3:3" ht="15.75" customHeight="1" x14ac:dyDescent="0.25">
      <c r="C87" s="3"/>
    </row>
  </sheetData>
  <pageMargins left="0.75" right="0.75" top="1" bottom="1" header="0.5" footer="0.5"/>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7"/>
  <sheetViews>
    <sheetView workbookViewId="0">
      <pane ySplit="1" topLeftCell="A47" activePane="bottomLeft" state="frozen"/>
      <selection pane="bottomLeft" activeCell="F70" sqref="F70"/>
    </sheetView>
  </sheetViews>
  <sheetFormatPr baseColWidth="10" defaultColWidth="14.453125" defaultRowHeight="15.75" customHeight="1" x14ac:dyDescent="0.25"/>
  <cols>
    <col min="1" max="4" width="8.453125" customWidth="1"/>
    <col min="5" max="5" width="27.1796875" customWidth="1"/>
    <col min="6" max="6" width="51.453125" customWidth="1"/>
    <col min="7" max="7" width="4.81640625" customWidth="1"/>
    <col min="8" max="8" width="23.81640625" customWidth="1"/>
    <col min="9" max="9" width="11.453125" customWidth="1"/>
    <col min="10" max="10" width="9.453125" customWidth="1"/>
    <col min="11" max="11" width="13.1796875" customWidth="1"/>
    <col min="12" max="12" width="8.81640625" customWidth="1"/>
    <col min="13" max="13" width="48" customWidth="1"/>
    <col min="14" max="14" width="21.453125" customWidth="1"/>
    <col min="15" max="15" width="19" customWidth="1"/>
  </cols>
  <sheetData>
    <row r="1" spans="1:19" ht="50" x14ac:dyDescent="0.25">
      <c r="A1" s="2" t="s">
        <v>0</v>
      </c>
      <c r="B1" s="2" t="s">
        <v>113</v>
      </c>
      <c r="C1" s="2" t="s">
        <v>112</v>
      </c>
      <c r="D1" s="2" t="s">
        <v>114</v>
      </c>
      <c r="E1" s="2" t="s">
        <v>1</v>
      </c>
      <c r="F1" s="2" t="s">
        <v>2</v>
      </c>
      <c r="G1" s="2" t="s">
        <v>3</v>
      </c>
      <c r="H1" s="2" t="s">
        <v>4</v>
      </c>
      <c r="I1" s="2" t="s">
        <v>5</v>
      </c>
      <c r="J1" s="2" t="s">
        <v>6</v>
      </c>
      <c r="K1" s="2" t="s">
        <v>7</v>
      </c>
      <c r="L1" s="2" t="s">
        <v>8</v>
      </c>
      <c r="M1" s="2" t="s">
        <v>9</v>
      </c>
      <c r="N1" s="2" t="s">
        <v>10</v>
      </c>
      <c r="O1" s="2" t="s">
        <v>11</v>
      </c>
      <c r="P1" s="1"/>
      <c r="Q1" s="1"/>
      <c r="R1" s="1"/>
      <c r="S1" s="1"/>
    </row>
    <row r="2" spans="1:19" s="8" customFormat="1" ht="12.5" x14ac:dyDescent="0.25">
      <c r="A2" s="4">
        <v>1</v>
      </c>
      <c r="B2" s="4"/>
      <c r="C2" s="4"/>
      <c r="D2" s="4"/>
      <c r="E2" s="4"/>
      <c r="F2" s="7"/>
      <c r="G2" s="5"/>
      <c r="H2" s="7"/>
      <c r="I2" s="7"/>
      <c r="J2" s="5"/>
      <c r="K2" s="5"/>
      <c r="L2" s="5"/>
      <c r="M2" s="6"/>
      <c r="N2" s="7"/>
      <c r="O2" s="5"/>
    </row>
    <row r="3" spans="1:19" s="8" customFormat="1" ht="12.5" x14ac:dyDescent="0.25">
      <c r="A3" s="9">
        <v>2</v>
      </c>
      <c r="B3" s="10"/>
      <c r="C3" s="10"/>
      <c r="D3" s="10"/>
      <c r="E3" s="10"/>
      <c r="F3" s="42"/>
      <c r="G3" s="5"/>
      <c r="H3" s="7"/>
      <c r="I3" s="42"/>
      <c r="J3" s="7"/>
      <c r="K3" s="11"/>
      <c r="L3" s="7"/>
      <c r="M3" s="6"/>
      <c r="N3" s="7"/>
      <c r="O3" s="5"/>
      <c r="P3" s="12"/>
      <c r="Q3" s="12"/>
      <c r="R3" s="12"/>
      <c r="S3" s="12"/>
    </row>
    <row r="4" spans="1:19" s="8" customFormat="1" ht="12.5" x14ac:dyDescent="0.25">
      <c r="A4" s="9">
        <v>3</v>
      </c>
      <c r="B4" s="10"/>
      <c r="C4" s="10"/>
      <c r="D4" s="10"/>
      <c r="E4" s="10"/>
      <c r="F4" s="42"/>
      <c r="G4" s="5"/>
      <c r="H4" s="7"/>
      <c r="I4" s="42"/>
      <c r="J4" s="7"/>
      <c r="K4" s="11"/>
      <c r="L4" s="7"/>
      <c r="M4" s="43"/>
      <c r="N4" s="7"/>
      <c r="O4" s="7"/>
      <c r="P4" s="12"/>
      <c r="Q4" s="12"/>
      <c r="R4" s="12"/>
      <c r="S4" s="12"/>
    </row>
    <row r="5" spans="1:19" s="8" customFormat="1" ht="12.5" x14ac:dyDescent="0.25">
      <c r="A5" s="9">
        <v>4</v>
      </c>
      <c r="B5" s="10"/>
      <c r="C5" s="10"/>
      <c r="D5" s="10"/>
      <c r="E5" s="10"/>
      <c r="F5" s="42"/>
      <c r="G5" s="5"/>
      <c r="H5" s="7"/>
      <c r="I5" s="42"/>
      <c r="J5" s="7"/>
      <c r="K5" s="11"/>
      <c r="L5" s="7"/>
      <c r="M5" s="43"/>
      <c r="N5" s="7"/>
      <c r="O5" s="7"/>
      <c r="P5" s="12"/>
      <c r="Q5" s="12"/>
      <c r="R5" s="12"/>
      <c r="S5" s="12"/>
    </row>
    <row r="6" spans="1:19" s="8" customFormat="1" ht="12.5" x14ac:dyDescent="0.25">
      <c r="A6" s="9">
        <v>5</v>
      </c>
      <c r="B6" s="10"/>
      <c r="C6" s="10"/>
      <c r="D6" s="10"/>
      <c r="E6" s="10"/>
      <c r="F6" s="42"/>
      <c r="G6" s="5"/>
      <c r="H6" s="7"/>
      <c r="I6" s="42"/>
      <c r="J6" s="7"/>
      <c r="K6" s="11"/>
      <c r="L6" s="7"/>
      <c r="M6" s="43"/>
      <c r="N6" s="7"/>
      <c r="O6" s="7"/>
      <c r="P6" s="12"/>
      <c r="Q6" s="12"/>
      <c r="R6" s="12"/>
      <c r="S6" s="12"/>
    </row>
    <row r="7" spans="1:19" s="8" customFormat="1" ht="12.5" x14ac:dyDescent="0.25">
      <c r="A7" s="9">
        <v>6</v>
      </c>
      <c r="B7" s="10"/>
      <c r="C7" s="10"/>
      <c r="D7" s="10"/>
      <c r="E7" s="10"/>
      <c r="F7" s="42"/>
      <c r="G7" s="5"/>
      <c r="H7" s="7"/>
      <c r="I7" s="42"/>
      <c r="J7" s="7"/>
      <c r="K7" s="13"/>
      <c r="L7" s="7"/>
      <c r="M7" s="6"/>
      <c r="N7" s="7"/>
      <c r="O7" s="7"/>
      <c r="P7" s="12"/>
      <c r="Q7" s="12"/>
      <c r="R7" s="12"/>
      <c r="S7" s="12"/>
    </row>
    <row r="8" spans="1:19" s="8" customFormat="1" ht="12.5" x14ac:dyDescent="0.25">
      <c r="A8" s="9">
        <v>7</v>
      </c>
      <c r="B8" s="10"/>
      <c r="C8" s="10"/>
      <c r="D8" s="10"/>
      <c r="E8" s="10"/>
      <c r="F8" s="42"/>
      <c r="G8" s="5"/>
      <c r="H8" s="7"/>
      <c r="I8" s="42"/>
      <c r="J8" s="7"/>
      <c r="K8" s="13"/>
      <c r="L8" s="7"/>
      <c r="M8" s="6"/>
      <c r="N8" s="7"/>
      <c r="O8" s="7"/>
      <c r="P8" s="12"/>
      <c r="Q8" s="12"/>
      <c r="R8" s="12"/>
      <c r="S8" s="12"/>
    </row>
    <row r="9" spans="1:19" s="8" customFormat="1" ht="12.5" x14ac:dyDescent="0.25">
      <c r="A9" s="14">
        <v>8</v>
      </c>
      <c r="B9" s="14"/>
      <c r="C9" s="14"/>
      <c r="D9" s="14"/>
      <c r="E9" s="14"/>
      <c r="F9" s="26"/>
      <c r="G9" s="16"/>
      <c r="H9" s="16"/>
      <c r="I9" s="44"/>
      <c r="J9" s="17"/>
      <c r="K9" s="18"/>
      <c r="L9" s="16"/>
      <c r="M9" s="6"/>
      <c r="N9" s="7"/>
      <c r="O9" s="7"/>
      <c r="P9" s="12"/>
      <c r="Q9" s="12"/>
      <c r="R9" s="12"/>
      <c r="S9" s="12"/>
    </row>
    <row r="10" spans="1:19" s="8" customFormat="1" ht="12.5" x14ac:dyDescent="0.25">
      <c r="A10" s="20">
        <v>9</v>
      </c>
      <c r="B10" s="21"/>
      <c r="C10" s="21"/>
      <c r="D10" s="21"/>
      <c r="E10" s="21"/>
      <c r="F10" s="42"/>
      <c r="G10" s="5"/>
      <c r="H10" s="42"/>
      <c r="I10" s="42"/>
      <c r="J10" s="7"/>
      <c r="K10" s="13"/>
      <c r="L10" s="7"/>
      <c r="M10" s="6"/>
      <c r="N10" s="16"/>
      <c r="O10" s="7"/>
      <c r="P10" s="12"/>
      <c r="Q10" s="12"/>
      <c r="R10" s="12"/>
      <c r="S10" s="12"/>
    </row>
    <row r="11" spans="1:19" s="8" customFormat="1" ht="12.5" x14ac:dyDescent="0.25">
      <c r="A11" s="20">
        <v>10</v>
      </c>
      <c r="B11" s="21"/>
      <c r="C11" s="21"/>
      <c r="D11" s="21"/>
      <c r="E11" s="22"/>
      <c r="F11" s="23"/>
      <c r="G11" s="7"/>
      <c r="H11" s="7"/>
      <c r="I11" s="7"/>
      <c r="J11" s="7"/>
      <c r="K11" s="7"/>
      <c r="L11" s="7"/>
      <c r="M11" s="6"/>
      <c r="N11" s="16"/>
      <c r="O11" s="7"/>
      <c r="P11" s="12"/>
      <c r="Q11" s="12"/>
      <c r="R11" s="12"/>
      <c r="S11" s="12"/>
    </row>
    <row r="12" spans="1:19" s="8" customFormat="1" ht="12.5" x14ac:dyDescent="0.25">
      <c r="A12" s="20">
        <v>11</v>
      </c>
      <c r="B12" s="21"/>
      <c r="C12" s="21"/>
      <c r="D12" s="21"/>
      <c r="E12" s="21"/>
      <c r="F12" s="42"/>
      <c r="G12" s="5"/>
      <c r="H12" s="42"/>
      <c r="I12" s="42"/>
      <c r="J12" s="7"/>
      <c r="K12" s="13"/>
      <c r="L12" s="7"/>
      <c r="M12" s="6"/>
      <c r="N12" s="7"/>
      <c r="O12" s="7"/>
      <c r="P12" s="12"/>
      <c r="Q12" s="12"/>
      <c r="R12" s="12"/>
      <c r="S12" s="12"/>
    </row>
    <row r="13" spans="1:19" s="8" customFormat="1" ht="12.5" x14ac:dyDescent="0.25">
      <c r="A13" s="24">
        <v>12</v>
      </c>
      <c r="B13" s="25"/>
      <c r="C13" s="25"/>
      <c r="D13" s="21"/>
      <c r="E13" s="14"/>
      <c r="F13" s="7"/>
      <c r="G13" s="26"/>
      <c r="H13" s="7"/>
      <c r="I13" s="7"/>
      <c r="J13" s="7"/>
      <c r="K13" s="7"/>
      <c r="L13" s="7"/>
      <c r="M13" s="6"/>
      <c r="N13" s="16"/>
      <c r="O13" s="7"/>
      <c r="P13" s="12"/>
      <c r="Q13" s="12"/>
      <c r="R13" s="12"/>
      <c r="S13" s="12"/>
    </row>
    <row r="14" spans="1:19" s="8" customFormat="1" ht="12.5" x14ac:dyDescent="0.25">
      <c r="A14" s="24">
        <v>13</v>
      </c>
      <c r="B14" s="25"/>
      <c r="C14" s="25"/>
      <c r="D14" s="25"/>
      <c r="E14" s="14"/>
      <c r="F14" s="7"/>
      <c r="G14" s="26"/>
      <c r="H14" s="7"/>
      <c r="I14" s="7"/>
      <c r="J14" s="7"/>
      <c r="K14" s="7"/>
      <c r="L14" s="7"/>
      <c r="M14" s="7"/>
      <c r="N14" s="16"/>
      <c r="O14" s="7"/>
      <c r="P14" s="27"/>
      <c r="Q14" s="12"/>
      <c r="R14" s="12"/>
      <c r="S14" s="12"/>
    </row>
    <row r="15" spans="1:19" s="8" customFormat="1" ht="12.5" x14ac:dyDescent="0.25">
      <c r="A15" s="14">
        <v>14</v>
      </c>
      <c r="B15" s="14"/>
      <c r="C15" s="14"/>
      <c r="D15" s="14"/>
      <c r="E15" s="14"/>
      <c r="F15" s="26"/>
      <c r="G15" s="16"/>
      <c r="H15" s="16"/>
      <c r="I15" s="44"/>
      <c r="J15" s="17"/>
      <c r="K15" s="18"/>
      <c r="L15" s="16"/>
      <c r="M15" s="28"/>
      <c r="N15" s="7"/>
      <c r="O15" s="7"/>
      <c r="P15" s="12"/>
      <c r="Q15" s="12"/>
      <c r="R15" s="12"/>
      <c r="S15" s="12"/>
    </row>
    <row r="16" spans="1:19" s="8" customFormat="1" ht="12.5" x14ac:dyDescent="0.25">
      <c r="A16" s="20">
        <v>15</v>
      </c>
      <c r="B16" s="21"/>
      <c r="C16" s="21"/>
      <c r="D16" s="21"/>
      <c r="E16" s="21"/>
      <c r="F16" s="42"/>
      <c r="G16" s="29"/>
      <c r="H16" s="42"/>
      <c r="I16" s="42"/>
      <c r="J16" s="7"/>
      <c r="K16" s="13"/>
      <c r="L16" s="7"/>
      <c r="M16" s="6"/>
      <c r="N16" s="7"/>
      <c r="O16" s="7"/>
      <c r="P16" s="12"/>
      <c r="Q16" s="12"/>
      <c r="R16" s="12"/>
      <c r="S16" s="12"/>
    </row>
    <row r="17" spans="1:19" s="8" customFormat="1" ht="12.5" x14ac:dyDescent="0.25">
      <c r="A17" s="20">
        <v>16</v>
      </c>
      <c r="B17" s="21"/>
      <c r="C17" s="21"/>
      <c r="D17" s="21"/>
      <c r="E17" s="21"/>
      <c r="F17" s="42"/>
      <c r="G17" s="5"/>
      <c r="H17" s="42"/>
      <c r="I17" s="42"/>
      <c r="J17" s="7"/>
      <c r="K17" s="13"/>
      <c r="L17" s="7"/>
      <c r="M17" s="6"/>
      <c r="N17" s="7"/>
      <c r="O17" s="7"/>
      <c r="P17" s="12"/>
      <c r="Q17" s="12"/>
      <c r="R17" s="12"/>
      <c r="S17" s="12"/>
    </row>
    <row r="18" spans="1:19" s="8" customFormat="1" ht="12.5" x14ac:dyDescent="0.25">
      <c r="A18" s="9">
        <v>17</v>
      </c>
      <c r="B18" s="10"/>
      <c r="C18" s="10"/>
      <c r="D18" s="10"/>
      <c r="E18" s="10"/>
      <c r="F18" s="42"/>
      <c r="G18" s="5"/>
      <c r="H18" s="42"/>
      <c r="I18" s="42"/>
      <c r="J18" s="7"/>
      <c r="K18" s="11"/>
      <c r="L18" s="7"/>
      <c r="M18" s="6"/>
      <c r="N18" s="7"/>
      <c r="O18" s="7"/>
    </row>
    <row r="19" spans="1:19" s="8" customFormat="1" ht="12.5" x14ac:dyDescent="0.25">
      <c r="A19" s="9">
        <v>18</v>
      </c>
      <c r="B19" s="10"/>
      <c r="C19" s="10"/>
      <c r="D19" s="10"/>
      <c r="E19" s="10"/>
      <c r="F19" s="42"/>
      <c r="G19" s="5"/>
      <c r="H19" s="42"/>
      <c r="I19" s="42"/>
      <c r="J19" s="7"/>
      <c r="K19" s="11"/>
      <c r="L19" s="7"/>
      <c r="M19" s="6"/>
      <c r="N19" s="7"/>
      <c r="O19" s="7"/>
    </row>
    <row r="20" spans="1:19" s="8" customFormat="1" ht="12.5" x14ac:dyDescent="0.25">
      <c r="A20" s="9">
        <v>19</v>
      </c>
      <c r="B20" s="10"/>
      <c r="C20" s="10"/>
      <c r="D20" s="10"/>
      <c r="E20" s="10"/>
      <c r="F20" s="42"/>
      <c r="G20" s="5"/>
      <c r="H20" s="42"/>
      <c r="I20" s="42"/>
      <c r="J20" s="7"/>
      <c r="K20" s="11"/>
      <c r="L20" s="7"/>
      <c r="M20" s="6"/>
      <c r="N20" s="7"/>
      <c r="O20" s="7"/>
    </row>
    <row r="21" spans="1:19" s="8" customFormat="1" ht="12.5" x14ac:dyDescent="0.25">
      <c r="A21" s="9">
        <v>20</v>
      </c>
      <c r="B21" s="10"/>
      <c r="C21" s="10"/>
      <c r="D21" s="10"/>
      <c r="E21" s="10"/>
      <c r="F21" s="42"/>
      <c r="G21" s="5"/>
      <c r="H21" s="42"/>
      <c r="I21" s="42"/>
      <c r="J21" s="7"/>
      <c r="K21" s="11"/>
      <c r="L21" s="7"/>
      <c r="M21" s="6"/>
      <c r="N21" s="7"/>
      <c r="O21" s="7"/>
    </row>
    <row r="22" spans="1:19" s="8" customFormat="1" ht="12.5" x14ac:dyDescent="0.25">
      <c r="A22" s="9">
        <v>21</v>
      </c>
      <c r="B22" s="10"/>
      <c r="C22" s="10"/>
      <c r="D22" s="10"/>
      <c r="E22" s="10"/>
      <c r="F22" s="42"/>
      <c r="G22" s="5"/>
      <c r="H22" s="42"/>
      <c r="I22" s="42"/>
      <c r="J22" s="7"/>
      <c r="K22" s="11"/>
      <c r="L22" s="7"/>
      <c r="M22" s="6"/>
      <c r="N22" s="7"/>
      <c r="O22" s="7"/>
    </row>
    <row r="23" spans="1:19" s="8" customFormat="1" ht="12.5" x14ac:dyDescent="0.25">
      <c r="A23" s="9">
        <v>22</v>
      </c>
      <c r="B23" s="10"/>
      <c r="C23" s="10"/>
      <c r="D23" s="10"/>
      <c r="E23" s="10"/>
      <c r="F23" s="42"/>
      <c r="G23" s="5"/>
      <c r="H23" s="42"/>
      <c r="I23" s="42"/>
      <c r="J23" s="7"/>
      <c r="K23" s="11"/>
      <c r="L23" s="7"/>
      <c r="M23" s="6"/>
      <c r="N23" s="7"/>
      <c r="O23" s="7"/>
    </row>
    <row r="24" spans="1:19" s="8" customFormat="1" ht="12.5" x14ac:dyDescent="0.25">
      <c r="A24" s="9">
        <v>23</v>
      </c>
      <c r="B24" s="10"/>
      <c r="C24" s="10"/>
      <c r="D24" s="10"/>
      <c r="E24" s="10"/>
      <c r="F24" s="42"/>
      <c r="G24" s="5"/>
      <c r="H24" s="42"/>
      <c r="I24" s="42"/>
      <c r="J24" s="7"/>
      <c r="K24" s="11"/>
      <c r="L24" s="7"/>
      <c r="M24" s="6"/>
      <c r="N24" s="7"/>
      <c r="O24" s="7"/>
    </row>
    <row r="25" spans="1:19" s="8" customFormat="1" ht="12.5" x14ac:dyDescent="0.25">
      <c r="A25" s="9">
        <v>24</v>
      </c>
      <c r="B25" s="10"/>
      <c r="C25" s="10"/>
      <c r="D25" s="10"/>
      <c r="E25" s="10"/>
      <c r="F25" s="42"/>
      <c r="G25" s="5"/>
      <c r="H25" s="42"/>
      <c r="I25" s="42"/>
      <c r="J25" s="7"/>
      <c r="K25" s="11"/>
      <c r="L25" s="7"/>
      <c r="M25" s="6"/>
      <c r="N25" s="7"/>
      <c r="O25" s="7"/>
    </row>
    <row r="26" spans="1:19" s="8" customFormat="1" ht="12.5" x14ac:dyDescent="0.25">
      <c r="A26" s="9">
        <v>25</v>
      </c>
      <c r="B26" s="10"/>
      <c r="C26" s="10"/>
      <c r="D26" s="10"/>
      <c r="E26" s="10"/>
      <c r="F26" s="42"/>
      <c r="G26" s="5"/>
      <c r="H26" s="42"/>
      <c r="I26" s="42"/>
      <c r="J26" s="7"/>
      <c r="K26" s="11"/>
      <c r="L26" s="7"/>
      <c r="M26" s="6"/>
      <c r="N26" s="7"/>
      <c r="O26" s="7"/>
    </row>
    <row r="27" spans="1:19" s="8" customFormat="1" ht="12.5" x14ac:dyDescent="0.25">
      <c r="A27" s="9">
        <v>26</v>
      </c>
      <c r="B27" s="10"/>
      <c r="C27" s="10"/>
      <c r="D27" s="10"/>
      <c r="E27" s="10"/>
      <c r="F27" s="42"/>
      <c r="G27" s="5"/>
      <c r="H27" s="42"/>
      <c r="I27" s="42"/>
      <c r="J27" s="7"/>
      <c r="K27" s="11"/>
      <c r="L27" s="7"/>
      <c r="M27" s="6"/>
      <c r="N27" s="7"/>
      <c r="O27" s="7"/>
    </row>
    <row r="28" spans="1:19" s="8" customFormat="1" ht="12.5" x14ac:dyDescent="0.25">
      <c r="A28" s="9">
        <v>27</v>
      </c>
      <c r="B28" s="10"/>
      <c r="C28" s="10"/>
      <c r="D28" s="10"/>
      <c r="E28" s="10"/>
      <c r="F28" s="42"/>
      <c r="G28" s="5"/>
      <c r="H28" s="42"/>
      <c r="I28" s="42"/>
      <c r="J28" s="7"/>
      <c r="K28" s="13"/>
      <c r="L28" s="7"/>
      <c r="M28" s="6"/>
      <c r="N28" s="16"/>
      <c r="O28" s="7"/>
      <c r="P28" s="12"/>
      <c r="Q28" s="12"/>
      <c r="R28" s="12"/>
      <c r="S28" s="12"/>
    </row>
    <row r="29" spans="1:19" s="8" customFormat="1" ht="12.5" x14ac:dyDescent="0.25">
      <c r="A29" s="24"/>
      <c r="B29" s="25"/>
      <c r="C29" s="25"/>
      <c r="D29" s="25"/>
      <c r="E29" s="14"/>
      <c r="F29" s="7"/>
      <c r="G29" s="7"/>
      <c r="H29" s="7"/>
      <c r="I29" s="7"/>
      <c r="J29" s="7"/>
      <c r="K29" s="7"/>
      <c r="L29" s="7"/>
      <c r="M29" s="6"/>
      <c r="N29" s="16"/>
      <c r="O29" s="7"/>
      <c r="P29" s="12"/>
      <c r="Q29" s="12"/>
      <c r="R29" s="12"/>
      <c r="S29" s="12"/>
    </row>
    <row r="30" spans="1:19" s="8" customFormat="1" ht="25" x14ac:dyDescent="0.25">
      <c r="A30" s="25" t="s">
        <v>115</v>
      </c>
      <c r="B30" s="25" t="s">
        <v>117</v>
      </c>
      <c r="C30" s="25" t="s">
        <v>111</v>
      </c>
      <c r="D30" s="25" t="s">
        <v>110</v>
      </c>
      <c r="E30" s="25" t="s">
        <v>79</v>
      </c>
      <c r="F30" s="7"/>
      <c r="G30" s="7"/>
      <c r="H30" s="7"/>
      <c r="I30" s="7"/>
      <c r="J30" s="7"/>
      <c r="K30" s="7"/>
      <c r="L30" s="7"/>
      <c r="M30" s="6"/>
      <c r="N30" s="16"/>
      <c r="O30" s="7"/>
      <c r="P30" s="12"/>
      <c r="Q30" s="12"/>
      <c r="R30" s="12"/>
      <c r="S30" s="12"/>
    </row>
    <row r="31" spans="1:19" s="8" customFormat="1" ht="12.5" x14ac:dyDescent="0.25">
      <c r="A31" s="10"/>
      <c r="B31" s="4"/>
      <c r="C31" s="10"/>
      <c r="D31" s="10"/>
      <c r="E31" s="10"/>
      <c r="F31" s="17"/>
      <c r="G31" s="16"/>
      <c r="H31" s="15"/>
      <c r="I31" s="17"/>
      <c r="J31" s="17"/>
      <c r="K31" s="18"/>
      <c r="L31" s="16"/>
      <c r="M31" s="19"/>
      <c r="N31" s="7"/>
      <c r="O31" s="7"/>
      <c r="P31" s="12"/>
      <c r="Q31" s="12"/>
      <c r="R31" s="12"/>
      <c r="S31" s="12"/>
    </row>
    <row r="32" spans="1:19" s="8" customFormat="1" ht="12.5" x14ac:dyDescent="0.25">
      <c r="A32" s="24"/>
      <c r="B32" s="10"/>
      <c r="C32" s="10"/>
      <c r="D32" s="10"/>
      <c r="E32" s="10"/>
      <c r="F32" s="17"/>
      <c r="G32" s="16"/>
      <c r="H32" s="15"/>
      <c r="I32" s="17"/>
      <c r="J32" s="17"/>
      <c r="K32" s="18"/>
      <c r="L32" s="16"/>
      <c r="M32" s="28"/>
      <c r="N32" s="7"/>
      <c r="O32" s="7"/>
      <c r="P32" s="12"/>
      <c r="Q32" s="12"/>
      <c r="R32" s="12"/>
      <c r="S32" s="12"/>
    </row>
    <row r="33" spans="1:19" s="8" customFormat="1" ht="12.5" x14ac:dyDescent="0.25">
      <c r="A33" s="24"/>
      <c r="B33" s="10"/>
      <c r="C33" s="25"/>
      <c r="D33" s="10"/>
      <c r="E33" s="10"/>
      <c r="F33" s="7"/>
      <c r="G33" s="7"/>
      <c r="H33" s="7"/>
      <c r="I33" s="7"/>
      <c r="J33" s="7"/>
      <c r="K33" s="7"/>
      <c r="L33" s="7"/>
      <c r="M33" s="6"/>
      <c r="N33" s="16"/>
      <c r="O33" s="7"/>
      <c r="P33" s="12"/>
      <c r="Q33" s="12"/>
      <c r="R33" s="12"/>
      <c r="S33" s="12"/>
    </row>
    <row r="34" spans="1:19" s="8" customFormat="1" ht="12.5" x14ac:dyDescent="0.25">
      <c r="A34" s="24"/>
      <c r="B34" s="14"/>
      <c r="C34" s="10"/>
      <c r="D34" s="21"/>
      <c r="E34" s="10"/>
      <c r="F34" s="15"/>
      <c r="G34" s="16"/>
      <c r="H34" s="16"/>
      <c r="I34" s="17"/>
      <c r="J34" s="17"/>
      <c r="K34" s="18"/>
      <c r="L34" s="16"/>
      <c r="M34" s="28"/>
      <c r="N34" s="7"/>
      <c r="O34" s="7"/>
      <c r="P34" s="12"/>
      <c r="Q34" s="12"/>
      <c r="R34" s="12"/>
      <c r="S34" s="12"/>
    </row>
    <row r="35" spans="1:19" s="8" customFormat="1" ht="12.5" x14ac:dyDescent="0.25">
      <c r="A35" s="24"/>
      <c r="B35" s="25"/>
      <c r="C35" s="25"/>
      <c r="D35" s="25"/>
      <c r="E35" s="10"/>
      <c r="F35" s="31"/>
      <c r="G35" s="31"/>
      <c r="H35" s="16"/>
      <c r="I35" s="17"/>
      <c r="J35" s="17"/>
      <c r="K35" s="18"/>
      <c r="L35" s="16"/>
      <c r="M35" s="19"/>
      <c r="N35" s="7"/>
      <c r="O35" s="7"/>
      <c r="P35" s="12"/>
      <c r="Q35" s="12"/>
      <c r="R35" s="12"/>
      <c r="S35" s="12"/>
    </row>
    <row r="36" spans="1:19" s="8" customFormat="1" ht="12.5" x14ac:dyDescent="0.25">
      <c r="A36" s="24"/>
      <c r="B36" s="25"/>
      <c r="C36" s="10"/>
      <c r="D36" s="25"/>
      <c r="E36" s="24"/>
      <c r="F36" s="26"/>
      <c r="G36" s="26"/>
      <c r="H36" s="16"/>
      <c r="I36" s="17"/>
      <c r="J36" s="17"/>
      <c r="K36" s="18"/>
      <c r="L36" s="16"/>
      <c r="M36" s="28"/>
      <c r="N36" s="7"/>
      <c r="O36" s="7"/>
      <c r="P36" s="12"/>
      <c r="Q36" s="12"/>
      <c r="R36" s="12"/>
      <c r="S36" s="12"/>
    </row>
    <row r="37" spans="1:19" s="8" customFormat="1" ht="12.5" x14ac:dyDescent="0.25">
      <c r="A37" s="24"/>
      <c r="B37" s="25"/>
      <c r="C37" s="25"/>
      <c r="D37" s="25"/>
      <c r="E37" s="30"/>
      <c r="F37" s="31"/>
      <c r="G37" s="16"/>
      <c r="H37" s="16"/>
      <c r="I37" s="17"/>
      <c r="J37" s="17"/>
      <c r="K37" s="18"/>
      <c r="L37" s="16"/>
      <c r="M37" s="28"/>
      <c r="N37" s="7"/>
      <c r="O37" s="7"/>
      <c r="P37" s="12"/>
      <c r="Q37" s="12"/>
      <c r="R37" s="12"/>
      <c r="S37" s="12"/>
    </row>
    <row r="38" spans="1:19" s="8" customFormat="1" ht="12.5" x14ac:dyDescent="0.25">
      <c r="A38" s="24"/>
      <c r="B38" s="25"/>
      <c r="C38" s="25"/>
      <c r="D38" s="25"/>
      <c r="E38" s="30"/>
      <c r="F38" s="31"/>
      <c r="G38" s="16"/>
      <c r="H38" s="16"/>
      <c r="I38" s="17"/>
      <c r="J38" s="17"/>
      <c r="K38" s="18"/>
      <c r="L38" s="16"/>
      <c r="M38" s="28"/>
      <c r="N38" s="7"/>
      <c r="O38" s="7"/>
      <c r="P38" s="12"/>
      <c r="Q38" s="12"/>
      <c r="R38" s="12"/>
      <c r="S38" s="12"/>
    </row>
    <row r="39" spans="1:19" s="8" customFormat="1" ht="12.5" x14ac:dyDescent="0.25">
      <c r="A39" s="24"/>
      <c r="B39" s="25"/>
      <c r="C39" s="25"/>
      <c r="D39" s="25"/>
      <c r="E39" s="30"/>
      <c r="F39" s="31"/>
      <c r="G39" s="32"/>
      <c r="H39" s="16"/>
      <c r="I39" s="17"/>
      <c r="J39" s="17"/>
      <c r="K39" s="18"/>
      <c r="L39" s="16"/>
      <c r="M39" s="28"/>
      <c r="N39" s="7"/>
      <c r="O39" s="7"/>
      <c r="P39" s="12"/>
      <c r="Q39" s="12"/>
      <c r="R39" s="12"/>
      <c r="S39" s="12"/>
    </row>
    <row r="40" spans="1:19" s="8" customFormat="1" ht="12.5" x14ac:dyDescent="0.25">
      <c r="A40" s="24"/>
      <c r="B40" s="25"/>
      <c r="C40" s="25"/>
      <c r="D40" s="25"/>
      <c r="E40" s="30"/>
      <c r="F40" s="26"/>
      <c r="G40" s="16"/>
      <c r="H40" s="16"/>
      <c r="I40" s="17"/>
      <c r="J40" s="17"/>
      <c r="K40" s="18"/>
      <c r="L40" s="16"/>
      <c r="M40" s="33"/>
      <c r="N40" s="7"/>
      <c r="O40" s="7"/>
      <c r="P40" s="12"/>
      <c r="Q40" s="12"/>
      <c r="R40" s="12"/>
      <c r="S40" s="12"/>
    </row>
    <row r="41" spans="1:19" s="8" customFormat="1" ht="12.5" x14ac:dyDescent="0.25">
      <c r="A41" s="24"/>
      <c r="B41" s="25"/>
      <c r="C41" s="25"/>
      <c r="D41" s="25"/>
      <c r="E41" s="30"/>
      <c r="F41" s="31"/>
      <c r="G41" s="16"/>
      <c r="H41" s="16"/>
      <c r="I41" s="17"/>
      <c r="J41" s="17"/>
      <c r="K41" s="18"/>
      <c r="L41" s="16"/>
      <c r="M41" s="28"/>
      <c r="N41" s="7"/>
      <c r="O41" s="7"/>
      <c r="P41" s="12"/>
      <c r="Q41" s="12"/>
      <c r="R41" s="12"/>
      <c r="S41" s="12"/>
    </row>
    <row r="42" spans="1:19" s="8" customFormat="1" ht="12.5" x14ac:dyDescent="0.25">
      <c r="A42" s="24"/>
      <c r="B42" s="25"/>
      <c r="C42" s="25"/>
      <c r="D42" s="25"/>
      <c r="E42" s="30"/>
      <c r="F42" s="31"/>
      <c r="G42" s="16"/>
      <c r="H42" s="16"/>
      <c r="I42" s="17"/>
      <c r="J42" s="17"/>
      <c r="K42" s="18"/>
      <c r="L42" s="16"/>
      <c r="M42" s="28"/>
      <c r="N42" s="7"/>
      <c r="O42" s="7"/>
      <c r="P42" s="12"/>
      <c r="Q42" s="12"/>
      <c r="R42" s="12"/>
      <c r="S42" s="12"/>
    </row>
    <row r="43" spans="1:19" s="8" customFormat="1" ht="12.5" x14ac:dyDescent="0.25">
      <c r="A43" s="24"/>
      <c r="B43" s="25"/>
      <c r="C43" s="25"/>
      <c r="D43" s="25"/>
      <c r="E43" s="30"/>
      <c r="F43" s="31"/>
      <c r="G43" s="16"/>
      <c r="H43" s="16"/>
      <c r="I43" s="17"/>
      <c r="J43" s="17"/>
      <c r="K43" s="18"/>
      <c r="L43" s="16"/>
      <c r="M43" s="28"/>
      <c r="N43" s="7"/>
      <c r="O43" s="7"/>
      <c r="P43" s="12"/>
      <c r="Q43" s="12"/>
      <c r="R43" s="12"/>
      <c r="S43" s="12"/>
    </row>
    <row r="44" spans="1:19" s="8" customFormat="1" ht="12.5" x14ac:dyDescent="0.25">
      <c r="A44" s="24"/>
      <c r="B44" s="25"/>
      <c r="C44" s="25"/>
      <c r="D44" s="25"/>
      <c r="E44" s="30"/>
      <c r="F44" s="31"/>
      <c r="G44" s="16"/>
      <c r="H44" s="16"/>
      <c r="I44" s="17"/>
      <c r="J44" s="17"/>
      <c r="K44" s="18"/>
      <c r="L44" s="16"/>
      <c r="M44" s="28"/>
      <c r="N44" s="7"/>
      <c r="O44" s="7"/>
      <c r="P44" s="12"/>
      <c r="Q44" s="12"/>
      <c r="R44" s="12"/>
      <c r="S44" s="12"/>
    </row>
    <row r="45" spans="1:19" s="8" customFormat="1" ht="12.5" x14ac:dyDescent="0.25">
      <c r="A45" s="24"/>
      <c r="B45" s="25"/>
      <c r="C45" s="25"/>
      <c r="D45" s="25"/>
      <c r="E45" s="30"/>
      <c r="F45" s="31"/>
      <c r="G45" s="16"/>
      <c r="H45" s="16"/>
      <c r="I45" s="17"/>
      <c r="J45" s="17"/>
      <c r="K45" s="18"/>
      <c r="L45" s="16"/>
      <c r="M45" s="28"/>
      <c r="N45" s="7"/>
      <c r="O45" s="7"/>
      <c r="P45" s="12"/>
      <c r="Q45" s="12"/>
      <c r="R45" s="12"/>
      <c r="S45" s="12"/>
    </row>
    <row r="46" spans="1:19" s="8" customFormat="1" ht="12.5" x14ac:dyDescent="0.25">
      <c r="A46" s="9"/>
      <c r="B46" s="10"/>
      <c r="C46" s="10"/>
      <c r="D46" s="10"/>
      <c r="E46" s="9"/>
      <c r="F46" s="11"/>
      <c r="G46" s="5"/>
      <c r="H46" s="16"/>
      <c r="I46" s="11"/>
      <c r="J46" s="7"/>
      <c r="K46" s="13"/>
      <c r="L46" s="7"/>
      <c r="M46" s="6"/>
      <c r="N46" s="16"/>
      <c r="O46" s="7"/>
      <c r="P46" s="12"/>
      <c r="Q46" s="12"/>
      <c r="R46" s="12"/>
      <c r="S46" s="12"/>
    </row>
    <row r="47" spans="1:19" s="8" customFormat="1" ht="12.5" x14ac:dyDescent="0.25">
      <c r="A47" s="9">
        <f>SUM(A31:A46)</f>
        <v>0</v>
      </c>
      <c r="B47" s="10">
        <f>SUM(B31:B46)</f>
        <v>0</v>
      </c>
      <c r="C47" s="10">
        <f>SUM(C31:C46)</f>
        <v>0</v>
      </c>
      <c r="D47" s="10">
        <f>SUM(D31:D46)</f>
        <v>0</v>
      </c>
      <c r="E47" s="9">
        <f>SUM(E31:E46)</f>
        <v>0</v>
      </c>
      <c r="F47" s="11">
        <f>SUM(A47:E47)</f>
        <v>0</v>
      </c>
      <c r="G47" s="5"/>
      <c r="H47" s="11"/>
      <c r="I47" s="11"/>
      <c r="J47" s="7"/>
      <c r="K47" s="13"/>
      <c r="L47" s="7"/>
      <c r="M47" s="34"/>
      <c r="N47" s="16"/>
      <c r="O47" s="7"/>
      <c r="P47" s="12"/>
      <c r="Q47" s="12"/>
      <c r="R47" s="12"/>
      <c r="S47" s="12"/>
    </row>
    <row r="48" spans="1:19" s="8" customFormat="1" ht="12.5" x14ac:dyDescent="0.25">
      <c r="A48" s="9"/>
      <c r="B48" s="10"/>
      <c r="C48" s="10"/>
      <c r="D48" s="10"/>
      <c r="E48" s="9"/>
      <c r="F48" s="11"/>
      <c r="G48" s="5"/>
      <c r="H48" s="11"/>
      <c r="I48" s="11"/>
      <c r="J48" s="7"/>
      <c r="K48" s="13"/>
      <c r="L48" s="7"/>
      <c r="M48" s="6"/>
      <c r="N48" s="7"/>
      <c r="O48" s="7"/>
      <c r="P48" s="12"/>
      <c r="Q48" s="12"/>
      <c r="R48" s="12"/>
      <c r="S48" s="12"/>
    </row>
    <row r="49" spans="1:19" s="8" customFormat="1" ht="12.5" x14ac:dyDescent="0.25">
      <c r="A49" s="35"/>
      <c r="B49" s="36"/>
      <c r="C49" s="36"/>
      <c r="D49" s="36"/>
      <c r="E49" s="4"/>
      <c r="F49" s="7"/>
      <c r="G49" s="7"/>
      <c r="H49" s="7"/>
      <c r="I49" s="7"/>
      <c r="J49" s="7"/>
      <c r="K49" s="7"/>
      <c r="L49" s="7"/>
      <c r="M49" s="6"/>
      <c r="N49" s="16"/>
      <c r="O49" s="7"/>
      <c r="P49" s="12"/>
      <c r="Q49" s="12"/>
      <c r="R49" s="12"/>
      <c r="S49" s="12"/>
    </row>
    <row r="50" spans="1:19" s="8" customFormat="1" ht="12.5" x14ac:dyDescent="0.25">
      <c r="A50" s="24"/>
      <c r="B50" s="25"/>
      <c r="C50" s="25"/>
      <c r="D50" s="25"/>
      <c r="E50" s="24"/>
      <c r="F50" s="11"/>
      <c r="G50" s="5"/>
      <c r="H50" s="11"/>
      <c r="I50" s="11"/>
      <c r="J50" s="7"/>
      <c r="K50" s="13"/>
      <c r="L50" s="7"/>
      <c r="M50" s="34"/>
      <c r="N50" s="16"/>
      <c r="O50" s="7"/>
      <c r="P50" s="12"/>
      <c r="Q50" s="12"/>
      <c r="R50" s="12"/>
      <c r="S50" s="12"/>
    </row>
    <row r="51" spans="1:19" s="8" customFormat="1" ht="12.5" x14ac:dyDescent="0.25">
      <c r="A51" s="24"/>
      <c r="B51" s="25"/>
      <c r="C51" s="25"/>
      <c r="D51" s="25"/>
      <c r="E51" s="24"/>
      <c r="F51" s="11"/>
      <c r="G51" s="5"/>
      <c r="H51" s="11"/>
      <c r="I51" s="11"/>
      <c r="J51" s="7"/>
      <c r="K51" s="13"/>
      <c r="L51" s="7"/>
      <c r="M51" s="6"/>
      <c r="N51" s="16"/>
      <c r="O51" s="7"/>
      <c r="P51" s="12"/>
      <c r="Q51" s="12"/>
      <c r="R51" s="12"/>
      <c r="S51" s="12"/>
    </row>
    <row r="52" spans="1:19" s="8" customFormat="1" ht="12.5" x14ac:dyDescent="0.25">
      <c r="A52" s="24"/>
      <c r="B52" s="25"/>
      <c r="D52" s="25"/>
      <c r="E52" s="24"/>
      <c r="F52" s="11"/>
      <c r="G52" s="5"/>
      <c r="H52" s="11"/>
      <c r="I52" s="11"/>
      <c r="J52" s="7"/>
      <c r="K52" s="13"/>
      <c r="L52" s="7"/>
      <c r="M52" s="6"/>
      <c r="N52" s="16"/>
      <c r="O52" s="7"/>
      <c r="P52" s="12"/>
      <c r="Q52" s="12"/>
      <c r="R52" s="12"/>
      <c r="S52" s="12"/>
    </row>
    <row r="53" spans="1:19" s="8" customFormat="1" ht="12.5" x14ac:dyDescent="0.25">
      <c r="A53" s="24"/>
      <c r="B53" s="25"/>
      <c r="C53" s="25"/>
      <c r="D53" s="25"/>
      <c r="E53" s="24"/>
      <c r="F53" s="17"/>
      <c r="G53" s="16"/>
      <c r="H53" s="15"/>
      <c r="I53" s="17"/>
      <c r="J53" s="17"/>
      <c r="K53" s="18"/>
      <c r="L53" s="16"/>
      <c r="M53" s="28"/>
      <c r="N53" s="7"/>
      <c r="O53" s="7"/>
      <c r="P53" s="12"/>
      <c r="Q53" s="12"/>
      <c r="R53" s="12"/>
      <c r="S53" s="12"/>
    </row>
    <row r="54" spans="1:19" s="8" customFormat="1" ht="12.5" x14ac:dyDescent="0.25">
      <c r="A54" s="24"/>
      <c r="B54" s="25"/>
      <c r="C54" s="25"/>
      <c r="D54" s="25"/>
      <c r="E54" s="14"/>
      <c r="F54" s="7"/>
      <c r="G54" s="7"/>
      <c r="H54" s="15"/>
      <c r="I54" s="7"/>
      <c r="J54" s="7"/>
      <c r="K54" s="7"/>
      <c r="L54" s="7"/>
      <c r="M54" s="34"/>
      <c r="N54" s="16"/>
      <c r="O54" s="7"/>
      <c r="P54" s="12"/>
      <c r="Q54" s="12"/>
      <c r="R54" s="12"/>
      <c r="S54" s="12"/>
    </row>
    <row r="55" spans="1:19" s="8" customFormat="1" ht="15.75" customHeight="1" x14ac:dyDescent="0.25">
      <c r="A55" s="17"/>
      <c r="B55" s="17"/>
      <c r="C55" s="17"/>
      <c r="D55" s="17"/>
      <c r="E55" s="16"/>
      <c r="F55" s="16"/>
      <c r="G55" s="16"/>
      <c r="H55" s="16"/>
      <c r="I55" s="16"/>
      <c r="J55" s="16"/>
      <c r="K55" s="16"/>
      <c r="L55" s="16"/>
      <c r="M55" s="16"/>
      <c r="N55" s="16"/>
      <c r="O55" s="16"/>
      <c r="P55" s="37"/>
      <c r="Q55" s="37"/>
      <c r="R55" s="37"/>
      <c r="S55" s="37"/>
    </row>
    <row r="56" spans="1:19" s="8" customFormat="1" ht="15.75" customHeight="1" x14ac:dyDescent="0.3">
      <c r="A56" s="17"/>
      <c r="B56" s="17"/>
      <c r="C56" s="17"/>
      <c r="D56" s="17"/>
      <c r="E56" s="38"/>
      <c r="F56" s="16"/>
      <c r="G56" s="16"/>
      <c r="H56" s="16"/>
      <c r="I56" s="16"/>
      <c r="J56" s="16"/>
      <c r="K56" s="16"/>
      <c r="L56" s="16"/>
      <c r="M56" s="16"/>
      <c r="N56" s="16"/>
      <c r="O56" s="16"/>
      <c r="P56" s="37"/>
      <c r="Q56" s="37"/>
      <c r="R56" s="37"/>
      <c r="S56" s="37"/>
    </row>
    <row r="57" spans="1:19" s="8" customFormat="1" ht="15.75" customHeight="1" x14ac:dyDescent="0.25">
      <c r="A57" s="24"/>
      <c r="B57" s="24"/>
      <c r="C57" s="24"/>
      <c r="D57" s="24"/>
      <c r="E57" s="7"/>
      <c r="F57" s="7"/>
      <c r="G57" s="7"/>
      <c r="H57" s="7"/>
      <c r="I57" s="7"/>
      <c r="J57" s="7"/>
      <c r="K57" s="7"/>
      <c r="L57" s="7"/>
      <c r="M57" s="7"/>
      <c r="N57" s="16"/>
      <c r="O57" s="7"/>
      <c r="P57" s="12"/>
      <c r="Q57" s="12"/>
      <c r="R57" s="12"/>
      <c r="S57" s="12"/>
    </row>
    <row r="58" spans="1:19" s="8" customFormat="1" ht="15.75" customHeight="1" x14ac:dyDescent="0.25">
      <c r="A58" s="39"/>
      <c r="B58" s="39"/>
      <c r="C58" s="39"/>
      <c r="D58" s="39"/>
      <c r="E58" s="7"/>
      <c r="F58" s="7"/>
      <c r="G58" s="7"/>
      <c r="H58" s="7"/>
      <c r="I58" s="7"/>
      <c r="J58" s="7"/>
      <c r="K58" s="7"/>
      <c r="L58" s="7"/>
      <c r="M58" s="7"/>
      <c r="N58" s="16"/>
      <c r="O58" s="7"/>
      <c r="P58" s="12"/>
      <c r="Q58" s="12"/>
      <c r="R58" s="12"/>
      <c r="S58" s="12"/>
    </row>
    <row r="59" spans="1:19" s="8" customFormat="1" ht="15.75" customHeight="1" x14ac:dyDescent="0.25">
      <c r="A59" s="9"/>
      <c r="B59" s="9"/>
      <c r="C59" s="9"/>
      <c r="D59" s="9"/>
      <c r="E59" s="7"/>
      <c r="F59" s="7"/>
      <c r="G59" s="7"/>
      <c r="H59" s="7"/>
      <c r="I59" s="7"/>
      <c r="J59" s="7"/>
      <c r="K59" s="7"/>
      <c r="L59" s="7"/>
      <c r="M59" s="7"/>
      <c r="N59" s="16"/>
      <c r="O59" s="7"/>
      <c r="P59" s="12"/>
      <c r="Q59" s="12"/>
      <c r="R59" s="12"/>
      <c r="S59" s="12"/>
    </row>
    <row r="60" spans="1:19" s="8" customFormat="1" ht="15.75" customHeight="1" x14ac:dyDescent="0.25">
      <c r="A60" s="20"/>
      <c r="B60" s="20"/>
      <c r="C60" s="20"/>
      <c r="D60" s="20"/>
      <c r="E60" s="7"/>
      <c r="F60" s="7"/>
      <c r="G60" s="7"/>
      <c r="H60" s="7"/>
      <c r="I60" s="7"/>
      <c r="J60" s="7"/>
      <c r="K60" s="7"/>
      <c r="L60" s="7"/>
      <c r="M60" s="7"/>
      <c r="N60" s="16"/>
      <c r="O60" s="7"/>
      <c r="P60" s="12"/>
      <c r="Q60" s="12"/>
      <c r="R60" s="12"/>
      <c r="S60" s="12"/>
    </row>
    <row r="61" spans="1:19" s="8" customFormat="1" ht="15.75" customHeight="1" x14ac:dyDescent="0.3">
      <c r="A61" s="40"/>
      <c r="B61" s="40"/>
      <c r="C61" s="40"/>
      <c r="D61" s="40"/>
      <c r="E61" s="41"/>
      <c r="F61" s="7"/>
      <c r="G61" s="7"/>
      <c r="H61" s="7"/>
      <c r="I61" s="7"/>
      <c r="J61" s="7"/>
      <c r="K61" s="7"/>
      <c r="L61" s="7"/>
      <c r="M61" s="7"/>
      <c r="N61" s="16"/>
      <c r="O61" s="7"/>
      <c r="P61" s="12"/>
      <c r="Q61" s="12"/>
      <c r="R61" s="12"/>
      <c r="S61" s="12"/>
    </row>
    <row r="62" spans="1:19" s="8" customFormat="1" ht="15.75" customHeight="1" x14ac:dyDescent="0.25"/>
    <row r="63" spans="1:19" s="8" customFormat="1" ht="15.75" customHeight="1" x14ac:dyDescent="0.25"/>
    <row r="64" spans="1:19" s="8" customFormat="1" ht="15.75" customHeight="1" x14ac:dyDescent="0.25">
      <c r="A64" s="4"/>
      <c r="B64" s="10"/>
      <c r="C64" s="21"/>
    </row>
    <row r="65" spans="1:3" s="8" customFormat="1" ht="15.75" customHeight="1" x14ac:dyDescent="0.25">
      <c r="A65" s="10"/>
      <c r="B65" s="10"/>
      <c r="C65" s="21"/>
    </row>
    <row r="66" spans="1:3" s="8" customFormat="1" ht="15.75" customHeight="1" x14ac:dyDescent="0.25">
      <c r="A66" s="10"/>
      <c r="B66" s="10"/>
      <c r="C66" s="21"/>
    </row>
    <row r="67" spans="1:3" s="8" customFormat="1" ht="15.75" customHeight="1" x14ac:dyDescent="0.25">
      <c r="A67" s="10"/>
      <c r="B67" s="10"/>
      <c r="C67" s="25"/>
    </row>
    <row r="68" spans="1:3" s="8" customFormat="1" ht="15.75" customHeight="1" x14ac:dyDescent="0.25">
      <c r="A68" s="10"/>
      <c r="B68" s="10"/>
      <c r="C68" s="25"/>
    </row>
    <row r="69" spans="1:3" s="8" customFormat="1" ht="15.75" customHeight="1" x14ac:dyDescent="0.25">
      <c r="A69" s="36"/>
      <c r="B69" s="10"/>
      <c r="C69" s="14"/>
    </row>
    <row r="70" spans="1:3" s="8" customFormat="1" ht="15.75" customHeight="1" x14ac:dyDescent="0.25">
      <c r="B70" s="14"/>
      <c r="C70" s="21"/>
    </row>
    <row r="71" spans="1:3" s="8" customFormat="1" ht="15.75" customHeight="1" x14ac:dyDescent="0.25">
      <c r="B71" s="10"/>
      <c r="C71" s="21"/>
    </row>
    <row r="72" spans="1:3" s="8" customFormat="1" ht="15.75" customHeight="1" x14ac:dyDescent="0.25">
      <c r="B72" s="25"/>
      <c r="C72" s="25"/>
    </row>
    <row r="73" spans="1:3" s="8" customFormat="1" ht="15.75" customHeight="1" x14ac:dyDescent="0.25">
      <c r="B73" s="25"/>
      <c r="C73" s="25"/>
    </row>
    <row r="74" spans="1:3" s="8" customFormat="1" ht="15.75" customHeight="1" x14ac:dyDescent="0.25">
      <c r="B74" s="25"/>
      <c r="C74" s="25"/>
    </row>
    <row r="75" spans="1:3" s="8" customFormat="1" ht="15.75" customHeight="1" x14ac:dyDescent="0.25">
      <c r="B75" s="25"/>
      <c r="C75" s="25"/>
    </row>
    <row r="76" spans="1:3" s="8" customFormat="1" ht="15.75" customHeight="1" x14ac:dyDescent="0.25">
      <c r="C76" s="25"/>
    </row>
    <row r="77" spans="1:3" s="8" customFormat="1" ht="15.75" customHeight="1" x14ac:dyDescent="0.25">
      <c r="C77" s="25"/>
    </row>
    <row r="78" spans="1:3" s="8" customFormat="1" ht="15.75" customHeight="1" x14ac:dyDescent="0.25">
      <c r="C78" s="25"/>
    </row>
    <row r="79" spans="1:3" s="8" customFormat="1" ht="15.75" customHeight="1" x14ac:dyDescent="0.25">
      <c r="C79" s="25"/>
    </row>
    <row r="80" spans="1:3" s="8" customFormat="1" ht="15.75" customHeight="1" x14ac:dyDescent="0.25">
      <c r="C80" s="25"/>
    </row>
    <row r="81" spans="3:3" s="8" customFormat="1" ht="15.75" customHeight="1" x14ac:dyDescent="0.25">
      <c r="C81" s="25"/>
    </row>
    <row r="82" spans="3:3" s="8" customFormat="1" ht="15.75" customHeight="1" x14ac:dyDescent="0.25">
      <c r="C82" s="25"/>
    </row>
    <row r="83" spans="3:3" s="8" customFormat="1" ht="15.75" customHeight="1" x14ac:dyDescent="0.25">
      <c r="C83" s="25"/>
    </row>
    <row r="84" spans="3:3" s="8" customFormat="1" ht="15.75" customHeight="1" x14ac:dyDescent="0.25">
      <c r="C84" s="25"/>
    </row>
    <row r="85" spans="3:3" s="8" customFormat="1" ht="15.75" customHeight="1" x14ac:dyDescent="0.25">
      <c r="C85" s="25"/>
    </row>
    <row r="86" spans="3:3" s="8" customFormat="1" ht="15.75" customHeight="1" x14ac:dyDescent="0.25"/>
    <row r="87" spans="3:3" ht="15.75" customHeight="1" x14ac:dyDescent="0.25">
      <c r="C87" s="3"/>
    </row>
  </sheetData>
  <pageMargins left="0.75" right="0.75" top="1" bottom="1" header="0.5" footer="0.5"/>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6"/>
  <sheetViews>
    <sheetView zoomScale="75" zoomScaleNormal="75" workbookViewId="0">
      <selection activeCell="A17" sqref="A17"/>
    </sheetView>
  </sheetViews>
  <sheetFormatPr baseColWidth="10" defaultRowHeight="12.5" x14ac:dyDescent="0.25"/>
  <cols>
    <col min="1" max="1" width="21.26953125" style="174" customWidth="1"/>
    <col min="18" max="18" width="14.7265625" customWidth="1"/>
    <col min="20" max="20" width="12.54296875" customWidth="1"/>
    <col min="21" max="21" width="12.81640625" customWidth="1"/>
    <col min="22" max="22" width="13.1796875" customWidth="1"/>
  </cols>
  <sheetData>
    <row r="1" spans="1:23" ht="13" x14ac:dyDescent="0.3">
      <c r="A1" s="175" t="s">
        <v>3081</v>
      </c>
      <c r="B1" s="473" t="s">
        <v>79</v>
      </c>
      <c r="C1" s="473"/>
      <c r="D1" s="473"/>
      <c r="E1" s="473" t="s">
        <v>8917</v>
      </c>
      <c r="F1" s="473"/>
      <c r="G1" s="473"/>
      <c r="H1" s="473" t="s">
        <v>1415</v>
      </c>
      <c r="I1" s="473"/>
      <c r="J1" s="473"/>
      <c r="K1" s="473" t="s">
        <v>3121</v>
      </c>
      <c r="L1" s="473"/>
      <c r="M1" s="473"/>
      <c r="N1" s="473" t="s">
        <v>3169</v>
      </c>
      <c r="O1" s="473"/>
      <c r="P1" s="473"/>
      <c r="Q1" s="474" t="s">
        <v>3120</v>
      </c>
      <c r="R1" s="475"/>
      <c r="S1" s="476"/>
      <c r="T1" s="473" t="s">
        <v>3093</v>
      </c>
      <c r="U1" s="473"/>
      <c r="V1" s="473"/>
      <c r="W1" s="177"/>
    </row>
    <row r="2" spans="1:23" ht="13" x14ac:dyDescent="0.3">
      <c r="A2" s="175"/>
      <c r="B2" s="175" t="s">
        <v>3091</v>
      </c>
      <c r="C2" s="175" t="s">
        <v>112</v>
      </c>
      <c r="D2" s="175" t="s">
        <v>3092</v>
      </c>
      <c r="E2" s="175" t="s">
        <v>3091</v>
      </c>
      <c r="F2" s="175" t="s">
        <v>112</v>
      </c>
      <c r="G2" s="175" t="s">
        <v>3092</v>
      </c>
      <c r="H2" s="175" t="s">
        <v>3091</v>
      </c>
      <c r="I2" s="175" t="s">
        <v>112</v>
      </c>
      <c r="J2" s="175" t="s">
        <v>3092</v>
      </c>
      <c r="K2" s="175" t="s">
        <v>3091</v>
      </c>
      <c r="L2" s="175" t="s">
        <v>112</v>
      </c>
      <c r="M2" s="175" t="s">
        <v>3092</v>
      </c>
      <c r="N2" s="175" t="s">
        <v>3091</v>
      </c>
      <c r="O2" s="175" t="s">
        <v>112</v>
      </c>
      <c r="P2" s="175" t="s">
        <v>3092</v>
      </c>
      <c r="Q2" s="188" t="s">
        <v>3091</v>
      </c>
      <c r="R2" s="188" t="s">
        <v>112</v>
      </c>
      <c r="S2" s="188" t="s">
        <v>3092</v>
      </c>
      <c r="T2" s="175" t="s">
        <v>3091</v>
      </c>
      <c r="U2" s="175" t="s">
        <v>112</v>
      </c>
      <c r="V2" s="175" t="s">
        <v>3092</v>
      </c>
      <c r="W2" s="177"/>
    </row>
    <row r="3" spans="1:23" ht="13" x14ac:dyDescent="0.3">
      <c r="A3" s="176" t="s">
        <v>3082</v>
      </c>
      <c r="B3" s="176">
        <v>16</v>
      </c>
      <c r="C3" s="195">
        <v>5898000</v>
      </c>
      <c r="D3" s="176">
        <v>5878</v>
      </c>
      <c r="E3" s="176">
        <v>0</v>
      </c>
      <c r="F3" s="176">
        <v>0</v>
      </c>
      <c r="G3" s="176">
        <v>0</v>
      </c>
      <c r="H3" s="176">
        <v>0</v>
      </c>
      <c r="I3" s="176">
        <v>0</v>
      </c>
      <c r="J3" s="176">
        <v>0</v>
      </c>
      <c r="K3" s="176">
        <f t="shared" ref="K3:M5" si="0">SUM(B3,E3,H3)</f>
        <v>16</v>
      </c>
      <c r="L3" s="176">
        <f t="shared" si="0"/>
        <v>5898000</v>
      </c>
      <c r="M3" s="176">
        <f t="shared" si="0"/>
        <v>5878</v>
      </c>
      <c r="N3" s="176">
        <v>166</v>
      </c>
      <c r="O3" s="176">
        <v>87607700</v>
      </c>
      <c r="P3" s="176">
        <v>53335</v>
      </c>
      <c r="Q3" s="178">
        <v>198</v>
      </c>
      <c r="R3" s="178">
        <v>122766100</v>
      </c>
      <c r="S3" s="178">
        <v>78637</v>
      </c>
      <c r="T3" s="176">
        <f>SUM(N3,Q3,K3)</f>
        <v>380</v>
      </c>
      <c r="U3" s="76">
        <f>SUM(L3,R3,O3)</f>
        <v>216271800</v>
      </c>
      <c r="V3" s="76">
        <f>SUM(P3,S3,J3)</f>
        <v>131972</v>
      </c>
      <c r="W3" s="177"/>
    </row>
    <row r="4" spans="1:23" x14ac:dyDescent="0.25">
      <c r="A4" s="176" t="s">
        <v>3088</v>
      </c>
      <c r="B4" s="176">
        <v>11</v>
      </c>
      <c r="C4" s="176">
        <v>2281000</v>
      </c>
      <c r="D4" s="176">
        <v>1839</v>
      </c>
      <c r="E4" s="176">
        <v>0</v>
      </c>
      <c r="F4" s="176">
        <v>0</v>
      </c>
      <c r="G4" s="176">
        <v>0</v>
      </c>
      <c r="H4" s="176">
        <v>5</v>
      </c>
      <c r="I4" s="195">
        <v>1396000</v>
      </c>
      <c r="J4" s="176">
        <v>1204</v>
      </c>
      <c r="K4" s="176">
        <f t="shared" si="0"/>
        <v>16</v>
      </c>
      <c r="L4" s="176">
        <f t="shared" si="0"/>
        <v>3677000</v>
      </c>
      <c r="M4" s="176">
        <f t="shared" si="0"/>
        <v>3043</v>
      </c>
      <c r="N4" s="176">
        <v>13</v>
      </c>
      <c r="O4" s="176">
        <v>3176970</v>
      </c>
      <c r="P4" s="176">
        <v>3178</v>
      </c>
      <c r="Q4" s="176">
        <v>8</v>
      </c>
      <c r="R4" s="176">
        <v>2267000</v>
      </c>
      <c r="S4" s="176">
        <v>1693</v>
      </c>
      <c r="T4" s="76">
        <f t="shared" ref="T4:T11" si="1">SUM(N4,Q4,K4)</f>
        <v>37</v>
      </c>
      <c r="U4" s="76">
        <f t="shared" ref="U4:U11" si="2">SUM(L4,R4,O4)</f>
        <v>9120970</v>
      </c>
      <c r="V4" s="76">
        <f t="shared" ref="V4:V11" si="3">SUM(P4,S4,J4)</f>
        <v>6075</v>
      </c>
      <c r="W4" s="177"/>
    </row>
    <row r="5" spans="1:23" x14ac:dyDescent="0.25">
      <c r="A5" s="176" t="s">
        <v>3083</v>
      </c>
      <c r="B5" s="176">
        <v>16</v>
      </c>
      <c r="C5" s="195">
        <v>9160000</v>
      </c>
      <c r="D5" s="176">
        <v>5310</v>
      </c>
      <c r="E5" s="176">
        <v>0</v>
      </c>
      <c r="F5" s="176">
        <v>0</v>
      </c>
      <c r="G5" s="176">
        <v>0</v>
      </c>
      <c r="H5" s="176">
        <v>3</v>
      </c>
      <c r="I5" s="176">
        <v>1782000</v>
      </c>
      <c r="J5" s="176">
        <v>1203</v>
      </c>
      <c r="K5" s="176">
        <f t="shared" si="0"/>
        <v>19</v>
      </c>
      <c r="L5" s="176">
        <f t="shared" si="0"/>
        <v>10942000</v>
      </c>
      <c r="M5" s="176">
        <f t="shared" si="0"/>
        <v>6513</v>
      </c>
      <c r="N5" s="176">
        <v>10</v>
      </c>
      <c r="O5" s="176">
        <v>6444500</v>
      </c>
      <c r="P5" s="176">
        <v>2961</v>
      </c>
      <c r="Q5" s="176">
        <v>4</v>
      </c>
      <c r="R5" s="176">
        <v>1092000</v>
      </c>
      <c r="S5" s="176">
        <v>655</v>
      </c>
      <c r="T5" s="76">
        <f t="shared" si="1"/>
        <v>33</v>
      </c>
      <c r="U5" s="76">
        <f t="shared" si="2"/>
        <v>18478500</v>
      </c>
      <c r="V5" s="76">
        <f t="shared" si="3"/>
        <v>4819</v>
      </c>
      <c r="W5" s="177"/>
    </row>
    <row r="6" spans="1:23" x14ac:dyDescent="0.25">
      <c r="A6" s="176" t="s">
        <v>3084</v>
      </c>
      <c r="B6" s="176">
        <v>0</v>
      </c>
      <c r="C6" s="176">
        <v>0</v>
      </c>
      <c r="D6" s="176">
        <v>0</v>
      </c>
      <c r="E6" s="176">
        <v>10</v>
      </c>
      <c r="F6" s="195">
        <v>6073500</v>
      </c>
      <c r="G6" s="176">
        <v>3108</v>
      </c>
      <c r="H6" s="176">
        <v>0</v>
      </c>
      <c r="I6" s="176">
        <v>0</v>
      </c>
      <c r="J6" s="176">
        <v>0</v>
      </c>
      <c r="K6" s="176">
        <f t="shared" ref="K6:K11" si="4">SUM(B6,E6,H6)</f>
        <v>10</v>
      </c>
      <c r="L6" s="176">
        <f t="shared" ref="L6:L11" si="5">SUM(C6,F6,I6)</f>
        <v>6073500</v>
      </c>
      <c r="M6" s="176">
        <f t="shared" ref="M6:M11" si="6">SUM(D6,G6,J6)</f>
        <v>3108</v>
      </c>
      <c r="N6" s="176">
        <v>0</v>
      </c>
      <c r="O6" s="176">
        <v>0</v>
      </c>
      <c r="P6" s="176">
        <v>0</v>
      </c>
      <c r="Q6" s="176">
        <v>0</v>
      </c>
      <c r="R6" s="176">
        <v>0</v>
      </c>
      <c r="S6" s="176">
        <v>0</v>
      </c>
      <c r="T6" s="76">
        <f t="shared" si="1"/>
        <v>10</v>
      </c>
      <c r="U6" s="76">
        <f t="shared" si="2"/>
        <v>6073500</v>
      </c>
      <c r="V6" s="76">
        <f t="shared" si="3"/>
        <v>0</v>
      </c>
      <c r="W6" s="177"/>
    </row>
    <row r="7" spans="1:23" x14ac:dyDescent="0.25">
      <c r="A7" s="176" t="s">
        <v>3086</v>
      </c>
      <c r="B7" s="176">
        <v>77</v>
      </c>
      <c r="C7" s="195">
        <v>9581000</v>
      </c>
      <c r="D7" s="176">
        <v>7220</v>
      </c>
      <c r="E7" s="176">
        <v>0</v>
      </c>
      <c r="F7" s="176">
        <v>0</v>
      </c>
      <c r="G7" s="176">
        <v>0</v>
      </c>
      <c r="H7" s="176">
        <v>4</v>
      </c>
      <c r="I7" s="176">
        <v>183500</v>
      </c>
      <c r="J7" s="176">
        <v>119</v>
      </c>
      <c r="K7" s="176">
        <f t="shared" si="4"/>
        <v>81</v>
      </c>
      <c r="L7" s="176">
        <f t="shared" si="5"/>
        <v>9764500</v>
      </c>
      <c r="M7" s="176">
        <f t="shared" si="6"/>
        <v>7339</v>
      </c>
      <c r="N7" s="176">
        <v>2</v>
      </c>
      <c r="O7" s="176">
        <v>7300</v>
      </c>
      <c r="P7" s="176">
        <v>4</v>
      </c>
      <c r="Q7" s="176">
        <v>0</v>
      </c>
      <c r="R7" s="176">
        <v>0</v>
      </c>
      <c r="S7" s="176">
        <v>0</v>
      </c>
      <c r="T7" s="76">
        <f t="shared" si="1"/>
        <v>83</v>
      </c>
      <c r="U7" s="76">
        <f t="shared" si="2"/>
        <v>9771800</v>
      </c>
      <c r="V7" s="76">
        <f t="shared" si="3"/>
        <v>123</v>
      </c>
      <c r="W7" s="177"/>
    </row>
    <row r="8" spans="1:23" x14ac:dyDescent="0.25">
      <c r="A8" s="176" t="s">
        <v>3089</v>
      </c>
      <c r="B8" s="176">
        <v>11</v>
      </c>
      <c r="C8" s="176">
        <v>2794000</v>
      </c>
      <c r="D8" s="176">
        <v>2997</v>
      </c>
      <c r="E8" s="176">
        <v>0</v>
      </c>
      <c r="F8" s="176">
        <v>0</v>
      </c>
      <c r="G8" s="176">
        <v>0</v>
      </c>
      <c r="H8" s="176">
        <v>3</v>
      </c>
      <c r="I8" s="176">
        <v>3373000</v>
      </c>
      <c r="J8" s="176">
        <v>1884</v>
      </c>
      <c r="K8" s="176">
        <f t="shared" si="4"/>
        <v>14</v>
      </c>
      <c r="L8" s="176">
        <f t="shared" si="5"/>
        <v>6167000</v>
      </c>
      <c r="M8" s="176">
        <f t="shared" si="6"/>
        <v>4881</v>
      </c>
      <c r="N8" s="176">
        <v>3</v>
      </c>
      <c r="O8" s="176">
        <v>1573</v>
      </c>
      <c r="P8" s="176">
        <v>1122</v>
      </c>
      <c r="Q8" s="176">
        <v>0</v>
      </c>
      <c r="R8" s="176">
        <v>0</v>
      </c>
      <c r="S8" s="176">
        <v>0</v>
      </c>
      <c r="T8" s="76">
        <f t="shared" si="1"/>
        <v>17</v>
      </c>
      <c r="U8" s="76">
        <f t="shared" si="2"/>
        <v>6168573</v>
      </c>
      <c r="V8" s="76">
        <f t="shared" si="3"/>
        <v>3006</v>
      </c>
      <c r="W8" s="177"/>
    </row>
    <row r="9" spans="1:23" x14ac:dyDescent="0.25">
      <c r="A9" s="176" t="s">
        <v>253</v>
      </c>
      <c r="B9" s="176">
        <v>7</v>
      </c>
      <c r="C9" s="176">
        <v>572300</v>
      </c>
      <c r="D9" s="176">
        <v>534</v>
      </c>
      <c r="E9" s="176">
        <v>0</v>
      </c>
      <c r="F9" s="176">
        <v>0</v>
      </c>
      <c r="G9" s="176">
        <v>0</v>
      </c>
      <c r="H9" s="176">
        <v>3</v>
      </c>
      <c r="I9" s="176">
        <v>560000</v>
      </c>
      <c r="J9" s="176">
        <v>263</v>
      </c>
      <c r="K9" s="176">
        <f t="shared" si="4"/>
        <v>10</v>
      </c>
      <c r="L9" s="176">
        <f t="shared" si="5"/>
        <v>1132300</v>
      </c>
      <c r="M9" s="176">
        <f t="shared" si="6"/>
        <v>797</v>
      </c>
      <c r="N9" s="176">
        <v>8</v>
      </c>
      <c r="O9" s="176">
        <v>552200</v>
      </c>
      <c r="P9" s="176">
        <v>444</v>
      </c>
      <c r="Q9" s="176">
        <v>0</v>
      </c>
      <c r="R9" s="176">
        <v>0</v>
      </c>
      <c r="S9" s="176">
        <v>0</v>
      </c>
      <c r="T9" s="76">
        <f t="shared" si="1"/>
        <v>18</v>
      </c>
      <c r="U9" s="76">
        <f t="shared" si="2"/>
        <v>1684500</v>
      </c>
      <c r="V9" s="76">
        <f t="shared" si="3"/>
        <v>707</v>
      </c>
      <c r="W9" s="177"/>
    </row>
    <row r="10" spans="1:23" x14ac:dyDescent="0.25">
      <c r="A10" s="176" t="s">
        <v>3085</v>
      </c>
      <c r="B10" s="176">
        <v>8</v>
      </c>
      <c r="C10" s="195">
        <v>6222000</v>
      </c>
      <c r="D10" s="176">
        <v>2630</v>
      </c>
      <c r="E10" s="176">
        <v>0</v>
      </c>
      <c r="F10" s="176">
        <v>0</v>
      </c>
      <c r="G10" s="176">
        <v>0</v>
      </c>
      <c r="H10" s="176">
        <v>5</v>
      </c>
      <c r="I10" s="195">
        <v>4592000</v>
      </c>
      <c r="J10" s="176">
        <v>2126</v>
      </c>
      <c r="K10" s="176">
        <f t="shared" si="4"/>
        <v>13</v>
      </c>
      <c r="L10" s="176">
        <f t="shared" si="5"/>
        <v>10814000</v>
      </c>
      <c r="M10" s="176">
        <f t="shared" si="6"/>
        <v>4756</v>
      </c>
      <c r="N10" s="176">
        <v>3</v>
      </c>
      <c r="O10" s="176">
        <v>1573000</v>
      </c>
      <c r="P10" s="176">
        <v>1122</v>
      </c>
      <c r="Q10" s="176">
        <v>0</v>
      </c>
      <c r="R10" s="176">
        <v>0</v>
      </c>
      <c r="S10" s="176">
        <v>0</v>
      </c>
      <c r="T10" s="76">
        <f t="shared" si="1"/>
        <v>16</v>
      </c>
      <c r="U10" s="76">
        <f t="shared" si="2"/>
        <v>12387000</v>
      </c>
      <c r="V10" s="76">
        <f t="shared" si="3"/>
        <v>3248</v>
      </c>
      <c r="W10" s="177"/>
    </row>
    <row r="11" spans="1:23" x14ac:dyDescent="0.25">
      <c r="A11" s="176" t="s">
        <v>3087</v>
      </c>
      <c r="B11" s="176">
        <v>1</v>
      </c>
      <c r="C11" s="176">
        <v>686000</v>
      </c>
      <c r="D11" s="176">
        <v>474</v>
      </c>
      <c r="E11" s="176">
        <v>0</v>
      </c>
      <c r="F11" s="176">
        <v>0</v>
      </c>
      <c r="G11" s="176">
        <v>0</v>
      </c>
      <c r="H11" s="176">
        <v>15</v>
      </c>
      <c r="I11" s="195">
        <v>15821000</v>
      </c>
      <c r="J11" s="176">
        <v>5599</v>
      </c>
      <c r="K11" s="176">
        <f t="shared" si="4"/>
        <v>16</v>
      </c>
      <c r="L11" s="176">
        <f t="shared" si="5"/>
        <v>16507000</v>
      </c>
      <c r="M11" s="176">
        <f t="shared" si="6"/>
        <v>6073</v>
      </c>
      <c r="N11" s="176">
        <v>4</v>
      </c>
      <c r="O11" s="176">
        <v>2790000</v>
      </c>
      <c r="P11" s="176">
        <v>1404</v>
      </c>
      <c r="Q11" s="176">
        <v>0</v>
      </c>
      <c r="R11" s="176">
        <v>0</v>
      </c>
      <c r="S11" s="176">
        <v>0</v>
      </c>
      <c r="T11" s="76">
        <f t="shared" si="1"/>
        <v>20</v>
      </c>
      <c r="U11" s="76">
        <f t="shared" si="2"/>
        <v>19297000</v>
      </c>
      <c r="V11" s="76">
        <f t="shared" si="3"/>
        <v>7003</v>
      </c>
      <c r="W11" s="177"/>
    </row>
    <row r="12" spans="1:23" x14ac:dyDescent="0.25">
      <c r="A12" s="176" t="s">
        <v>3090</v>
      </c>
      <c r="B12" s="176">
        <f t="shared" ref="B12:P12" si="7">SUM(B3:B11)</f>
        <v>147</v>
      </c>
      <c r="C12" s="176">
        <f t="shared" si="7"/>
        <v>37194300</v>
      </c>
      <c r="D12" s="176">
        <f t="shared" si="7"/>
        <v>26882</v>
      </c>
      <c r="E12" s="176">
        <f t="shared" si="7"/>
        <v>10</v>
      </c>
      <c r="F12" s="176">
        <f t="shared" si="7"/>
        <v>6073500</v>
      </c>
      <c r="G12" s="176">
        <f t="shared" si="7"/>
        <v>3108</v>
      </c>
      <c r="H12" s="176">
        <f t="shared" si="7"/>
        <v>38</v>
      </c>
      <c r="I12" s="176">
        <f>SUM(I3:I11)</f>
        <v>27707500</v>
      </c>
      <c r="J12" s="176">
        <f t="shared" si="7"/>
        <v>12398</v>
      </c>
      <c r="K12" s="176">
        <f t="shared" si="7"/>
        <v>195</v>
      </c>
      <c r="L12" s="176">
        <f t="shared" si="7"/>
        <v>70975300</v>
      </c>
      <c r="M12" s="176">
        <f t="shared" si="7"/>
        <v>42388</v>
      </c>
      <c r="N12" s="176">
        <f t="shared" si="7"/>
        <v>209</v>
      </c>
      <c r="O12" s="176">
        <f t="shared" si="7"/>
        <v>102153243</v>
      </c>
      <c r="P12" s="176">
        <f t="shared" si="7"/>
        <v>63570</v>
      </c>
      <c r="Q12" s="76">
        <f>SUM(Q3:Q11)</f>
        <v>210</v>
      </c>
      <c r="R12" s="76">
        <f>SUM(R3:R11)</f>
        <v>126125100</v>
      </c>
      <c r="S12" s="76">
        <f>SUM(S3:S11)</f>
        <v>80985</v>
      </c>
      <c r="T12" s="76">
        <f>SUM(N12,K12)</f>
        <v>404</v>
      </c>
      <c r="U12" s="76">
        <f>SUM(L12,O12)</f>
        <v>173128543</v>
      </c>
      <c r="V12" s="76">
        <f>SUM(P12,P12,M12)</f>
        <v>169528</v>
      </c>
      <c r="W12" s="177"/>
    </row>
    <row r="14" spans="1:23" x14ac:dyDescent="0.25">
      <c r="B14" s="56" t="s">
        <v>3102</v>
      </c>
    </row>
    <row r="15" spans="1:23" x14ac:dyDescent="0.25">
      <c r="B15" s="56" t="s">
        <v>3103</v>
      </c>
    </row>
    <row r="18" spans="1:5" x14ac:dyDescent="0.25">
      <c r="A18" s="189" t="s">
        <v>3122</v>
      </c>
      <c r="B18" s="56" t="s">
        <v>3123</v>
      </c>
      <c r="C18" s="56" t="s">
        <v>3124</v>
      </c>
      <c r="E18" s="56" t="s">
        <v>3129</v>
      </c>
    </row>
    <row r="19" spans="1:5" x14ac:dyDescent="0.25">
      <c r="A19" s="174">
        <v>1</v>
      </c>
      <c r="B19">
        <v>95536</v>
      </c>
      <c r="C19">
        <v>59660</v>
      </c>
      <c r="D19">
        <f>C19/B19</f>
        <v>0.62447663707921619</v>
      </c>
      <c r="E19" s="56" t="s">
        <v>3130</v>
      </c>
    </row>
    <row r="20" spans="1:5" x14ac:dyDescent="0.25">
      <c r="A20" s="174">
        <v>2</v>
      </c>
      <c r="B20">
        <v>603177</v>
      </c>
      <c r="C20">
        <v>488373</v>
      </c>
      <c r="D20">
        <f t="shared" ref="D20:D30" si="8">C20/B20</f>
        <v>0.80966780895160129</v>
      </c>
      <c r="E20" s="56" t="s">
        <v>3125</v>
      </c>
    </row>
    <row r="21" spans="1:5" x14ac:dyDescent="0.25">
      <c r="A21" s="174">
        <v>3</v>
      </c>
      <c r="B21">
        <v>52598</v>
      </c>
      <c r="C21">
        <v>51248</v>
      </c>
      <c r="D21">
        <f t="shared" si="8"/>
        <v>0.97433362485265596</v>
      </c>
      <c r="E21" s="56" t="s">
        <v>3126</v>
      </c>
    </row>
    <row r="22" spans="1:5" x14ac:dyDescent="0.25">
      <c r="A22" s="174">
        <v>4</v>
      </c>
      <c r="B22">
        <v>97537</v>
      </c>
      <c r="C22">
        <v>95072</v>
      </c>
      <c r="D22">
        <f t="shared" si="8"/>
        <v>0.97472753929278122</v>
      </c>
      <c r="E22" s="56" t="s">
        <v>3127</v>
      </c>
    </row>
    <row r="23" spans="1:5" x14ac:dyDescent="0.25">
      <c r="A23" s="174">
        <v>5</v>
      </c>
      <c r="B23">
        <v>149152</v>
      </c>
      <c r="C23">
        <v>130582</v>
      </c>
      <c r="D23">
        <f t="shared" si="8"/>
        <v>0.87549613816777516</v>
      </c>
      <c r="E23" s="56" t="s">
        <v>3128</v>
      </c>
    </row>
    <row r="24" spans="1:5" x14ac:dyDescent="0.25">
      <c r="A24" s="174">
        <v>6</v>
      </c>
      <c r="B24">
        <v>651796</v>
      </c>
      <c r="C24">
        <v>622371</v>
      </c>
      <c r="D24">
        <f t="shared" si="8"/>
        <v>0.95485550693775356</v>
      </c>
      <c r="E24" s="56" t="s">
        <v>3131</v>
      </c>
    </row>
    <row r="25" spans="1:5" x14ac:dyDescent="0.25">
      <c r="A25" s="174">
        <v>7</v>
      </c>
      <c r="B25">
        <v>757136</v>
      </c>
      <c r="C25">
        <v>714853</v>
      </c>
      <c r="D25">
        <f t="shared" si="8"/>
        <v>0.94415402252699643</v>
      </c>
      <c r="E25" s="56" t="s">
        <v>3132</v>
      </c>
    </row>
    <row r="26" spans="1:5" x14ac:dyDescent="0.25">
      <c r="A26" s="174">
        <v>8</v>
      </c>
      <c r="B26">
        <v>1014260</v>
      </c>
      <c r="C26">
        <v>902141</v>
      </c>
      <c r="D26">
        <f t="shared" si="8"/>
        <v>0.88945733835505691</v>
      </c>
      <c r="E26" s="56" t="s">
        <v>3133</v>
      </c>
    </row>
    <row r="27" spans="1:5" x14ac:dyDescent="0.25">
      <c r="A27" s="174">
        <v>9</v>
      </c>
      <c r="B27">
        <v>37469</v>
      </c>
      <c r="C27">
        <v>36085</v>
      </c>
      <c r="D27">
        <f t="shared" si="8"/>
        <v>0.96306279858015964</v>
      </c>
      <c r="E27" s="56" t="s">
        <v>3134</v>
      </c>
    </row>
    <row r="28" spans="1:5" x14ac:dyDescent="0.25">
      <c r="A28" s="174">
        <v>10</v>
      </c>
      <c r="B28">
        <v>71965</v>
      </c>
      <c r="C28">
        <v>59759</v>
      </c>
      <c r="D28">
        <f t="shared" si="8"/>
        <v>0.83038977280622528</v>
      </c>
      <c r="E28" s="56" t="s">
        <v>3135</v>
      </c>
    </row>
    <row r="29" spans="1:5" x14ac:dyDescent="0.25">
      <c r="A29" s="174">
        <v>11</v>
      </c>
      <c r="B29">
        <v>91966</v>
      </c>
      <c r="C29">
        <v>76768</v>
      </c>
      <c r="D29">
        <f t="shared" si="8"/>
        <v>0.83474327468847187</v>
      </c>
      <c r="E29" s="56" t="s">
        <v>3137</v>
      </c>
    </row>
    <row r="30" spans="1:5" x14ac:dyDescent="0.25">
      <c r="A30" s="174">
        <v>12</v>
      </c>
      <c r="B30">
        <v>162198</v>
      </c>
      <c r="C30">
        <v>151696</v>
      </c>
      <c r="D30">
        <f t="shared" si="8"/>
        <v>0.93525197597997511</v>
      </c>
      <c r="E30" s="56" t="s">
        <v>3136</v>
      </c>
    </row>
    <row r="31" spans="1:5" x14ac:dyDescent="0.25">
      <c r="D31">
        <f>AVERAGE(D19:D30)</f>
        <v>0.88421803651822239</v>
      </c>
    </row>
    <row r="33" spans="1:7" x14ac:dyDescent="0.25">
      <c r="B33" t="s">
        <v>8918</v>
      </c>
      <c r="C33" t="s">
        <v>3092</v>
      </c>
      <c r="D33" s="56" t="s">
        <v>8919</v>
      </c>
    </row>
    <row r="34" spans="1:7" x14ac:dyDescent="0.25">
      <c r="A34" s="56" t="s">
        <v>79</v>
      </c>
      <c r="B34" s="56">
        <v>37194300</v>
      </c>
      <c r="C34" s="56">
        <v>26882</v>
      </c>
      <c r="D34">
        <f>B34*1.12</f>
        <v>41657616.000000007</v>
      </c>
      <c r="E34">
        <f>D34*1.6</f>
        <v>66652185.600000016</v>
      </c>
      <c r="G34" s="56"/>
    </row>
    <row r="35" spans="1:7" x14ac:dyDescent="0.25">
      <c r="A35" t="s">
        <v>8917</v>
      </c>
      <c r="B35">
        <v>6073500</v>
      </c>
      <c r="C35">
        <v>3108</v>
      </c>
      <c r="D35">
        <f>B35*1.3</f>
        <v>7895550</v>
      </c>
      <c r="E35">
        <f>D35*1.6</f>
        <v>12632880</v>
      </c>
      <c r="G35" s="56"/>
    </row>
    <row r="36" spans="1:7" x14ac:dyDescent="0.25">
      <c r="A36" t="s">
        <v>1415</v>
      </c>
      <c r="B36">
        <v>34179500</v>
      </c>
      <c r="C36">
        <v>16916</v>
      </c>
      <c r="D36">
        <v>34179500</v>
      </c>
      <c r="E36">
        <f>D36*1</f>
        <v>34179500</v>
      </c>
      <c r="G36" s="56"/>
    </row>
  </sheetData>
  <sortState ref="A3:S11">
    <sortCondition ref="A3:A11"/>
  </sortState>
  <mergeCells count="7">
    <mergeCell ref="T1:V1"/>
    <mergeCell ref="B1:D1"/>
    <mergeCell ref="E1:G1"/>
    <mergeCell ref="H1:J1"/>
    <mergeCell ref="K1:M1"/>
    <mergeCell ref="N1:P1"/>
    <mergeCell ref="Q1:S1"/>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67"/>
  <sheetViews>
    <sheetView workbookViewId="0"/>
  </sheetViews>
  <sheetFormatPr baseColWidth="10" defaultRowHeight="12.5" x14ac:dyDescent="0.25"/>
  <cols>
    <col min="2" max="2" width="26.81640625" customWidth="1"/>
    <col min="3" max="3" width="36.453125" customWidth="1"/>
    <col min="4" max="4" width="17.81640625" customWidth="1"/>
  </cols>
  <sheetData>
    <row r="1" spans="1:12" ht="25" x14ac:dyDescent="0.25">
      <c r="A1" s="180" t="s">
        <v>1536</v>
      </c>
      <c r="B1" s="56" t="s">
        <v>3104</v>
      </c>
      <c r="C1" s="2" t="s">
        <v>3105</v>
      </c>
      <c r="D1" s="2" t="s">
        <v>3106</v>
      </c>
      <c r="E1" s="2" t="s">
        <v>3107</v>
      </c>
      <c r="F1" s="2" t="s">
        <v>3108</v>
      </c>
      <c r="G1" s="2" t="s">
        <v>3111</v>
      </c>
      <c r="H1" s="82" t="s">
        <v>3109</v>
      </c>
      <c r="I1" s="2" t="s">
        <v>3110</v>
      </c>
      <c r="J1" s="159" t="s">
        <v>1543</v>
      </c>
      <c r="K1" s="180" t="s">
        <v>3112</v>
      </c>
      <c r="L1" s="159" t="s">
        <v>1544</v>
      </c>
    </row>
    <row r="2" spans="1:12" ht="37.5" hidden="1" x14ac:dyDescent="0.25">
      <c r="A2" s="181" t="s">
        <v>2729</v>
      </c>
      <c r="B2" s="10" t="s">
        <v>2738</v>
      </c>
      <c r="C2" s="42" t="s">
        <v>2730</v>
      </c>
      <c r="D2" s="5"/>
      <c r="E2" s="42"/>
      <c r="F2" s="42"/>
      <c r="G2" s="11">
        <v>1660</v>
      </c>
      <c r="H2" s="89"/>
      <c r="I2" s="11">
        <v>1660</v>
      </c>
      <c r="J2" s="131"/>
      <c r="K2" s="185" t="s">
        <v>3113</v>
      </c>
      <c r="L2" s="168" t="s">
        <v>2731</v>
      </c>
    </row>
    <row r="3" spans="1:12" ht="25" hidden="1" x14ac:dyDescent="0.25">
      <c r="A3" s="182" t="s">
        <v>2765</v>
      </c>
      <c r="B3" s="10" t="s">
        <v>2759</v>
      </c>
      <c r="C3" s="42" t="s">
        <v>2760</v>
      </c>
      <c r="D3" s="5"/>
      <c r="E3" s="42"/>
      <c r="F3" s="42"/>
      <c r="G3" s="13">
        <v>1670</v>
      </c>
      <c r="H3" s="92"/>
      <c r="I3" s="13">
        <v>1670</v>
      </c>
      <c r="J3" s="131"/>
      <c r="K3" s="185" t="s">
        <v>3119</v>
      </c>
      <c r="L3" s="179" t="s">
        <v>2758</v>
      </c>
    </row>
    <row r="4" spans="1:12" hidden="1" x14ac:dyDescent="0.25">
      <c r="A4" s="181" t="s">
        <v>2717</v>
      </c>
      <c r="B4" s="10" t="s">
        <v>2734</v>
      </c>
      <c r="C4" s="42" t="s">
        <v>2721</v>
      </c>
      <c r="D4" s="5"/>
      <c r="E4" s="42"/>
      <c r="F4" s="42"/>
      <c r="G4" s="11">
        <v>1674</v>
      </c>
      <c r="H4" s="89"/>
      <c r="I4" s="11">
        <v>1674</v>
      </c>
      <c r="J4" s="131"/>
      <c r="K4" s="185" t="s">
        <v>3113</v>
      </c>
      <c r="L4" s="168" t="s">
        <v>2722</v>
      </c>
    </row>
    <row r="5" spans="1:12" ht="25" hidden="1" x14ac:dyDescent="0.25">
      <c r="A5" s="183" t="s">
        <v>2817</v>
      </c>
      <c r="B5" s="10" t="s">
        <v>1818</v>
      </c>
      <c r="C5" s="42" t="s">
        <v>409</v>
      </c>
      <c r="D5" s="5"/>
      <c r="E5" s="42" t="s">
        <v>255</v>
      </c>
      <c r="F5" s="42" t="s">
        <v>410</v>
      </c>
      <c r="G5" s="13">
        <v>1694</v>
      </c>
      <c r="H5" s="89"/>
      <c r="I5" s="13">
        <v>1694</v>
      </c>
      <c r="J5" s="163" t="s">
        <v>388</v>
      </c>
      <c r="K5" s="185" t="s">
        <v>3118</v>
      </c>
      <c r="L5" s="168" t="s">
        <v>1895</v>
      </c>
    </row>
    <row r="6" spans="1:12" ht="50" hidden="1" x14ac:dyDescent="0.25">
      <c r="A6" s="184" t="s">
        <v>2732</v>
      </c>
      <c r="B6" s="21" t="s">
        <v>1816</v>
      </c>
      <c r="C6" s="47" t="s">
        <v>253</v>
      </c>
      <c r="D6" s="42" t="s">
        <v>385</v>
      </c>
      <c r="E6" s="42" t="s">
        <v>60</v>
      </c>
      <c r="F6" s="7" t="s">
        <v>257</v>
      </c>
      <c r="G6" s="13">
        <v>1801</v>
      </c>
      <c r="H6" s="89"/>
      <c r="I6" s="13">
        <v>1751</v>
      </c>
      <c r="J6" s="131" t="s">
        <v>386</v>
      </c>
      <c r="K6" s="186" t="s">
        <v>3115</v>
      </c>
      <c r="L6" s="168" t="s">
        <v>1894</v>
      </c>
    </row>
    <row r="7" spans="1:12" ht="25" hidden="1" x14ac:dyDescent="0.25">
      <c r="A7" s="183" t="s">
        <v>2774</v>
      </c>
      <c r="B7" s="10" t="s">
        <v>1819</v>
      </c>
      <c r="C7" s="42" t="s">
        <v>412</v>
      </c>
      <c r="D7" s="7"/>
      <c r="E7" s="42" t="s">
        <v>411</v>
      </c>
      <c r="F7" s="42" t="s">
        <v>349</v>
      </c>
      <c r="G7" s="13">
        <v>1770</v>
      </c>
      <c r="H7" s="89"/>
      <c r="I7" s="13">
        <v>1770</v>
      </c>
      <c r="J7" s="163" t="s">
        <v>413</v>
      </c>
      <c r="K7" s="185" t="s">
        <v>3119</v>
      </c>
      <c r="L7" s="168" t="s">
        <v>2807</v>
      </c>
    </row>
    <row r="8" spans="1:12" ht="25" hidden="1" x14ac:dyDescent="0.25">
      <c r="A8" s="182" t="s">
        <v>2831</v>
      </c>
      <c r="B8" s="10" t="s">
        <v>449</v>
      </c>
      <c r="C8" s="42" t="s">
        <v>253</v>
      </c>
      <c r="D8" s="5"/>
      <c r="E8" s="42"/>
      <c r="F8" s="42"/>
      <c r="G8" s="13">
        <v>1776</v>
      </c>
      <c r="H8" s="92"/>
      <c r="I8" s="13">
        <v>1776</v>
      </c>
      <c r="J8" s="131"/>
      <c r="K8" s="187" t="s">
        <v>3114</v>
      </c>
      <c r="L8" s="179"/>
    </row>
    <row r="9" spans="1:12" ht="25" hidden="1" x14ac:dyDescent="0.25">
      <c r="A9" s="183" t="s">
        <v>2818</v>
      </c>
      <c r="B9" s="10" t="s">
        <v>449</v>
      </c>
      <c r="C9" s="42" t="s">
        <v>414</v>
      </c>
      <c r="D9" s="5"/>
      <c r="E9" s="42" t="s">
        <v>411</v>
      </c>
      <c r="F9" s="42" t="s">
        <v>349</v>
      </c>
      <c r="G9" s="13">
        <v>1777</v>
      </c>
      <c r="H9" s="89"/>
      <c r="I9" s="13">
        <v>1777</v>
      </c>
      <c r="J9" s="163" t="s">
        <v>389</v>
      </c>
      <c r="K9" s="185" t="s">
        <v>3118</v>
      </c>
      <c r="L9" s="168" t="s">
        <v>1895</v>
      </c>
    </row>
    <row r="10" spans="1:12" ht="25" hidden="1" x14ac:dyDescent="0.25">
      <c r="A10" s="182" t="s">
        <v>2804</v>
      </c>
      <c r="B10" s="10" t="s">
        <v>541</v>
      </c>
      <c r="C10" s="42" t="s">
        <v>2809</v>
      </c>
      <c r="D10" s="5"/>
      <c r="E10" s="42"/>
      <c r="F10" s="42"/>
      <c r="G10" s="13">
        <v>1782</v>
      </c>
      <c r="H10" s="92"/>
      <c r="I10" s="13">
        <v>1782</v>
      </c>
      <c r="J10" s="131"/>
      <c r="K10" s="185" t="s">
        <v>3119</v>
      </c>
      <c r="L10" s="179" t="s">
        <v>2810</v>
      </c>
    </row>
    <row r="11" spans="1:12" ht="62.5" hidden="1" x14ac:dyDescent="0.25">
      <c r="A11" s="181" t="s">
        <v>2733</v>
      </c>
      <c r="B11" s="10" t="s">
        <v>449</v>
      </c>
      <c r="C11" s="42" t="s">
        <v>258</v>
      </c>
      <c r="D11" s="7" t="s">
        <v>1872</v>
      </c>
      <c r="E11" s="42" t="s">
        <v>12</v>
      </c>
      <c r="F11" s="42" t="s">
        <v>259</v>
      </c>
      <c r="G11" s="7">
        <v>1825</v>
      </c>
      <c r="H11" s="89" t="s">
        <v>1873</v>
      </c>
      <c r="I11" s="11">
        <v>1787</v>
      </c>
      <c r="J11" s="131" t="s">
        <v>260</v>
      </c>
      <c r="K11" s="187" t="s">
        <v>3114</v>
      </c>
      <c r="L11" s="48" t="s">
        <v>408</v>
      </c>
    </row>
    <row r="12" spans="1:12" ht="25" hidden="1" x14ac:dyDescent="0.25">
      <c r="A12" s="182" t="s">
        <v>2778</v>
      </c>
      <c r="B12" s="10" t="s">
        <v>2825</v>
      </c>
      <c r="C12" s="42" t="s">
        <v>2823</v>
      </c>
      <c r="D12" s="5"/>
      <c r="E12" s="42"/>
      <c r="F12" s="42"/>
      <c r="G12" s="13">
        <v>1787</v>
      </c>
      <c r="H12" s="92"/>
      <c r="I12" s="13">
        <v>1787</v>
      </c>
      <c r="J12" s="131"/>
      <c r="K12" s="185" t="s">
        <v>3119</v>
      </c>
      <c r="L12" s="179" t="s">
        <v>2824</v>
      </c>
    </row>
    <row r="13" spans="1:12" ht="37.5" hidden="1" x14ac:dyDescent="0.25">
      <c r="A13" s="181" t="s">
        <v>2719</v>
      </c>
      <c r="B13" s="10" t="s">
        <v>2736</v>
      </c>
      <c r="C13" s="42" t="s">
        <v>2725</v>
      </c>
      <c r="D13" s="5"/>
      <c r="E13" s="42"/>
      <c r="F13" s="42"/>
      <c r="G13" s="11">
        <v>1788</v>
      </c>
      <c r="H13" s="89"/>
      <c r="I13" s="11">
        <v>1788</v>
      </c>
      <c r="J13" s="131"/>
      <c r="K13" s="185" t="s">
        <v>3113</v>
      </c>
      <c r="L13" s="168" t="s">
        <v>2726</v>
      </c>
    </row>
    <row r="14" spans="1:12" ht="37.5" hidden="1" x14ac:dyDescent="0.25">
      <c r="A14" s="181" t="s">
        <v>2720</v>
      </c>
      <c r="B14" s="10" t="s">
        <v>2737</v>
      </c>
      <c r="C14" s="42" t="s">
        <v>2727</v>
      </c>
      <c r="D14" s="5"/>
      <c r="E14" s="42"/>
      <c r="F14" s="42"/>
      <c r="G14" s="11">
        <v>1788</v>
      </c>
      <c r="H14" s="89"/>
      <c r="I14" s="11">
        <v>1788</v>
      </c>
      <c r="J14" s="131"/>
      <c r="K14" s="185" t="s">
        <v>3113</v>
      </c>
      <c r="L14" s="168" t="s">
        <v>2728</v>
      </c>
    </row>
    <row r="15" spans="1:12" ht="37.5" hidden="1" x14ac:dyDescent="0.25">
      <c r="A15" s="181" t="s">
        <v>2718</v>
      </c>
      <c r="B15" s="10" t="s">
        <v>2735</v>
      </c>
      <c r="C15" s="42" t="s">
        <v>2723</v>
      </c>
      <c r="D15" s="5"/>
      <c r="E15" s="42"/>
      <c r="F15" s="42"/>
      <c r="G15" s="11">
        <v>1795</v>
      </c>
      <c r="H15" s="89"/>
      <c r="I15" s="11">
        <v>1795</v>
      </c>
      <c r="J15" s="131"/>
      <c r="K15" s="185" t="s">
        <v>3113</v>
      </c>
      <c r="L15" s="168" t="s">
        <v>2724</v>
      </c>
    </row>
    <row r="16" spans="1:12" ht="75" hidden="1" x14ac:dyDescent="0.25">
      <c r="A16" s="182" t="s">
        <v>2764</v>
      </c>
      <c r="B16" s="10" t="s">
        <v>2781</v>
      </c>
      <c r="C16" s="42" t="s">
        <v>2782</v>
      </c>
      <c r="D16" s="5"/>
      <c r="E16" s="42"/>
      <c r="F16" s="42"/>
      <c r="G16" s="13">
        <v>1798</v>
      </c>
      <c r="H16" s="92"/>
      <c r="I16" s="13">
        <v>1798</v>
      </c>
      <c r="J16" s="131"/>
      <c r="K16" s="185" t="s">
        <v>3119</v>
      </c>
      <c r="L16" s="179" t="s">
        <v>2780</v>
      </c>
    </row>
    <row r="17" spans="1:12" ht="75" hidden="1" x14ac:dyDescent="0.25">
      <c r="A17" s="181" t="s">
        <v>2819</v>
      </c>
      <c r="B17" s="10" t="s">
        <v>1820</v>
      </c>
      <c r="C17" s="42" t="s">
        <v>416</v>
      </c>
      <c r="D17" s="5"/>
      <c r="E17" s="42" t="s">
        <v>12</v>
      </c>
      <c r="F17" s="42" t="s">
        <v>278</v>
      </c>
      <c r="G17" s="11">
        <v>1801</v>
      </c>
      <c r="H17" s="89"/>
      <c r="I17" s="11">
        <v>1801</v>
      </c>
      <c r="J17" s="131" t="s">
        <v>417</v>
      </c>
      <c r="K17" s="185" t="s">
        <v>3118</v>
      </c>
      <c r="L17" s="168" t="s">
        <v>1895</v>
      </c>
    </row>
    <row r="18" spans="1:12" ht="37.5" hidden="1" x14ac:dyDescent="0.25">
      <c r="A18" s="182" t="s">
        <v>2761</v>
      </c>
      <c r="B18" s="10" t="s">
        <v>2769</v>
      </c>
      <c r="C18" s="42" t="s">
        <v>2767</v>
      </c>
      <c r="D18" s="5"/>
      <c r="E18" s="42"/>
      <c r="F18" s="42"/>
      <c r="G18" s="13">
        <v>1802</v>
      </c>
      <c r="H18" s="92"/>
      <c r="I18" s="13">
        <v>1802</v>
      </c>
      <c r="J18" s="131"/>
      <c r="K18" s="185" t="s">
        <v>3119</v>
      </c>
      <c r="L18" s="179" t="s">
        <v>2766</v>
      </c>
    </row>
    <row r="19" spans="1:12" ht="25" hidden="1" x14ac:dyDescent="0.25">
      <c r="A19" s="181" t="s">
        <v>2715</v>
      </c>
      <c r="B19" s="10" t="s">
        <v>1784</v>
      </c>
      <c r="C19" s="42" t="s">
        <v>267</v>
      </c>
      <c r="D19" s="5"/>
      <c r="E19" s="42" t="s">
        <v>12</v>
      </c>
      <c r="F19" s="42" t="s">
        <v>268</v>
      </c>
      <c r="G19" s="11">
        <v>1804</v>
      </c>
      <c r="H19" s="89"/>
      <c r="I19" s="11">
        <v>1804</v>
      </c>
      <c r="J19" s="131" t="s">
        <v>390</v>
      </c>
      <c r="K19" s="185" t="s">
        <v>3119</v>
      </c>
      <c r="L19" s="168" t="s">
        <v>2714</v>
      </c>
    </row>
    <row r="20" spans="1:12" ht="50" hidden="1" x14ac:dyDescent="0.25">
      <c r="A20" s="181" t="s">
        <v>2820</v>
      </c>
      <c r="B20" s="10" t="s">
        <v>1820</v>
      </c>
      <c r="C20" s="42" t="s">
        <v>415</v>
      </c>
      <c r="D20" s="5"/>
      <c r="E20" s="42" t="s">
        <v>12</v>
      </c>
      <c r="F20" s="42" t="s">
        <v>269</v>
      </c>
      <c r="G20" s="11">
        <v>1807</v>
      </c>
      <c r="H20" s="89"/>
      <c r="I20" s="11">
        <v>1806</v>
      </c>
      <c r="J20" s="131" t="s">
        <v>391</v>
      </c>
      <c r="K20" s="185" t="s">
        <v>3118</v>
      </c>
      <c r="L20" s="168" t="s">
        <v>1895</v>
      </c>
    </row>
    <row r="21" spans="1:12" ht="75" hidden="1" x14ac:dyDescent="0.25">
      <c r="A21" s="181" t="s">
        <v>2783</v>
      </c>
      <c r="B21" s="10" t="s">
        <v>1821</v>
      </c>
      <c r="C21" s="42" t="s">
        <v>281</v>
      </c>
      <c r="D21" s="7"/>
      <c r="E21" s="42" t="s">
        <v>12</v>
      </c>
      <c r="F21" s="42" t="s">
        <v>278</v>
      </c>
      <c r="G21" s="7">
        <v>1808</v>
      </c>
      <c r="H21" s="89"/>
      <c r="I21" s="11">
        <v>1808</v>
      </c>
      <c r="J21" s="131" t="s">
        <v>279</v>
      </c>
      <c r="K21" s="185" t="s">
        <v>3119</v>
      </c>
      <c r="L21" s="168" t="s">
        <v>2784</v>
      </c>
    </row>
    <row r="22" spans="1:12" ht="37.5" x14ac:dyDescent="0.25">
      <c r="A22" s="181" t="s">
        <v>2832</v>
      </c>
      <c r="B22" s="10" t="s">
        <v>321</v>
      </c>
      <c r="C22" s="42" t="s">
        <v>393</v>
      </c>
      <c r="D22" s="7"/>
      <c r="E22" s="42" t="s">
        <v>12</v>
      </c>
      <c r="F22" s="42" t="s">
        <v>322</v>
      </c>
      <c r="G22" s="7">
        <v>1815</v>
      </c>
      <c r="H22" s="89"/>
      <c r="I22" s="13">
        <v>1815</v>
      </c>
      <c r="J22" s="131" t="s">
        <v>392</v>
      </c>
      <c r="K22" s="185" t="s">
        <v>3116</v>
      </c>
      <c r="L22" s="168" t="s">
        <v>1895</v>
      </c>
    </row>
    <row r="23" spans="1:12" ht="50" x14ac:dyDescent="0.25">
      <c r="A23" s="181" t="s">
        <v>2833</v>
      </c>
      <c r="B23" s="10" t="s">
        <v>1822</v>
      </c>
      <c r="C23" s="42" t="s">
        <v>284</v>
      </c>
      <c r="D23" s="7"/>
      <c r="E23" s="42" t="s">
        <v>12</v>
      </c>
      <c r="F23" s="42" t="s">
        <v>285</v>
      </c>
      <c r="G23" s="7">
        <v>1816</v>
      </c>
      <c r="H23" s="89"/>
      <c r="I23" s="11">
        <v>1816</v>
      </c>
      <c r="J23" s="131" t="s">
        <v>286</v>
      </c>
      <c r="K23" s="185" t="s">
        <v>3116</v>
      </c>
      <c r="L23" s="168" t="s">
        <v>1895</v>
      </c>
    </row>
    <row r="24" spans="1:12" ht="25" hidden="1" x14ac:dyDescent="0.25">
      <c r="A24" s="182" t="s">
        <v>2827</v>
      </c>
      <c r="B24" s="10" t="s">
        <v>1827</v>
      </c>
      <c r="C24" s="42" t="s">
        <v>2828</v>
      </c>
      <c r="D24" s="5"/>
      <c r="E24" s="42"/>
      <c r="F24" s="42"/>
      <c r="G24" s="13">
        <v>1821</v>
      </c>
      <c r="H24" s="92"/>
      <c r="I24" s="13">
        <v>1821</v>
      </c>
      <c r="J24" s="131"/>
      <c r="K24" s="185" t="s">
        <v>3119</v>
      </c>
      <c r="L24" s="179" t="s">
        <v>2829</v>
      </c>
    </row>
    <row r="25" spans="1:12" ht="25" x14ac:dyDescent="0.25">
      <c r="A25" s="181" t="s">
        <v>2834</v>
      </c>
      <c r="B25" s="10" t="s">
        <v>1823</v>
      </c>
      <c r="C25" s="42" t="s">
        <v>292</v>
      </c>
      <c r="D25" s="7"/>
      <c r="E25" s="42" t="s">
        <v>12</v>
      </c>
      <c r="F25" s="42" t="s">
        <v>293</v>
      </c>
      <c r="G25" s="7">
        <v>1822</v>
      </c>
      <c r="H25" s="89"/>
      <c r="I25" s="11">
        <v>1822</v>
      </c>
      <c r="J25" s="131" t="s">
        <v>394</v>
      </c>
      <c r="K25" s="185" t="s">
        <v>3116</v>
      </c>
      <c r="L25" s="168" t="s">
        <v>1895</v>
      </c>
    </row>
    <row r="26" spans="1:12" hidden="1" x14ac:dyDescent="0.25">
      <c r="A26" s="182" t="s">
        <v>2757</v>
      </c>
      <c r="B26" s="10" t="s">
        <v>2768</v>
      </c>
      <c r="C26" s="42" t="s">
        <v>2762</v>
      </c>
      <c r="D26" s="5"/>
      <c r="E26" s="42"/>
      <c r="F26" s="42"/>
      <c r="G26" s="13">
        <v>1825</v>
      </c>
      <c r="H26" s="92"/>
      <c r="I26" s="13">
        <v>1825</v>
      </c>
      <c r="J26" s="131"/>
      <c r="K26" s="185" t="s">
        <v>3119</v>
      </c>
      <c r="L26" s="179" t="s">
        <v>2763</v>
      </c>
    </row>
    <row r="27" spans="1:12" ht="62.5" x14ac:dyDescent="0.25">
      <c r="A27" s="181" t="s">
        <v>2835</v>
      </c>
      <c r="B27" s="10" t="s">
        <v>1824</v>
      </c>
      <c r="C27" s="42" t="s">
        <v>320</v>
      </c>
      <c r="D27" s="7"/>
      <c r="E27" s="42" t="s">
        <v>12</v>
      </c>
      <c r="F27" s="42" t="s">
        <v>285</v>
      </c>
      <c r="G27" s="7">
        <v>1825</v>
      </c>
      <c r="H27" s="89"/>
      <c r="I27" s="13">
        <v>1825</v>
      </c>
      <c r="J27" s="131" t="s">
        <v>395</v>
      </c>
      <c r="K27" s="185" t="s">
        <v>3116</v>
      </c>
      <c r="L27" s="168" t="s">
        <v>1895</v>
      </c>
    </row>
    <row r="28" spans="1:12" ht="75" x14ac:dyDescent="0.25">
      <c r="A28" s="181" t="s">
        <v>2836</v>
      </c>
      <c r="B28" s="10" t="s">
        <v>1825</v>
      </c>
      <c r="C28" s="42" t="s">
        <v>276</v>
      </c>
      <c r="D28" s="7"/>
      <c r="E28" s="42" t="s">
        <v>12</v>
      </c>
      <c r="F28" s="42" t="s">
        <v>277</v>
      </c>
      <c r="G28" s="7">
        <v>1828</v>
      </c>
      <c r="H28" s="89"/>
      <c r="I28" s="11">
        <v>1828</v>
      </c>
      <c r="J28" s="131" t="s">
        <v>396</v>
      </c>
      <c r="K28" s="185" t="s">
        <v>3116</v>
      </c>
      <c r="L28" s="168" t="s">
        <v>1895</v>
      </c>
    </row>
    <row r="29" spans="1:12" ht="62.5" x14ac:dyDescent="0.25">
      <c r="A29" s="181" t="s">
        <v>2837</v>
      </c>
      <c r="B29" s="10" t="s">
        <v>1826</v>
      </c>
      <c r="C29" s="42" t="s">
        <v>289</v>
      </c>
      <c r="D29" s="7"/>
      <c r="E29" s="42" t="s">
        <v>291</v>
      </c>
      <c r="F29" s="42" t="s">
        <v>290</v>
      </c>
      <c r="G29" s="7">
        <v>1828</v>
      </c>
      <c r="H29" s="89"/>
      <c r="I29" s="11">
        <v>1828</v>
      </c>
      <c r="J29" s="131" t="s">
        <v>418</v>
      </c>
      <c r="K29" s="185" t="s">
        <v>3116</v>
      </c>
      <c r="L29" s="168" t="s">
        <v>1895</v>
      </c>
    </row>
    <row r="30" spans="1:12" ht="50" x14ac:dyDescent="0.25">
      <c r="A30" s="181" t="s">
        <v>2838</v>
      </c>
      <c r="B30" s="10" t="s">
        <v>1827</v>
      </c>
      <c r="C30" s="42" t="s">
        <v>317</v>
      </c>
      <c r="D30" s="47"/>
      <c r="E30" s="7" t="s">
        <v>318</v>
      </c>
      <c r="F30" s="42" t="s">
        <v>319</v>
      </c>
      <c r="G30" s="7">
        <v>1829</v>
      </c>
      <c r="H30" s="89"/>
      <c r="I30" s="13">
        <v>1829</v>
      </c>
      <c r="J30" s="131" t="s">
        <v>397</v>
      </c>
      <c r="K30" s="185" t="s">
        <v>3116</v>
      </c>
      <c r="L30" s="168" t="s">
        <v>1895</v>
      </c>
    </row>
    <row r="31" spans="1:12" ht="62.5" x14ac:dyDescent="0.25">
      <c r="A31" s="181" t="s">
        <v>2839</v>
      </c>
      <c r="B31" s="10" t="s">
        <v>1822</v>
      </c>
      <c r="C31" s="42" t="s">
        <v>419</v>
      </c>
      <c r="D31" s="5"/>
      <c r="E31" s="42" t="s">
        <v>12</v>
      </c>
      <c r="F31" s="42" t="s">
        <v>322</v>
      </c>
      <c r="G31" s="7">
        <v>1830</v>
      </c>
      <c r="H31" s="89"/>
      <c r="I31" s="13">
        <v>1830</v>
      </c>
      <c r="J31" s="163" t="s">
        <v>398</v>
      </c>
      <c r="K31" s="185" t="s">
        <v>3116</v>
      </c>
      <c r="L31" s="168" t="s">
        <v>1895</v>
      </c>
    </row>
    <row r="32" spans="1:12" ht="25" x14ac:dyDescent="0.25">
      <c r="A32" s="181" t="s">
        <v>2840</v>
      </c>
      <c r="B32" s="10" t="s">
        <v>1828</v>
      </c>
      <c r="C32" s="42" t="s">
        <v>287</v>
      </c>
      <c r="D32" s="7"/>
      <c r="E32" s="42" t="s">
        <v>12</v>
      </c>
      <c r="F32" s="42" t="s">
        <v>288</v>
      </c>
      <c r="G32" s="7">
        <v>1832</v>
      </c>
      <c r="H32" s="89"/>
      <c r="I32" s="11">
        <v>1832</v>
      </c>
      <c r="J32" s="131" t="s">
        <v>399</v>
      </c>
      <c r="K32" s="185" t="s">
        <v>3116</v>
      </c>
      <c r="L32" s="168" t="s">
        <v>1895</v>
      </c>
    </row>
    <row r="33" spans="1:12" ht="37.5" x14ac:dyDescent="0.25">
      <c r="A33" s="181" t="s">
        <v>2841</v>
      </c>
      <c r="B33" s="10" t="s">
        <v>1829</v>
      </c>
      <c r="C33" s="42" t="s">
        <v>300</v>
      </c>
      <c r="D33" s="5"/>
      <c r="E33" s="42" t="s">
        <v>302</v>
      </c>
      <c r="F33" s="42" t="s">
        <v>301</v>
      </c>
      <c r="G33" s="7">
        <v>1838</v>
      </c>
      <c r="H33" s="89"/>
      <c r="I33" s="13">
        <v>1838</v>
      </c>
      <c r="J33" s="131" t="s">
        <v>303</v>
      </c>
      <c r="K33" s="185" t="s">
        <v>3116</v>
      </c>
      <c r="L33" s="168" t="s">
        <v>1895</v>
      </c>
    </row>
    <row r="34" spans="1:12" ht="25" x14ac:dyDescent="0.25">
      <c r="A34" s="181" t="s">
        <v>2842</v>
      </c>
      <c r="B34" s="10" t="s">
        <v>1830</v>
      </c>
      <c r="C34" s="42" t="s">
        <v>311</v>
      </c>
      <c r="D34" s="5"/>
      <c r="E34" s="42" t="s">
        <v>12</v>
      </c>
      <c r="F34" s="42" t="s">
        <v>312</v>
      </c>
      <c r="G34" s="7">
        <v>1839</v>
      </c>
      <c r="H34" s="89"/>
      <c r="I34" s="13">
        <v>1839</v>
      </c>
      <c r="J34" s="131" t="s">
        <v>313</v>
      </c>
      <c r="K34" s="185" t="s">
        <v>3116</v>
      </c>
      <c r="L34" s="168" t="s">
        <v>1895</v>
      </c>
    </row>
    <row r="35" spans="1:12" ht="25" x14ac:dyDescent="0.25">
      <c r="A35" s="181" t="s">
        <v>2843</v>
      </c>
      <c r="B35" s="10" t="s">
        <v>280</v>
      </c>
      <c r="C35" s="42" t="s">
        <v>282</v>
      </c>
      <c r="D35" s="7"/>
      <c r="E35" s="42" t="s">
        <v>12</v>
      </c>
      <c r="F35" s="42" t="s">
        <v>283</v>
      </c>
      <c r="G35" s="7">
        <v>1843</v>
      </c>
      <c r="H35" s="89"/>
      <c r="I35" s="11">
        <v>1843</v>
      </c>
      <c r="J35" s="131" t="s">
        <v>400</v>
      </c>
      <c r="K35" s="185" t="s">
        <v>3116</v>
      </c>
      <c r="L35" s="168" t="s">
        <v>1895</v>
      </c>
    </row>
    <row r="36" spans="1:12" hidden="1" x14ac:dyDescent="0.25">
      <c r="A36" s="182" t="s">
        <v>2743</v>
      </c>
      <c r="B36" s="10" t="s">
        <v>2744</v>
      </c>
      <c r="C36" s="42" t="s">
        <v>2754</v>
      </c>
      <c r="D36" s="5"/>
      <c r="E36" s="42"/>
      <c r="F36" s="42"/>
      <c r="G36" s="13">
        <v>1847</v>
      </c>
      <c r="H36" s="92"/>
      <c r="I36" s="13">
        <v>1847</v>
      </c>
      <c r="J36" s="131"/>
      <c r="K36" s="185" t="s">
        <v>3119</v>
      </c>
      <c r="L36" s="179" t="s">
        <v>2745</v>
      </c>
    </row>
    <row r="37" spans="1:12" ht="50" hidden="1" x14ac:dyDescent="0.25">
      <c r="A37" s="181" t="s">
        <v>2805</v>
      </c>
      <c r="B37" s="10" t="s">
        <v>1831</v>
      </c>
      <c r="C37" s="42" t="s">
        <v>294</v>
      </c>
      <c r="D37" s="5"/>
      <c r="E37" s="42" t="s">
        <v>12</v>
      </c>
      <c r="F37" s="42" t="s">
        <v>283</v>
      </c>
      <c r="G37" s="7">
        <v>1848</v>
      </c>
      <c r="H37" s="89"/>
      <c r="I37" s="13">
        <v>1848</v>
      </c>
      <c r="J37" s="131" t="s">
        <v>401</v>
      </c>
      <c r="K37" s="185" t="s">
        <v>3119</v>
      </c>
      <c r="L37" s="168" t="s">
        <v>2811</v>
      </c>
    </row>
    <row r="38" spans="1:12" ht="37.5" hidden="1" x14ac:dyDescent="0.25">
      <c r="A38" s="181" t="s">
        <v>2779</v>
      </c>
      <c r="B38" s="10" t="s">
        <v>1838</v>
      </c>
      <c r="C38" s="42" t="s">
        <v>316</v>
      </c>
      <c r="D38" s="7" t="s">
        <v>2310</v>
      </c>
      <c r="E38" s="42" t="s">
        <v>12</v>
      </c>
      <c r="F38" s="42" t="s">
        <v>315</v>
      </c>
      <c r="G38" s="7">
        <v>1876</v>
      </c>
      <c r="H38" s="89" t="s">
        <v>2311</v>
      </c>
      <c r="I38" s="13">
        <v>1851</v>
      </c>
      <c r="J38" s="131" t="s">
        <v>314</v>
      </c>
      <c r="K38" s="185" t="s">
        <v>3119</v>
      </c>
      <c r="L38" s="179" t="s">
        <v>2826</v>
      </c>
    </row>
    <row r="39" spans="1:12" ht="75" hidden="1" x14ac:dyDescent="0.25">
      <c r="A39" s="181" t="s">
        <v>2815</v>
      </c>
      <c r="B39" s="10" t="s">
        <v>1760</v>
      </c>
      <c r="C39" s="42" t="s">
        <v>264</v>
      </c>
      <c r="D39" s="7" t="s">
        <v>263</v>
      </c>
      <c r="E39" s="42" t="s">
        <v>12</v>
      </c>
      <c r="F39" s="42" t="s">
        <v>265</v>
      </c>
      <c r="G39" s="11">
        <v>1866</v>
      </c>
      <c r="H39" s="89"/>
      <c r="I39" s="11">
        <v>1851</v>
      </c>
      <c r="J39" s="131" t="s">
        <v>387</v>
      </c>
      <c r="K39" s="185" t="s">
        <v>3115</v>
      </c>
      <c r="L39" s="168" t="s">
        <v>1895</v>
      </c>
    </row>
    <row r="40" spans="1:12" ht="25" hidden="1" x14ac:dyDescent="0.25">
      <c r="A40" s="181" t="s">
        <v>2746</v>
      </c>
      <c r="B40" s="10" t="s">
        <v>1832</v>
      </c>
      <c r="C40" s="42" t="s">
        <v>270</v>
      </c>
      <c r="D40" s="7" t="s">
        <v>2308</v>
      </c>
      <c r="E40" s="42" t="s">
        <v>12</v>
      </c>
      <c r="F40" s="42" t="s">
        <v>30</v>
      </c>
      <c r="G40" s="7">
        <v>1855</v>
      </c>
      <c r="H40" s="89" t="s">
        <v>2309</v>
      </c>
      <c r="I40" s="11">
        <v>1855</v>
      </c>
      <c r="J40" s="131" t="s">
        <v>402</v>
      </c>
      <c r="K40" s="185" t="s">
        <v>3119</v>
      </c>
      <c r="L40" s="168" t="s">
        <v>2747</v>
      </c>
    </row>
    <row r="41" spans="1:12" ht="37.5" hidden="1" x14ac:dyDescent="0.25">
      <c r="A41" s="181" t="s">
        <v>2775</v>
      </c>
      <c r="B41" s="10" t="s">
        <v>341</v>
      </c>
      <c r="C41" s="42" t="s">
        <v>342</v>
      </c>
      <c r="D41" s="7" t="s">
        <v>343</v>
      </c>
      <c r="E41" s="42" t="s">
        <v>345</v>
      </c>
      <c r="F41" s="42" t="s">
        <v>344</v>
      </c>
      <c r="G41" s="7">
        <v>1856</v>
      </c>
      <c r="H41" s="89"/>
      <c r="I41" s="13">
        <v>1855</v>
      </c>
      <c r="J41" s="131" t="s">
        <v>346</v>
      </c>
      <c r="K41" s="185" t="s">
        <v>3119</v>
      </c>
      <c r="L41" s="168" t="s">
        <v>2808</v>
      </c>
    </row>
    <row r="42" spans="1:12" ht="25" x14ac:dyDescent="0.25">
      <c r="A42" s="181" t="s">
        <v>2844</v>
      </c>
      <c r="B42" s="10" t="s">
        <v>323</v>
      </c>
      <c r="C42" s="42" t="s">
        <v>324</v>
      </c>
      <c r="D42" s="7"/>
      <c r="E42" s="42" t="s">
        <v>12</v>
      </c>
      <c r="F42" s="42" t="s">
        <v>325</v>
      </c>
      <c r="G42" s="7">
        <v>1855</v>
      </c>
      <c r="H42" s="89"/>
      <c r="I42" s="13">
        <v>1855</v>
      </c>
      <c r="J42" s="131" t="s">
        <v>403</v>
      </c>
      <c r="K42" s="185" t="s">
        <v>3116</v>
      </c>
      <c r="L42" s="168" t="s">
        <v>1895</v>
      </c>
    </row>
    <row r="43" spans="1:12" hidden="1" x14ac:dyDescent="0.25">
      <c r="A43" s="182" t="s">
        <v>2753</v>
      </c>
      <c r="B43" s="10" t="s">
        <v>2752</v>
      </c>
      <c r="C43" s="42" t="s">
        <v>2755</v>
      </c>
      <c r="D43" s="5"/>
      <c r="E43" s="42"/>
      <c r="F43" s="42"/>
      <c r="G43" s="13">
        <v>1860</v>
      </c>
      <c r="H43" s="92"/>
      <c r="I43" s="13">
        <v>1860</v>
      </c>
      <c r="J43" s="131"/>
      <c r="K43" s="185" t="s">
        <v>3119</v>
      </c>
      <c r="L43" s="179" t="s">
        <v>2756</v>
      </c>
    </row>
    <row r="44" spans="1:12" ht="50" hidden="1" x14ac:dyDescent="0.25">
      <c r="A44" s="181" t="s">
        <v>2813</v>
      </c>
      <c r="B44" s="10" t="s">
        <v>1817</v>
      </c>
      <c r="C44" s="42" t="s">
        <v>274</v>
      </c>
      <c r="D44" s="5"/>
      <c r="E44" s="42" t="s">
        <v>12</v>
      </c>
      <c r="F44" s="42" t="s">
        <v>69</v>
      </c>
      <c r="G44" s="7">
        <v>1863</v>
      </c>
      <c r="H44" s="89"/>
      <c r="I44" s="11">
        <v>1863</v>
      </c>
      <c r="J44" s="131" t="s">
        <v>261</v>
      </c>
      <c r="K44" s="185" t="s">
        <v>3115</v>
      </c>
      <c r="L44" s="168" t="s">
        <v>1895</v>
      </c>
    </row>
    <row r="45" spans="1:12" ht="25" x14ac:dyDescent="0.25">
      <c r="A45" s="183" t="s">
        <v>2845</v>
      </c>
      <c r="B45" s="10" t="s">
        <v>1833</v>
      </c>
      <c r="C45" s="42" t="s">
        <v>420</v>
      </c>
      <c r="D45" s="5"/>
      <c r="E45" s="42" t="s">
        <v>302</v>
      </c>
      <c r="F45" s="42" t="s">
        <v>421</v>
      </c>
      <c r="G45" s="7">
        <v>1863</v>
      </c>
      <c r="H45" s="89"/>
      <c r="I45" s="13">
        <v>1863</v>
      </c>
      <c r="J45" s="163" t="s">
        <v>422</v>
      </c>
      <c r="K45" s="185" t="s">
        <v>3116</v>
      </c>
      <c r="L45" s="168" t="s">
        <v>1895</v>
      </c>
    </row>
    <row r="46" spans="1:12" ht="25" hidden="1" x14ac:dyDescent="0.25">
      <c r="A46" s="181" t="s">
        <v>2739</v>
      </c>
      <c r="B46" s="10" t="s">
        <v>1834</v>
      </c>
      <c r="C46" s="42" t="s">
        <v>295</v>
      </c>
      <c r="D46" s="5"/>
      <c r="E46" s="42" t="s">
        <v>12</v>
      </c>
      <c r="F46" s="42" t="s">
        <v>296</v>
      </c>
      <c r="G46" s="7">
        <v>1864</v>
      </c>
      <c r="H46" s="89"/>
      <c r="I46" s="13">
        <v>1864</v>
      </c>
      <c r="J46" s="131" t="s">
        <v>404</v>
      </c>
      <c r="K46" s="185" t="s">
        <v>3119</v>
      </c>
      <c r="L46" s="168" t="s">
        <v>2740</v>
      </c>
    </row>
    <row r="47" spans="1:12" ht="37.5" x14ac:dyDescent="0.25">
      <c r="A47" s="181" t="s">
        <v>2846</v>
      </c>
      <c r="B47" s="10" t="s">
        <v>1835</v>
      </c>
      <c r="C47" s="42" t="s">
        <v>297</v>
      </c>
      <c r="D47" s="5"/>
      <c r="E47" s="42" t="s">
        <v>299</v>
      </c>
      <c r="F47" s="42" t="s">
        <v>298</v>
      </c>
      <c r="G47" s="7">
        <v>1865</v>
      </c>
      <c r="H47" s="89"/>
      <c r="I47" s="13">
        <v>1865</v>
      </c>
      <c r="J47" s="131" t="s">
        <v>305</v>
      </c>
      <c r="K47" s="185" t="s">
        <v>3116</v>
      </c>
      <c r="L47" s="168" t="s">
        <v>1895</v>
      </c>
    </row>
    <row r="48" spans="1:12" ht="75" hidden="1" x14ac:dyDescent="0.25">
      <c r="A48" s="181" t="s">
        <v>2777</v>
      </c>
      <c r="B48" s="10" t="s">
        <v>1836</v>
      </c>
      <c r="C48" s="42" t="s">
        <v>307</v>
      </c>
      <c r="D48" s="7" t="s">
        <v>306</v>
      </c>
      <c r="E48" s="42" t="s">
        <v>12</v>
      </c>
      <c r="F48" s="42" t="s">
        <v>69</v>
      </c>
      <c r="G48" s="7">
        <v>1866</v>
      </c>
      <c r="H48" s="89"/>
      <c r="I48" s="13">
        <v>1866</v>
      </c>
      <c r="J48" s="131" t="s">
        <v>405</v>
      </c>
      <c r="K48" s="185" t="s">
        <v>3119</v>
      </c>
      <c r="L48" s="168" t="s">
        <v>2822</v>
      </c>
    </row>
    <row r="49" spans="1:12" ht="25" hidden="1" x14ac:dyDescent="0.25">
      <c r="A49" s="181" t="s">
        <v>2776</v>
      </c>
      <c r="B49" s="10" t="s">
        <v>1835</v>
      </c>
      <c r="C49" s="10" t="s">
        <v>308</v>
      </c>
      <c r="D49" s="10"/>
      <c r="E49" s="48" t="s">
        <v>299</v>
      </c>
      <c r="F49" s="48" t="s">
        <v>309</v>
      </c>
      <c r="G49" s="7">
        <v>1867</v>
      </c>
      <c r="H49" s="89"/>
      <c r="I49" s="13">
        <v>1867</v>
      </c>
      <c r="J49" s="131" t="s">
        <v>310</v>
      </c>
      <c r="K49" s="185" t="s">
        <v>3119</v>
      </c>
      <c r="L49" s="168" t="s">
        <v>2821</v>
      </c>
    </row>
    <row r="50" spans="1:12" ht="62.5" hidden="1" x14ac:dyDescent="0.25">
      <c r="A50" s="181" t="s">
        <v>2814</v>
      </c>
      <c r="B50" s="10" t="s">
        <v>1817</v>
      </c>
      <c r="C50" s="7" t="s">
        <v>2307</v>
      </c>
      <c r="D50" s="5"/>
      <c r="E50" s="42" t="s">
        <v>12</v>
      </c>
      <c r="F50" s="42" t="s">
        <v>69</v>
      </c>
      <c r="G50" s="11">
        <v>1868</v>
      </c>
      <c r="H50" s="89"/>
      <c r="I50" s="11">
        <v>1868</v>
      </c>
      <c r="J50" s="131" t="s">
        <v>262</v>
      </c>
      <c r="K50" s="185" t="s">
        <v>3115</v>
      </c>
      <c r="L50" s="168" t="s">
        <v>1895</v>
      </c>
    </row>
    <row r="51" spans="1:12" ht="50" x14ac:dyDescent="0.25">
      <c r="A51" s="181" t="s">
        <v>2847</v>
      </c>
      <c r="B51" s="10" t="s">
        <v>271</v>
      </c>
      <c r="C51" s="42" t="s">
        <v>275</v>
      </c>
      <c r="D51" s="7"/>
      <c r="E51" s="42" t="s">
        <v>273</v>
      </c>
      <c r="F51" s="7" t="s">
        <v>272</v>
      </c>
      <c r="G51" s="7">
        <v>1872</v>
      </c>
      <c r="H51" s="89"/>
      <c r="I51" s="11">
        <v>1869</v>
      </c>
      <c r="J51" s="131" t="s">
        <v>304</v>
      </c>
      <c r="K51" s="185" t="s">
        <v>3116</v>
      </c>
      <c r="L51" s="168" t="s">
        <v>1895</v>
      </c>
    </row>
    <row r="52" spans="1:12" ht="37.5" x14ac:dyDescent="0.25">
      <c r="A52" s="181" t="s">
        <v>2848</v>
      </c>
      <c r="B52" s="10" t="s">
        <v>1837</v>
      </c>
      <c r="C52" s="42" t="s">
        <v>326</v>
      </c>
      <c r="D52" s="7"/>
      <c r="E52" s="42" t="s">
        <v>12</v>
      </c>
      <c r="F52" s="42" t="s">
        <v>69</v>
      </c>
      <c r="G52" s="7">
        <v>1873</v>
      </c>
      <c r="H52" s="89"/>
      <c r="I52" s="13">
        <v>1873</v>
      </c>
      <c r="J52" s="131" t="s">
        <v>327</v>
      </c>
      <c r="K52" s="185" t="s">
        <v>3116</v>
      </c>
      <c r="L52" s="168" t="s">
        <v>1895</v>
      </c>
    </row>
    <row r="53" spans="1:12" ht="75" x14ac:dyDescent="0.25">
      <c r="A53" s="181" t="s">
        <v>2851</v>
      </c>
      <c r="B53" s="10" t="s">
        <v>2318</v>
      </c>
      <c r="C53" s="42" t="s">
        <v>2314</v>
      </c>
      <c r="D53" s="7"/>
      <c r="E53" s="42" t="s">
        <v>12</v>
      </c>
      <c r="F53" s="42" t="s">
        <v>283</v>
      </c>
      <c r="G53" s="7">
        <v>1873</v>
      </c>
      <c r="H53" s="89"/>
      <c r="I53" s="13">
        <v>1873</v>
      </c>
      <c r="J53" s="131" t="s">
        <v>2315</v>
      </c>
      <c r="K53" s="185" t="s">
        <v>3116</v>
      </c>
      <c r="L53" s="179" t="s">
        <v>1895</v>
      </c>
    </row>
    <row r="54" spans="1:12" hidden="1" x14ac:dyDescent="0.25">
      <c r="A54" s="182" t="s">
        <v>2803</v>
      </c>
      <c r="B54" s="10" t="s">
        <v>2791</v>
      </c>
      <c r="C54" s="42" t="s">
        <v>2801</v>
      </c>
      <c r="D54" s="5"/>
      <c r="E54" s="42"/>
      <c r="F54" s="42"/>
      <c r="G54" s="13">
        <v>1887</v>
      </c>
      <c r="H54" s="92"/>
      <c r="I54" s="13">
        <v>1874</v>
      </c>
      <c r="J54" s="131"/>
      <c r="K54" s="185" t="s">
        <v>3119</v>
      </c>
      <c r="L54" s="179" t="s">
        <v>2802</v>
      </c>
    </row>
    <row r="55" spans="1:12" hidden="1" x14ac:dyDescent="0.25">
      <c r="A55" s="182" t="s">
        <v>2773</v>
      </c>
      <c r="B55" s="10" t="s">
        <v>2791</v>
      </c>
      <c r="C55" s="42" t="s">
        <v>2799</v>
      </c>
      <c r="D55" s="5"/>
      <c r="E55" s="42"/>
      <c r="F55" s="42"/>
      <c r="G55" s="13">
        <v>1887</v>
      </c>
      <c r="H55" s="92"/>
      <c r="I55" s="13">
        <v>1875</v>
      </c>
      <c r="J55" s="131"/>
      <c r="K55" s="185" t="s">
        <v>3119</v>
      </c>
      <c r="L55" s="179" t="s">
        <v>2800</v>
      </c>
    </row>
    <row r="56" spans="1:12" hidden="1" x14ac:dyDescent="0.25">
      <c r="A56" s="182" t="s">
        <v>2771</v>
      </c>
      <c r="B56" s="10" t="s">
        <v>2791</v>
      </c>
      <c r="C56" s="42" t="s">
        <v>2795</v>
      </c>
      <c r="D56" s="5"/>
      <c r="E56" s="42"/>
      <c r="F56" s="42"/>
      <c r="G56" s="13">
        <v>1887</v>
      </c>
      <c r="H56" s="92"/>
      <c r="I56" s="13">
        <v>1877</v>
      </c>
      <c r="J56" s="131"/>
      <c r="K56" s="185" t="s">
        <v>3119</v>
      </c>
      <c r="L56" s="179" t="s">
        <v>2796</v>
      </c>
    </row>
    <row r="57" spans="1:12" ht="37.5" hidden="1" x14ac:dyDescent="0.25">
      <c r="A57" s="181" t="s">
        <v>2786</v>
      </c>
      <c r="B57" s="10" t="s">
        <v>1841</v>
      </c>
      <c r="C57" s="42" t="s">
        <v>333</v>
      </c>
      <c r="D57" s="5"/>
      <c r="E57" s="42" t="s">
        <v>335</v>
      </c>
      <c r="F57" s="42" t="s">
        <v>334</v>
      </c>
      <c r="G57" s="7">
        <v>1882</v>
      </c>
      <c r="H57" s="89"/>
      <c r="I57" s="13">
        <v>1879</v>
      </c>
      <c r="J57" s="131" t="s">
        <v>336</v>
      </c>
      <c r="K57" s="185" t="s">
        <v>3119</v>
      </c>
      <c r="L57" s="179" t="s">
        <v>2787</v>
      </c>
    </row>
    <row r="58" spans="1:12" ht="62.5" x14ac:dyDescent="0.25">
      <c r="A58" s="181" t="s">
        <v>2849</v>
      </c>
      <c r="B58" s="10" t="s">
        <v>1839</v>
      </c>
      <c r="C58" s="42" t="s">
        <v>337</v>
      </c>
      <c r="D58" s="5"/>
      <c r="E58" s="42" t="s">
        <v>339</v>
      </c>
      <c r="F58" s="42" t="s">
        <v>338</v>
      </c>
      <c r="G58" s="7">
        <v>1879</v>
      </c>
      <c r="H58" s="89"/>
      <c r="I58" s="13">
        <v>1879</v>
      </c>
      <c r="J58" s="131" t="s">
        <v>340</v>
      </c>
      <c r="K58" s="185" t="s">
        <v>3116</v>
      </c>
      <c r="L58" s="179" t="s">
        <v>1895</v>
      </c>
    </row>
    <row r="59" spans="1:12" ht="37.5" x14ac:dyDescent="0.25">
      <c r="A59" s="181" t="s">
        <v>2850</v>
      </c>
      <c r="B59" s="10" t="s">
        <v>1840</v>
      </c>
      <c r="C59" s="42" t="s">
        <v>351</v>
      </c>
      <c r="D59" s="5"/>
      <c r="E59" s="42" t="s">
        <v>12</v>
      </c>
      <c r="F59" s="42" t="s">
        <v>352</v>
      </c>
      <c r="G59" s="7">
        <v>1879</v>
      </c>
      <c r="H59" s="89"/>
      <c r="I59" s="13">
        <v>1879</v>
      </c>
      <c r="J59" s="131" t="s">
        <v>353</v>
      </c>
      <c r="K59" s="185" t="s">
        <v>3116</v>
      </c>
      <c r="L59" s="179" t="s">
        <v>1895</v>
      </c>
    </row>
    <row r="60" spans="1:12" hidden="1" x14ac:dyDescent="0.25">
      <c r="A60" s="182" t="s">
        <v>2772</v>
      </c>
      <c r="B60" s="10" t="s">
        <v>2791</v>
      </c>
      <c r="C60" s="42" t="s">
        <v>2797</v>
      </c>
      <c r="D60" s="5"/>
      <c r="E60" s="42"/>
      <c r="F60" s="42"/>
      <c r="G60" s="13">
        <v>1887</v>
      </c>
      <c r="H60" s="92"/>
      <c r="I60" s="13">
        <v>1881</v>
      </c>
      <c r="J60" s="131"/>
      <c r="K60" s="185" t="s">
        <v>3119</v>
      </c>
      <c r="L60" s="179" t="s">
        <v>2798</v>
      </c>
    </row>
    <row r="61" spans="1:12" hidden="1" x14ac:dyDescent="0.25">
      <c r="A61" s="182" t="s">
        <v>2793</v>
      </c>
      <c r="B61" s="10" t="s">
        <v>2791</v>
      </c>
      <c r="C61" s="42" t="s">
        <v>2792</v>
      </c>
      <c r="D61" s="5"/>
      <c r="E61" s="42"/>
      <c r="F61" s="42"/>
      <c r="G61" s="13">
        <v>1887</v>
      </c>
      <c r="H61" s="92"/>
      <c r="I61" s="13">
        <v>1886</v>
      </c>
      <c r="J61" s="131"/>
      <c r="K61" s="185" t="s">
        <v>3119</v>
      </c>
      <c r="L61" s="179" t="s">
        <v>2794</v>
      </c>
    </row>
    <row r="62" spans="1:12" hidden="1" x14ac:dyDescent="0.25">
      <c r="A62" s="182" t="s">
        <v>2749</v>
      </c>
      <c r="B62" s="10" t="s">
        <v>2750</v>
      </c>
      <c r="C62" s="42" t="s">
        <v>2751</v>
      </c>
      <c r="D62" s="5"/>
      <c r="E62" s="42"/>
      <c r="F62" s="42"/>
      <c r="G62" s="13">
        <v>1897</v>
      </c>
      <c r="H62" s="92"/>
      <c r="I62" s="13">
        <v>1897</v>
      </c>
      <c r="J62" s="131"/>
      <c r="K62" s="185" t="s">
        <v>3119</v>
      </c>
      <c r="L62" s="179" t="s">
        <v>2748</v>
      </c>
    </row>
    <row r="63" spans="1:12" ht="37.5" hidden="1" x14ac:dyDescent="0.25">
      <c r="A63" s="181" t="s">
        <v>2852</v>
      </c>
      <c r="B63" s="10" t="s">
        <v>2324</v>
      </c>
      <c r="C63" s="42" t="s">
        <v>2325</v>
      </c>
      <c r="D63" s="7"/>
      <c r="E63" s="42" t="s">
        <v>12</v>
      </c>
      <c r="F63" s="42" t="s">
        <v>2322</v>
      </c>
      <c r="G63" s="7">
        <v>1899</v>
      </c>
      <c r="H63" s="89"/>
      <c r="I63" s="13">
        <v>1899</v>
      </c>
      <c r="J63" s="131" t="s">
        <v>2323</v>
      </c>
      <c r="K63" s="185" t="s">
        <v>3114</v>
      </c>
      <c r="L63" s="179" t="s">
        <v>1895</v>
      </c>
    </row>
    <row r="64" spans="1:12" ht="50" hidden="1" x14ac:dyDescent="0.25">
      <c r="A64" s="181" t="s">
        <v>2742</v>
      </c>
      <c r="B64" s="10" t="s">
        <v>1842</v>
      </c>
      <c r="C64" s="42" t="s">
        <v>329</v>
      </c>
      <c r="D64" s="5"/>
      <c r="E64" s="42" t="s">
        <v>331</v>
      </c>
      <c r="F64" s="42" t="s">
        <v>330</v>
      </c>
      <c r="G64" s="7">
        <v>1900</v>
      </c>
      <c r="H64" s="89"/>
      <c r="I64" s="13">
        <v>1900</v>
      </c>
      <c r="J64" s="131" t="s">
        <v>332</v>
      </c>
      <c r="K64" s="185" t="s">
        <v>3119</v>
      </c>
      <c r="L64" s="179" t="s">
        <v>2741</v>
      </c>
    </row>
    <row r="65" spans="1:12" ht="75" hidden="1" x14ac:dyDescent="0.25">
      <c r="A65" s="181" t="s">
        <v>2806</v>
      </c>
      <c r="B65" s="10" t="s">
        <v>328</v>
      </c>
      <c r="C65" s="42" t="s">
        <v>348</v>
      </c>
      <c r="D65" s="7" t="s">
        <v>1850</v>
      </c>
      <c r="E65" s="42" t="s">
        <v>12</v>
      </c>
      <c r="F65" s="42" t="s">
        <v>349</v>
      </c>
      <c r="G65" s="7">
        <v>1903</v>
      </c>
      <c r="H65" s="89" t="s">
        <v>2312</v>
      </c>
      <c r="I65" s="13">
        <v>1903</v>
      </c>
      <c r="J65" s="131" t="s">
        <v>350</v>
      </c>
      <c r="K65" s="185" t="s">
        <v>3119</v>
      </c>
      <c r="L65" s="179" t="s">
        <v>2812</v>
      </c>
    </row>
    <row r="66" spans="1:12" ht="37.5" hidden="1" x14ac:dyDescent="0.25">
      <c r="A66" s="181" t="s">
        <v>2816</v>
      </c>
      <c r="B66" s="10" t="s">
        <v>2317</v>
      </c>
      <c r="C66" s="42" t="s">
        <v>2319</v>
      </c>
      <c r="D66" s="7" t="s">
        <v>2320</v>
      </c>
      <c r="E66" s="42" t="s">
        <v>12</v>
      </c>
      <c r="F66" s="42" t="s">
        <v>66</v>
      </c>
      <c r="G66" s="7">
        <v>1912</v>
      </c>
      <c r="H66" s="89" t="s">
        <v>2321</v>
      </c>
      <c r="I66" s="13">
        <v>1912</v>
      </c>
      <c r="J66" s="131" t="s">
        <v>2316</v>
      </c>
      <c r="K66" s="185" t="s">
        <v>3115</v>
      </c>
      <c r="L66" s="179" t="s">
        <v>1895</v>
      </c>
    </row>
    <row r="67" spans="1:12" hidden="1" x14ac:dyDescent="0.25">
      <c r="A67" s="182" t="s">
        <v>2770</v>
      </c>
      <c r="B67" s="10" t="s">
        <v>2788</v>
      </c>
      <c r="C67" s="42" t="s">
        <v>2789</v>
      </c>
      <c r="D67" s="5"/>
      <c r="E67" s="42"/>
      <c r="F67" s="42"/>
      <c r="G67" s="13">
        <v>2017</v>
      </c>
      <c r="H67" s="92"/>
      <c r="I67" s="13">
        <v>2017</v>
      </c>
      <c r="J67" s="131"/>
      <c r="K67" s="185" t="s">
        <v>3119</v>
      </c>
      <c r="L67" s="179" t="s">
        <v>2790</v>
      </c>
    </row>
  </sheetData>
  <autoFilter ref="A1:L67">
    <filterColumn colId="10">
      <filters>
        <filter val="6. Réserve"/>
      </filters>
    </filterColumn>
    <sortState ref="A2:N67">
      <sortCondition ref="I2:I67"/>
    </sortState>
  </autoFilter>
  <hyperlinks>
    <hyperlink ref="J6" r:id="rId1"/>
    <hyperlink ref="J11" r:id="rId2"/>
    <hyperlink ref="J44" r:id="rId3"/>
    <hyperlink ref="J50" r:id="rId4"/>
    <hyperlink ref="J21" r:id="rId5"/>
    <hyperlink ref="J23" r:id="rId6"/>
    <hyperlink ref="J33" r:id="rId7"/>
    <hyperlink ref="J39" r:id="rId8"/>
    <hyperlink ref="J5" r:id="rId9"/>
    <hyperlink ref="J9" r:id="rId10"/>
    <hyperlink ref="J19" r:id="rId11"/>
    <hyperlink ref="J20" r:id="rId12"/>
    <hyperlink ref="J22" r:id="rId13"/>
    <hyperlink ref="J25" r:id="rId14"/>
    <hyperlink ref="J27" r:id="rId15"/>
    <hyperlink ref="J28" r:id="rId16"/>
    <hyperlink ref="J30" r:id="rId17"/>
    <hyperlink ref="J31" r:id="rId18"/>
    <hyperlink ref="J32" r:id="rId19"/>
    <hyperlink ref="J7" r:id="rId20"/>
    <hyperlink ref="J17" r:id="rId21"/>
    <hyperlink ref="J29" r:id="rId22"/>
    <hyperlink ref="J51" r:id="rId23"/>
    <hyperlink ref="J47" r:id="rId24"/>
    <hyperlink ref="J49" r:id="rId25"/>
    <hyperlink ref="J34" r:id="rId26"/>
    <hyperlink ref="J52" r:id="rId27"/>
    <hyperlink ref="J41" r:id="rId28"/>
    <hyperlink ref="J35" r:id="rId29"/>
    <hyperlink ref="J37" r:id="rId30"/>
    <hyperlink ref="J40" r:id="rId31"/>
    <hyperlink ref="J42" r:id="rId32"/>
    <hyperlink ref="J46" r:id="rId33"/>
    <hyperlink ref="J48" r:id="rId34"/>
    <hyperlink ref="J45" r:id="rId35"/>
    <hyperlink ref="J38" r:id="rId36"/>
    <hyperlink ref="J57" r:id="rId37"/>
    <hyperlink ref="J58" r:id="rId38"/>
    <hyperlink ref="J59" r:id="rId39"/>
    <hyperlink ref="J64" r:id="rId40"/>
    <hyperlink ref="J65" r:id="rId41"/>
    <hyperlink ref="J53" r:id="rId42"/>
    <hyperlink ref="J66" r:id="rId43"/>
    <hyperlink ref="J63" r:id="rId4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218"/>
  <sheetViews>
    <sheetView topLeftCell="D1" workbookViewId="0">
      <pane ySplit="1" topLeftCell="A196" activePane="bottomLeft" state="frozen"/>
      <selection activeCell="C1" sqref="C1"/>
      <selection pane="bottomLeft" activeCell="O219" sqref="O219"/>
    </sheetView>
  </sheetViews>
  <sheetFormatPr baseColWidth="10" defaultRowHeight="12.5" x14ac:dyDescent="0.25"/>
  <cols>
    <col min="7" max="9" width="12.81640625" customWidth="1"/>
  </cols>
  <sheetData>
    <row r="1" spans="1:16" x14ac:dyDescent="0.25">
      <c r="F1" s="56" t="s">
        <v>3207</v>
      </c>
      <c r="H1" s="56" t="s">
        <v>3209</v>
      </c>
      <c r="J1" s="56" t="s">
        <v>3208</v>
      </c>
      <c r="L1" s="56" t="s">
        <v>3210</v>
      </c>
    </row>
    <row r="2" spans="1:16" s="203" customFormat="1" ht="37.5" x14ac:dyDescent="0.25">
      <c r="A2" s="46">
        <v>15000</v>
      </c>
      <c r="B2" s="46">
        <v>27</v>
      </c>
      <c r="C2" s="202" t="s">
        <v>1427</v>
      </c>
      <c r="D2" s="46" t="s">
        <v>457</v>
      </c>
      <c r="E2" s="169" t="s">
        <v>1099</v>
      </c>
      <c r="F2" s="203">
        <v>1</v>
      </c>
      <c r="G2" s="203">
        <f>B2*F2*18/5</f>
        <v>97.2</v>
      </c>
      <c r="H2" s="203">
        <v>6</v>
      </c>
      <c r="I2" s="203">
        <f>B2*H2*6/5</f>
        <v>194.4</v>
      </c>
      <c r="J2" s="203">
        <v>0</v>
      </c>
      <c r="K2" s="203">
        <f>B2*J2*34/5</f>
        <v>0</v>
      </c>
      <c r="L2" s="203">
        <v>5</v>
      </c>
      <c r="M2" s="203">
        <f>B2*L2*20/5</f>
        <v>540</v>
      </c>
      <c r="O2" s="203">
        <f>SUM(G2:I2:K2:N2)</f>
        <v>842.6</v>
      </c>
      <c r="P2" s="203">
        <f>O2/A2</f>
        <v>5.6173333333333332E-2</v>
      </c>
    </row>
    <row r="3" spans="1:16" s="203" customFormat="1" ht="50" x14ac:dyDescent="0.25">
      <c r="A3" s="46">
        <v>386000</v>
      </c>
      <c r="B3" s="46">
        <v>378</v>
      </c>
      <c r="C3" s="202" t="s">
        <v>1427</v>
      </c>
      <c r="D3" s="46" t="s">
        <v>423</v>
      </c>
      <c r="E3" s="169" t="s">
        <v>1548</v>
      </c>
      <c r="F3" s="203">
        <v>2</v>
      </c>
      <c r="G3" s="203">
        <f>B3*F3*18/5</f>
        <v>2721.6</v>
      </c>
      <c r="H3" s="203">
        <v>22</v>
      </c>
      <c r="I3" s="203">
        <f>B3*H3*6/5</f>
        <v>9979.2000000000007</v>
      </c>
      <c r="J3" s="203">
        <v>1</v>
      </c>
      <c r="K3" s="203">
        <f t="shared" ref="K3:K66" si="0">B3*J3*34/5</f>
        <v>2570.4</v>
      </c>
      <c r="L3" s="203">
        <v>5</v>
      </c>
      <c r="M3" s="203">
        <f t="shared" ref="M3:M66" si="1">B3*L3*20/5</f>
        <v>7560</v>
      </c>
      <c r="O3" s="203">
        <f>SUM(G3:I3:K3:N3)</f>
        <v>22859.200000000001</v>
      </c>
      <c r="P3" s="203">
        <f>O3/A3</f>
        <v>5.9220725388601035E-2</v>
      </c>
    </row>
    <row r="4" spans="1:16" ht="50" hidden="1" x14ac:dyDescent="0.25">
      <c r="A4" s="10">
        <v>456000</v>
      </c>
      <c r="B4" s="10">
        <v>446</v>
      </c>
      <c r="C4" s="14" t="s">
        <v>1427</v>
      </c>
      <c r="D4" s="9" t="s">
        <v>423</v>
      </c>
      <c r="E4" s="48" t="s">
        <v>1548</v>
      </c>
      <c r="F4">
        <v>2</v>
      </c>
      <c r="G4">
        <f t="shared" ref="G4:G67" si="2">B4*F4*18/5</f>
        <v>3211.2</v>
      </c>
      <c r="H4">
        <v>22</v>
      </c>
      <c r="I4">
        <f t="shared" ref="I4:I67" si="3">B4*H4*6/5</f>
        <v>11774.4</v>
      </c>
      <c r="J4">
        <v>1</v>
      </c>
      <c r="K4">
        <f t="shared" si="0"/>
        <v>3032.8</v>
      </c>
      <c r="L4">
        <v>5</v>
      </c>
      <c r="M4">
        <f t="shared" si="1"/>
        <v>8920</v>
      </c>
      <c r="O4">
        <f>SUM(G4:I4:K4:N4)</f>
        <v>26966.399999999998</v>
      </c>
      <c r="P4">
        <f t="shared" ref="P4:P67" si="4">O4/A4</f>
        <v>5.9136842105263154E-2</v>
      </c>
    </row>
    <row r="5" spans="1:16" ht="50" hidden="1" x14ac:dyDescent="0.25">
      <c r="A5" s="36">
        <v>327000</v>
      </c>
      <c r="B5" s="36">
        <v>320</v>
      </c>
      <c r="C5" s="14" t="s">
        <v>1427</v>
      </c>
      <c r="D5" s="4" t="s">
        <v>423</v>
      </c>
      <c r="E5" s="48" t="s">
        <v>1548</v>
      </c>
      <c r="F5">
        <v>2</v>
      </c>
      <c r="G5">
        <f t="shared" si="2"/>
        <v>2304</v>
      </c>
      <c r="H5">
        <v>22</v>
      </c>
      <c r="I5">
        <f t="shared" si="3"/>
        <v>8448</v>
      </c>
      <c r="J5">
        <v>1</v>
      </c>
      <c r="K5">
        <f t="shared" si="0"/>
        <v>2176</v>
      </c>
      <c r="L5">
        <v>5</v>
      </c>
      <c r="M5">
        <f t="shared" si="1"/>
        <v>6400</v>
      </c>
      <c r="O5">
        <f>SUM(G5:I5:K5:N5)</f>
        <v>19356</v>
      </c>
      <c r="P5">
        <f t="shared" si="4"/>
        <v>5.9192660550458714E-2</v>
      </c>
    </row>
    <row r="6" spans="1:16" ht="50" hidden="1" x14ac:dyDescent="0.25">
      <c r="A6" s="25">
        <v>346000</v>
      </c>
      <c r="B6" s="25">
        <v>330</v>
      </c>
      <c r="C6" s="14" t="s">
        <v>1427</v>
      </c>
      <c r="D6" s="25" t="s">
        <v>423</v>
      </c>
      <c r="E6" s="48" t="s">
        <v>1548</v>
      </c>
      <c r="F6">
        <v>2</v>
      </c>
      <c r="G6">
        <f t="shared" si="2"/>
        <v>2376</v>
      </c>
      <c r="H6">
        <v>22</v>
      </c>
      <c r="I6">
        <f t="shared" si="3"/>
        <v>8712</v>
      </c>
      <c r="J6">
        <v>1</v>
      </c>
      <c r="K6">
        <f t="shared" si="0"/>
        <v>2244</v>
      </c>
      <c r="L6">
        <v>5</v>
      </c>
      <c r="M6">
        <f t="shared" si="1"/>
        <v>6600</v>
      </c>
      <c r="O6">
        <f>SUM(G6:I6:K6:N6)</f>
        <v>19960</v>
      </c>
      <c r="P6">
        <f t="shared" si="4"/>
        <v>5.76878612716763E-2</v>
      </c>
    </row>
    <row r="7" spans="1:16" s="203" customFormat="1" ht="50" x14ac:dyDescent="0.25">
      <c r="A7" s="46">
        <v>66000</v>
      </c>
      <c r="B7" s="46">
        <v>57</v>
      </c>
      <c r="C7" s="202" t="s">
        <v>1427</v>
      </c>
      <c r="D7" s="46" t="s">
        <v>449</v>
      </c>
      <c r="E7" s="169" t="s">
        <v>451</v>
      </c>
      <c r="F7" s="203">
        <v>0</v>
      </c>
      <c r="G7" s="203">
        <f t="shared" si="2"/>
        <v>0</v>
      </c>
      <c r="H7" s="203">
        <v>6</v>
      </c>
      <c r="I7" s="203">
        <f t="shared" si="3"/>
        <v>410.4</v>
      </c>
      <c r="J7" s="203">
        <v>0</v>
      </c>
      <c r="K7" s="203">
        <f t="shared" si="0"/>
        <v>0</v>
      </c>
      <c r="L7" s="203">
        <v>5</v>
      </c>
      <c r="M7" s="203">
        <f t="shared" si="1"/>
        <v>1140</v>
      </c>
      <c r="O7" s="203">
        <f>SUM(G7:I7:K7:N7)</f>
        <v>1561.4</v>
      </c>
      <c r="P7" s="203">
        <f t="shared" si="4"/>
        <v>2.3657575757575759E-2</v>
      </c>
    </row>
    <row r="8" spans="1:16" s="203" customFormat="1" ht="62.5" x14ac:dyDescent="0.25">
      <c r="A8" s="202">
        <v>663000</v>
      </c>
      <c r="B8" s="202">
        <v>588</v>
      </c>
      <c r="C8" s="202" t="s">
        <v>1427</v>
      </c>
      <c r="D8" s="202" t="s">
        <v>426</v>
      </c>
      <c r="E8" s="169" t="s">
        <v>425</v>
      </c>
      <c r="F8" s="203">
        <v>5</v>
      </c>
      <c r="G8" s="203">
        <f t="shared" si="2"/>
        <v>10584</v>
      </c>
      <c r="H8" s="203">
        <v>65</v>
      </c>
      <c r="I8" s="203">
        <f t="shared" si="3"/>
        <v>45864</v>
      </c>
      <c r="J8" s="203">
        <v>1</v>
      </c>
      <c r="K8" s="203">
        <f t="shared" si="0"/>
        <v>3998.4</v>
      </c>
      <c r="L8" s="203">
        <v>8</v>
      </c>
      <c r="M8" s="203">
        <f t="shared" si="1"/>
        <v>18816</v>
      </c>
      <c r="O8" s="203">
        <f>SUM(G8:I8:K8:N8)</f>
        <v>79336.399999999994</v>
      </c>
      <c r="P8" s="203">
        <f t="shared" si="4"/>
        <v>0.1196627450980392</v>
      </c>
    </row>
    <row r="9" spans="1:16" s="203" customFormat="1" ht="37.5" x14ac:dyDescent="0.25">
      <c r="A9" s="46">
        <v>905000</v>
      </c>
      <c r="B9" s="46">
        <v>584</v>
      </c>
      <c r="C9" s="202" t="s">
        <v>1427</v>
      </c>
      <c r="D9" s="46" t="s">
        <v>434</v>
      </c>
      <c r="E9" s="169" t="s">
        <v>1553</v>
      </c>
      <c r="F9" s="203">
        <v>0</v>
      </c>
      <c r="G9" s="203">
        <f t="shared" si="2"/>
        <v>0</v>
      </c>
      <c r="H9" s="203">
        <v>8</v>
      </c>
      <c r="I9" s="203">
        <f t="shared" si="3"/>
        <v>5606.4</v>
      </c>
      <c r="J9" s="203">
        <v>0</v>
      </c>
      <c r="K9" s="203">
        <f t="shared" si="0"/>
        <v>0</v>
      </c>
      <c r="L9" s="203">
        <v>5</v>
      </c>
      <c r="M9" s="203">
        <f t="shared" si="1"/>
        <v>11680</v>
      </c>
      <c r="O9" s="203">
        <f>SUM(G9:I9:K9:N9)</f>
        <v>17299.400000000001</v>
      </c>
      <c r="P9" s="203">
        <f t="shared" si="4"/>
        <v>1.91153591160221E-2</v>
      </c>
    </row>
    <row r="10" spans="1:16" ht="37.5" hidden="1" x14ac:dyDescent="0.25">
      <c r="A10" s="10">
        <v>959000</v>
      </c>
      <c r="B10" s="10">
        <v>606</v>
      </c>
      <c r="C10" s="14" t="s">
        <v>1427</v>
      </c>
      <c r="D10" s="10" t="s">
        <v>434</v>
      </c>
      <c r="E10" s="48" t="s">
        <v>1553</v>
      </c>
      <c r="F10">
        <v>0</v>
      </c>
      <c r="G10">
        <f t="shared" si="2"/>
        <v>0</v>
      </c>
      <c r="H10">
        <v>8</v>
      </c>
      <c r="I10">
        <f t="shared" si="3"/>
        <v>5817.6</v>
      </c>
      <c r="J10">
        <v>0</v>
      </c>
      <c r="K10">
        <f t="shared" si="0"/>
        <v>0</v>
      </c>
      <c r="L10">
        <v>5</v>
      </c>
      <c r="M10">
        <f t="shared" si="1"/>
        <v>12120</v>
      </c>
      <c r="O10">
        <f>SUM(G10:I10:K10:N10)</f>
        <v>17950.599999999999</v>
      </c>
      <c r="P10">
        <f t="shared" si="4"/>
        <v>1.8718039624608968E-2</v>
      </c>
    </row>
    <row r="11" spans="1:16" ht="37.5" hidden="1" x14ac:dyDescent="0.25">
      <c r="A11" s="14">
        <v>966000</v>
      </c>
      <c r="B11" s="14">
        <v>600</v>
      </c>
      <c r="C11" s="14" t="s">
        <v>1427</v>
      </c>
      <c r="D11" s="10" t="s">
        <v>434</v>
      </c>
      <c r="E11" s="48" t="s">
        <v>1553</v>
      </c>
      <c r="F11">
        <v>0</v>
      </c>
      <c r="G11">
        <f t="shared" si="2"/>
        <v>0</v>
      </c>
      <c r="H11">
        <v>8</v>
      </c>
      <c r="I11">
        <f t="shared" si="3"/>
        <v>5760</v>
      </c>
      <c r="J11">
        <v>0</v>
      </c>
      <c r="K11">
        <f t="shared" si="0"/>
        <v>0</v>
      </c>
      <c r="L11">
        <v>5</v>
      </c>
      <c r="M11">
        <f t="shared" si="1"/>
        <v>12000</v>
      </c>
      <c r="O11">
        <f>SUM(G11:I11:K11:N11)</f>
        <v>17773</v>
      </c>
      <c r="P11">
        <f t="shared" si="4"/>
        <v>1.8398550724637683E-2</v>
      </c>
    </row>
    <row r="12" spans="1:16" ht="37.5" hidden="1" x14ac:dyDescent="0.25">
      <c r="A12" s="21">
        <v>918000</v>
      </c>
      <c r="B12" s="21">
        <v>606</v>
      </c>
      <c r="C12" s="14" t="s">
        <v>1427</v>
      </c>
      <c r="D12" s="10" t="s">
        <v>434</v>
      </c>
      <c r="E12" s="48" t="s">
        <v>1553</v>
      </c>
      <c r="F12">
        <v>0</v>
      </c>
      <c r="G12">
        <f t="shared" si="2"/>
        <v>0</v>
      </c>
      <c r="H12">
        <v>8</v>
      </c>
      <c r="I12">
        <f t="shared" si="3"/>
        <v>5817.6</v>
      </c>
      <c r="J12">
        <v>0</v>
      </c>
      <c r="K12">
        <f t="shared" si="0"/>
        <v>0</v>
      </c>
      <c r="L12">
        <v>5</v>
      </c>
      <c r="M12">
        <f t="shared" si="1"/>
        <v>12120</v>
      </c>
      <c r="O12">
        <f>SUM(G12:I12:K12:N12)</f>
        <v>17950.599999999999</v>
      </c>
      <c r="P12">
        <f t="shared" si="4"/>
        <v>1.9554030501089323E-2</v>
      </c>
    </row>
    <row r="13" spans="1:16" ht="37.5" hidden="1" x14ac:dyDescent="0.25">
      <c r="A13" s="21">
        <v>998000</v>
      </c>
      <c r="B13" s="21">
        <v>620</v>
      </c>
      <c r="C13" s="14" t="s">
        <v>1427</v>
      </c>
      <c r="D13" s="10" t="s">
        <v>434</v>
      </c>
      <c r="E13" s="48" t="s">
        <v>1553</v>
      </c>
      <c r="F13">
        <v>0</v>
      </c>
      <c r="G13">
        <f t="shared" si="2"/>
        <v>0</v>
      </c>
      <c r="H13">
        <v>8</v>
      </c>
      <c r="I13">
        <f t="shared" si="3"/>
        <v>5952</v>
      </c>
      <c r="J13">
        <v>0</v>
      </c>
      <c r="K13">
        <f t="shared" si="0"/>
        <v>0</v>
      </c>
      <c r="L13">
        <v>5</v>
      </c>
      <c r="M13">
        <f t="shared" si="1"/>
        <v>12400</v>
      </c>
      <c r="O13">
        <f>SUM(G13:I13:K13:N13)</f>
        <v>18365</v>
      </c>
      <c r="P13">
        <f t="shared" si="4"/>
        <v>1.8401803607214429E-2</v>
      </c>
    </row>
    <row r="14" spans="1:16" s="203" customFormat="1" ht="37.5" x14ac:dyDescent="0.25">
      <c r="A14" s="46">
        <v>369000</v>
      </c>
      <c r="B14" s="46">
        <v>402</v>
      </c>
      <c r="C14" s="202" t="s">
        <v>1427</v>
      </c>
      <c r="D14" s="46" t="s">
        <v>454</v>
      </c>
      <c r="E14" s="169" t="s">
        <v>453</v>
      </c>
      <c r="F14" s="203">
        <v>9</v>
      </c>
      <c r="G14" s="203">
        <f t="shared" si="2"/>
        <v>13024.8</v>
      </c>
      <c r="H14" s="203">
        <v>2</v>
      </c>
      <c r="I14" s="203">
        <f t="shared" si="3"/>
        <v>964.8</v>
      </c>
      <c r="J14" s="203">
        <v>5</v>
      </c>
      <c r="K14" s="203">
        <f t="shared" si="0"/>
        <v>13668</v>
      </c>
      <c r="L14" s="203">
        <v>7</v>
      </c>
      <c r="M14" s="203">
        <f t="shared" si="1"/>
        <v>11256</v>
      </c>
      <c r="O14" s="203">
        <f>SUM(G14:I14:K14:N14)</f>
        <v>38927.599999999999</v>
      </c>
      <c r="P14" s="203">
        <f t="shared" si="4"/>
        <v>0.10549485094850948</v>
      </c>
    </row>
    <row r="15" spans="1:16" s="203" customFormat="1" ht="50" x14ac:dyDescent="0.25">
      <c r="A15" s="204">
        <v>128000</v>
      </c>
      <c r="B15" s="204">
        <v>192</v>
      </c>
      <c r="C15" s="202" t="s">
        <v>1427</v>
      </c>
      <c r="D15" s="204" t="s">
        <v>439</v>
      </c>
      <c r="E15" s="169" t="s">
        <v>440</v>
      </c>
      <c r="F15" s="203">
        <v>5</v>
      </c>
      <c r="G15" s="203">
        <f t="shared" si="2"/>
        <v>3456</v>
      </c>
      <c r="H15" s="203">
        <v>2</v>
      </c>
      <c r="I15" s="203">
        <f t="shared" si="3"/>
        <v>460.8</v>
      </c>
      <c r="J15" s="203">
        <v>1</v>
      </c>
      <c r="K15" s="203">
        <f t="shared" si="0"/>
        <v>1305.5999999999999</v>
      </c>
      <c r="L15" s="203">
        <v>0</v>
      </c>
      <c r="M15" s="203">
        <f t="shared" si="1"/>
        <v>0</v>
      </c>
      <c r="O15" s="203">
        <f>SUM(G15:I15:K15:N15)</f>
        <v>5225.3999999999996</v>
      </c>
      <c r="P15" s="203">
        <f t="shared" si="4"/>
        <v>4.0823437499999997E-2</v>
      </c>
    </row>
    <row r="16" spans="1:16" ht="50" hidden="1" x14ac:dyDescent="0.25">
      <c r="A16" s="10">
        <v>350000</v>
      </c>
      <c r="B16" s="10">
        <v>351</v>
      </c>
      <c r="C16" s="14" t="s">
        <v>1427</v>
      </c>
      <c r="D16" s="10" t="s">
        <v>459</v>
      </c>
      <c r="E16" s="48" t="s">
        <v>1555</v>
      </c>
      <c r="G16">
        <f t="shared" si="2"/>
        <v>0</v>
      </c>
      <c r="I16">
        <f t="shared" si="3"/>
        <v>0</v>
      </c>
      <c r="K16">
        <f t="shared" si="0"/>
        <v>0</v>
      </c>
      <c r="M16">
        <f t="shared" si="1"/>
        <v>0</v>
      </c>
      <c r="O16">
        <f>SUM(G16:I16:K16:N16)</f>
        <v>0</v>
      </c>
      <c r="P16">
        <f t="shared" si="4"/>
        <v>0</v>
      </c>
    </row>
    <row r="17" spans="1:16" ht="50" hidden="1" x14ac:dyDescent="0.25">
      <c r="A17" s="10">
        <v>381000</v>
      </c>
      <c r="B17" s="10">
        <v>402</v>
      </c>
      <c r="C17" s="14" t="s">
        <v>1427</v>
      </c>
      <c r="D17" s="10" t="s">
        <v>459</v>
      </c>
      <c r="E17" s="48" t="s">
        <v>1555</v>
      </c>
      <c r="G17">
        <f t="shared" si="2"/>
        <v>0</v>
      </c>
      <c r="I17">
        <f t="shared" si="3"/>
        <v>0</v>
      </c>
      <c r="K17">
        <f t="shared" si="0"/>
        <v>0</v>
      </c>
      <c r="M17">
        <f t="shared" si="1"/>
        <v>0</v>
      </c>
      <c r="O17">
        <f>SUM(G17:I17:K17:N17)</f>
        <v>0</v>
      </c>
      <c r="P17">
        <f t="shared" si="4"/>
        <v>0</v>
      </c>
    </row>
    <row r="18" spans="1:16" ht="62.5" hidden="1" x14ac:dyDescent="0.25">
      <c r="A18" s="25">
        <v>57000</v>
      </c>
      <c r="B18" s="25">
        <v>72</v>
      </c>
      <c r="C18" s="14" t="s">
        <v>1427</v>
      </c>
      <c r="D18" s="14" t="s">
        <v>426</v>
      </c>
      <c r="E18" s="168" t="s">
        <v>442</v>
      </c>
      <c r="G18">
        <f t="shared" si="2"/>
        <v>0</v>
      </c>
      <c r="I18">
        <f t="shared" si="3"/>
        <v>0</v>
      </c>
      <c r="K18">
        <f t="shared" si="0"/>
        <v>0</v>
      </c>
      <c r="M18">
        <f t="shared" si="1"/>
        <v>0</v>
      </c>
      <c r="O18">
        <f>SUM(G18:I18:K18:N18)</f>
        <v>0</v>
      </c>
      <c r="P18">
        <f t="shared" si="4"/>
        <v>0</v>
      </c>
    </row>
    <row r="19" spans="1:16" ht="50" hidden="1" x14ac:dyDescent="0.25">
      <c r="A19" s="25">
        <v>506000</v>
      </c>
      <c r="B19" s="25">
        <v>554</v>
      </c>
      <c r="C19" s="14" t="s">
        <v>1427</v>
      </c>
      <c r="D19" s="14" t="s">
        <v>445</v>
      </c>
      <c r="E19" s="168" t="s">
        <v>1558</v>
      </c>
      <c r="G19">
        <f t="shared" si="2"/>
        <v>0</v>
      </c>
      <c r="I19">
        <f t="shared" si="3"/>
        <v>0</v>
      </c>
      <c r="K19">
        <f t="shared" si="0"/>
        <v>0</v>
      </c>
      <c r="M19">
        <f t="shared" si="1"/>
        <v>0</v>
      </c>
      <c r="O19">
        <f>SUM(G19:I19:K19:N19)</f>
        <v>0</v>
      </c>
      <c r="P19">
        <f t="shared" si="4"/>
        <v>0</v>
      </c>
    </row>
    <row r="20" spans="1:16" ht="50" hidden="1" x14ac:dyDescent="0.25">
      <c r="A20" s="14">
        <v>512000</v>
      </c>
      <c r="B20" s="14">
        <v>561</v>
      </c>
      <c r="C20" s="14" t="s">
        <v>1427</v>
      </c>
      <c r="D20" s="14" t="s">
        <v>445</v>
      </c>
      <c r="E20" s="168" t="s">
        <v>1558</v>
      </c>
      <c r="G20">
        <f t="shared" si="2"/>
        <v>0</v>
      </c>
      <c r="I20">
        <f t="shared" si="3"/>
        <v>0</v>
      </c>
      <c r="K20">
        <f t="shared" si="0"/>
        <v>0</v>
      </c>
      <c r="M20">
        <f t="shared" si="1"/>
        <v>0</v>
      </c>
      <c r="O20">
        <f>SUM(G20:I20:K20:N20)</f>
        <v>0</v>
      </c>
      <c r="P20">
        <f t="shared" si="4"/>
        <v>0</v>
      </c>
    </row>
    <row r="21" spans="1:16" ht="50" hidden="1" x14ac:dyDescent="0.25">
      <c r="A21" s="21">
        <v>546000</v>
      </c>
      <c r="B21" s="21">
        <v>598</v>
      </c>
      <c r="C21" s="14" t="s">
        <v>1427</v>
      </c>
      <c r="D21" s="14" t="s">
        <v>445</v>
      </c>
      <c r="E21" s="168" t="s">
        <v>1558</v>
      </c>
      <c r="G21">
        <f t="shared" si="2"/>
        <v>0</v>
      </c>
      <c r="I21">
        <f t="shared" si="3"/>
        <v>0</v>
      </c>
      <c r="K21">
        <f t="shared" si="0"/>
        <v>0</v>
      </c>
      <c r="M21">
        <f t="shared" si="1"/>
        <v>0</v>
      </c>
      <c r="O21">
        <f>SUM(G21:I21:K21:N21)</f>
        <v>0</v>
      </c>
      <c r="P21">
        <f t="shared" si="4"/>
        <v>0</v>
      </c>
    </row>
    <row r="22" spans="1:16" ht="50" hidden="1" x14ac:dyDescent="0.25">
      <c r="A22" s="21">
        <v>601000</v>
      </c>
      <c r="B22" s="21">
        <v>658</v>
      </c>
      <c r="C22" s="14" t="s">
        <v>1427</v>
      </c>
      <c r="D22" s="14" t="s">
        <v>445</v>
      </c>
      <c r="E22" s="168" t="s">
        <v>1558</v>
      </c>
      <c r="G22">
        <f t="shared" si="2"/>
        <v>0</v>
      </c>
      <c r="I22">
        <f t="shared" si="3"/>
        <v>0</v>
      </c>
      <c r="K22">
        <f t="shared" si="0"/>
        <v>0</v>
      </c>
      <c r="M22">
        <f t="shared" si="1"/>
        <v>0</v>
      </c>
      <c r="O22">
        <f>SUM(G22:I22:K22:N22)</f>
        <v>0</v>
      </c>
      <c r="P22">
        <f t="shared" si="4"/>
        <v>0</v>
      </c>
    </row>
    <row r="23" spans="1:16" ht="75" hidden="1" x14ac:dyDescent="0.25">
      <c r="A23" s="21">
        <v>20000</v>
      </c>
      <c r="B23" s="21">
        <v>22</v>
      </c>
      <c r="C23" s="14" t="s">
        <v>1427</v>
      </c>
      <c r="D23" s="21" t="s">
        <v>446</v>
      </c>
      <c r="E23" s="48" t="s">
        <v>447</v>
      </c>
      <c r="G23">
        <f t="shared" si="2"/>
        <v>0</v>
      </c>
      <c r="I23">
        <f t="shared" si="3"/>
        <v>0</v>
      </c>
      <c r="K23">
        <f t="shared" si="0"/>
        <v>0</v>
      </c>
      <c r="M23">
        <f t="shared" si="1"/>
        <v>0</v>
      </c>
      <c r="O23">
        <f>SUM(G23:I23:K23:N23)</f>
        <v>0</v>
      </c>
      <c r="P23">
        <f t="shared" si="4"/>
        <v>0</v>
      </c>
    </row>
    <row r="24" spans="1:16" ht="75" hidden="1" x14ac:dyDescent="0.25">
      <c r="A24" s="10">
        <v>24000</v>
      </c>
      <c r="B24" s="10">
        <v>22</v>
      </c>
      <c r="C24" s="14" t="s">
        <v>1427</v>
      </c>
      <c r="D24" s="10" t="s">
        <v>462</v>
      </c>
      <c r="E24" s="168" t="s">
        <v>461</v>
      </c>
      <c r="G24">
        <f t="shared" si="2"/>
        <v>0</v>
      </c>
      <c r="I24">
        <f t="shared" si="3"/>
        <v>0</v>
      </c>
      <c r="K24">
        <f t="shared" si="0"/>
        <v>0</v>
      </c>
      <c r="M24">
        <f t="shared" si="1"/>
        <v>0</v>
      </c>
      <c r="O24">
        <f>SUM(G24:I24:K24:N24)</f>
        <v>0</v>
      </c>
      <c r="P24">
        <f t="shared" si="4"/>
        <v>0</v>
      </c>
    </row>
    <row r="25" spans="1:16" ht="62.5" hidden="1" x14ac:dyDescent="0.25">
      <c r="A25" s="10">
        <v>131000</v>
      </c>
      <c r="B25" s="10">
        <v>146</v>
      </c>
      <c r="C25" s="14" t="s">
        <v>1427</v>
      </c>
      <c r="D25" s="10" t="s">
        <v>465</v>
      </c>
      <c r="E25" s="168" t="s">
        <v>526</v>
      </c>
      <c r="G25">
        <f t="shared" si="2"/>
        <v>0</v>
      </c>
      <c r="I25">
        <f t="shared" si="3"/>
        <v>0</v>
      </c>
      <c r="K25">
        <f t="shared" si="0"/>
        <v>0</v>
      </c>
      <c r="M25">
        <f t="shared" si="1"/>
        <v>0</v>
      </c>
      <c r="O25">
        <f>SUM(G25:I25:K25:N25)</f>
        <v>0</v>
      </c>
      <c r="P25">
        <f t="shared" si="4"/>
        <v>0</v>
      </c>
    </row>
    <row r="26" spans="1:16" ht="50" hidden="1" x14ac:dyDescent="0.25">
      <c r="A26" s="10">
        <v>100000</v>
      </c>
      <c r="B26" s="10">
        <v>62</v>
      </c>
      <c r="C26" s="14" t="s">
        <v>1427</v>
      </c>
      <c r="D26" s="10" t="s">
        <v>449</v>
      </c>
      <c r="E26" s="48" t="s">
        <v>482</v>
      </c>
      <c r="G26">
        <f t="shared" si="2"/>
        <v>0</v>
      </c>
      <c r="I26">
        <f t="shared" si="3"/>
        <v>0</v>
      </c>
      <c r="K26">
        <f t="shared" si="0"/>
        <v>0</v>
      </c>
      <c r="M26">
        <f t="shared" si="1"/>
        <v>0</v>
      </c>
      <c r="O26">
        <f>SUM(G26:I26:K26:N26)</f>
        <v>0</v>
      </c>
      <c r="P26">
        <f t="shared" si="4"/>
        <v>0</v>
      </c>
    </row>
    <row r="27" spans="1:16" ht="62.5" hidden="1" x14ac:dyDescent="0.25">
      <c r="A27" s="10">
        <v>66000</v>
      </c>
      <c r="B27" s="10">
        <v>70</v>
      </c>
      <c r="C27" s="14" t="s">
        <v>1427</v>
      </c>
      <c r="D27" s="10" t="s">
        <v>465</v>
      </c>
      <c r="E27" s="48" t="s">
        <v>469</v>
      </c>
      <c r="G27">
        <f t="shared" si="2"/>
        <v>0</v>
      </c>
      <c r="I27">
        <f t="shared" si="3"/>
        <v>0</v>
      </c>
      <c r="K27">
        <f t="shared" si="0"/>
        <v>0</v>
      </c>
      <c r="M27">
        <f t="shared" si="1"/>
        <v>0</v>
      </c>
      <c r="O27">
        <f>SUM(G27:I27:K27:N27)</f>
        <v>0</v>
      </c>
      <c r="P27">
        <f t="shared" si="4"/>
        <v>0</v>
      </c>
    </row>
    <row r="28" spans="1:16" ht="50" hidden="1" x14ac:dyDescent="0.25">
      <c r="A28" s="10">
        <v>232000</v>
      </c>
      <c r="B28" s="10">
        <v>159</v>
      </c>
      <c r="C28" s="14" t="s">
        <v>1427</v>
      </c>
      <c r="D28" s="10" t="s">
        <v>449</v>
      </c>
      <c r="E28" s="48" t="s">
        <v>485</v>
      </c>
      <c r="G28">
        <f t="shared" si="2"/>
        <v>0</v>
      </c>
      <c r="I28">
        <f t="shared" si="3"/>
        <v>0</v>
      </c>
      <c r="K28">
        <f t="shared" si="0"/>
        <v>0</v>
      </c>
      <c r="M28">
        <f t="shared" si="1"/>
        <v>0</v>
      </c>
      <c r="O28">
        <f>SUM(G28:I28:K28:N28)</f>
        <v>0</v>
      </c>
      <c r="P28">
        <f t="shared" si="4"/>
        <v>0</v>
      </c>
    </row>
    <row r="29" spans="1:16" ht="62.5" hidden="1" x14ac:dyDescent="0.25">
      <c r="A29" s="10">
        <v>53000</v>
      </c>
      <c r="B29" s="10">
        <v>88</v>
      </c>
      <c r="C29" s="14" t="s">
        <v>1427</v>
      </c>
      <c r="D29" s="10" t="s">
        <v>465</v>
      </c>
      <c r="E29" s="48" t="s">
        <v>469</v>
      </c>
      <c r="G29">
        <f t="shared" si="2"/>
        <v>0</v>
      </c>
      <c r="I29">
        <f t="shared" si="3"/>
        <v>0</v>
      </c>
      <c r="K29">
        <f t="shared" si="0"/>
        <v>0</v>
      </c>
      <c r="M29">
        <f t="shared" si="1"/>
        <v>0</v>
      </c>
      <c r="O29">
        <f>SUM(G29:I29:K29:N29)</f>
        <v>0</v>
      </c>
      <c r="P29">
        <f t="shared" si="4"/>
        <v>0</v>
      </c>
    </row>
    <row r="30" spans="1:16" ht="37.5" hidden="1" x14ac:dyDescent="0.25">
      <c r="A30" s="10">
        <v>114000</v>
      </c>
      <c r="B30" s="10">
        <v>94</v>
      </c>
      <c r="C30" s="14" t="s">
        <v>1427</v>
      </c>
      <c r="D30" s="10" t="s">
        <v>487</v>
      </c>
      <c r="E30" s="48" t="s">
        <v>488</v>
      </c>
      <c r="G30">
        <f t="shared" si="2"/>
        <v>0</v>
      </c>
      <c r="I30">
        <f t="shared" si="3"/>
        <v>0</v>
      </c>
      <c r="K30">
        <f t="shared" si="0"/>
        <v>0</v>
      </c>
      <c r="M30">
        <f t="shared" si="1"/>
        <v>0</v>
      </c>
      <c r="O30">
        <f>SUM(G30:I30:K30:N30)</f>
        <v>0</v>
      </c>
      <c r="P30">
        <f t="shared" si="4"/>
        <v>0</v>
      </c>
    </row>
    <row r="31" spans="1:16" ht="25" hidden="1" x14ac:dyDescent="0.25">
      <c r="A31" s="10">
        <v>21000</v>
      </c>
      <c r="B31" s="10">
        <v>30</v>
      </c>
      <c r="C31" s="14" t="s">
        <v>1427</v>
      </c>
      <c r="D31" s="10" t="s">
        <v>491</v>
      </c>
      <c r="E31" s="48" t="s">
        <v>461</v>
      </c>
      <c r="G31">
        <f t="shared" si="2"/>
        <v>0</v>
      </c>
      <c r="I31">
        <f t="shared" si="3"/>
        <v>0</v>
      </c>
      <c r="K31">
        <f t="shared" si="0"/>
        <v>0</v>
      </c>
      <c r="M31">
        <f t="shared" si="1"/>
        <v>0</v>
      </c>
      <c r="O31">
        <f>SUM(G31:I31:K31:N31)</f>
        <v>0</v>
      </c>
      <c r="P31">
        <f t="shared" si="4"/>
        <v>0</v>
      </c>
    </row>
    <row r="32" spans="1:16" s="203" customFormat="1" ht="50" x14ac:dyDescent="0.25">
      <c r="A32" s="46">
        <v>166000</v>
      </c>
      <c r="B32" s="46">
        <v>201</v>
      </c>
      <c r="C32" s="202" t="s">
        <v>1427</v>
      </c>
      <c r="D32" s="46" t="s">
        <v>449</v>
      </c>
      <c r="E32" s="169" t="s">
        <v>537</v>
      </c>
      <c r="F32" s="203">
        <v>1</v>
      </c>
      <c r="G32" s="203">
        <f t="shared" si="2"/>
        <v>723.6</v>
      </c>
      <c r="H32" s="203">
        <v>7</v>
      </c>
      <c r="I32" s="203">
        <f t="shared" si="3"/>
        <v>1688.4</v>
      </c>
      <c r="J32" s="203">
        <v>0</v>
      </c>
      <c r="K32" s="203">
        <f t="shared" si="0"/>
        <v>0</v>
      </c>
      <c r="L32" s="203">
        <v>5</v>
      </c>
      <c r="M32" s="203">
        <f t="shared" si="1"/>
        <v>4020</v>
      </c>
      <c r="O32" s="203">
        <f>SUM(G32:I32:K32:N32)</f>
        <v>6444</v>
      </c>
      <c r="P32" s="203">
        <f t="shared" si="4"/>
        <v>3.8819277108433733E-2</v>
      </c>
    </row>
    <row r="33" spans="1:16" ht="50" hidden="1" x14ac:dyDescent="0.25">
      <c r="A33" s="10">
        <v>163000</v>
      </c>
      <c r="B33" s="10">
        <v>200</v>
      </c>
      <c r="C33" s="14" t="s">
        <v>1427</v>
      </c>
      <c r="D33" s="10" t="s">
        <v>449</v>
      </c>
      <c r="E33" s="48" t="s">
        <v>538</v>
      </c>
      <c r="G33">
        <f t="shared" si="2"/>
        <v>0</v>
      </c>
      <c r="I33">
        <f t="shared" si="3"/>
        <v>0</v>
      </c>
      <c r="K33">
        <f t="shared" si="0"/>
        <v>0</v>
      </c>
      <c r="M33">
        <f t="shared" si="1"/>
        <v>0</v>
      </c>
      <c r="O33">
        <f>SUM(G33:I33:K33:N33)</f>
        <v>0</v>
      </c>
      <c r="P33">
        <f t="shared" si="4"/>
        <v>0</v>
      </c>
    </row>
    <row r="34" spans="1:16" ht="50" hidden="1" x14ac:dyDescent="0.25">
      <c r="A34" s="10">
        <v>166000</v>
      </c>
      <c r="B34" s="10">
        <v>198</v>
      </c>
      <c r="C34" s="14" t="s">
        <v>1427</v>
      </c>
      <c r="D34" s="10" t="s">
        <v>449</v>
      </c>
      <c r="E34" s="48" t="s">
        <v>539</v>
      </c>
      <c r="G34">
        <f t="shared" si="2"/>
        <v>0</v>
      </c>
      <c r="I34">
        <f t="shared" si="3"/>
        <v>0</v>
      </c>
      <c r="K34">
        <f t="shared" si="0"/>
        <v>0</v>
      </c>
      <c r="M34">
        <f t="shared" si="1"/>
        <v>0</v>
      </c>
      <c r="O34">
        <f>SUM(G34:I34:K34:N34)</f>
        <v>0</v>
      </c>
      <c r="P34">
        <f t="shared" si="4"/>
        <v>0</v>
      </c>
    </row>
    <row r="35" spans="1:16" ht="50" hidden="1" x14ac:dyDescent="0.25">
      <c r="A35" s="10">
        <v>181000</v>
      </c>
      <c r="B35" s="10">
        <v>218</v>
      </c>
      <c r="C35" s="14" t="s">
        <v>1427</v>
      </c>
      <c r="D35" s="10" t="s">
        <v>449</v>
      </c>
      <c r="E35" s="48" t="s">
        <v>540</v>
      </c>
      <c r="G35">
        <f t="shared" si="2"/>
        <v>0</v>
      </c>
      <c r="I35">
        <f t="shared" si="3"/>
        <v>0</v>
      </c>
      <c r="K35">
        <f t="shared" si="0"/>
        <v>0</v>
      </c>
      <c r="M35">
        <f t="shared" si="1"/>
        <v>0</v>
      </c>
      <c r="O35">
        <f>SUM(G35:I35:K35:N35)</f>
        <v>0</v>
      </c>
      <c r="P35">
        <f t="shared" si="4"/>
        <v>0</v>
      </c>
    </row>
    <row r="36" spans="1:16" ht="50" hidden="1" x14ac:dyDescent="0.25">
      <c r="A36" s="10">
        <v>341000</v>
      </c>
      <c r="B36" s="10">
        <v>212</v>
      </c>
      <c r="C36" s="14" t="s">
        <v>1427</v>
      </c>
      <c r="D36" s="10" t="s">
        <v>449</v>
      </c>
      <c r="E36" s="48" t="s">
        <v>495</v>
      </c>
      <c r="G36">
        <f t="shared" si="2"/>
        <v>0</v>
      </c>
      <c r="I36">
        <f t="shared" si="3"/>
        <v>0</v>
      </c>
      <c r="K36">
        <f t="shared" si="0"/>
        <v>0</v>
      </c>
      <c r="M36">
        <f t="shared" si="1"/>
        <v>0</v>
      </c>
      <c r="O36">
        <f>SUM(G36:I36:K36:N36)</f>
        <v>0</v>
      </c>
      <c r="P36">
        <f t="shared" si="4"/>
        <v>0</v>
      </c>
    </row>
    <row r="37" spans="1:16" ht="37.5" hidden="1" x14ac:dyDescent="0.25">
      <c r="A37" s="10">
        <v>187000</v>
      </c>
      <c r="B37" s="10">
        <v>145</v>
      </c>
      <c r="C37" s="14" t="s">
        <v>1427</v>
      </c>
      <c r="D37" s="10" t="s">
        <v>474</v>
      </c>
      <c r="E37" s="48" t="s">
        <v>475</v>
      </c>
      <c r="G37">
        <f t="shared" si="2"/>
        <v>0</v>
      </c>
      <c r="I37">
        <f t="shared" si="3"/>
        <v>0</v>
      </c>
      <c r="K37">
        <f t="shared" si="0"/>
        <v>0</v>
      </c>
      <c r="M37">
        <f t="shared" si="1"/>
        <v>0</v>
      </c>
      <c r="O37">
        <f>SUM(G37:I37:K37:N37)</f>
        <v>0</v>
      </c>
      <c r="P37">
        <f t="shared" si="4"/>
        <v>0</v>
      </c>
    </row>
    <row r="38" spans="1:16" ht="50" hidden="1" x14ac:dyDescent="0.25">
      <c r="A38" s="10">
        <v>18500</v>
      </c>
      <c r="B38" s="10">
        <v>28</v>
      </c>
      <c r="C38" s="14" t="s">
        <v>1427</v>
      </c>
      <c r="D38" s="10" t="s">
        <v>479</v>
      </c>
      <c r="E38" s="48" t="s">
        <v>478</v>
      </c>
      <c r="G38">
        <f t="shared" si="2"/>
        <v>0</v>
      </c>
      <c r="I38">
        <f t="shared" si="3"/>
        <v>0</v>
      </c>
      <c r="K38">
        <f t="shared" si="0"/>
        <v>0</v>
      </c>
      <c r="M38">
        <f t="shared" si="1"/>
        <v>0</v>
      </c>
      <c r="O38">
        <f>SUM(G38:I38:K38:N38)</f>
        <v>0</v>
      </c>
      <c r="P38">
        <f t="shared" si="4"/>
        <v>0</v>
      </c>
    </row>
    <row r="39" spans="1:16" ht="137.5" hidden="1" x14ac:dyDescent="0.25">
      <c r="A39" s="10">
        <v>12000</v>
      </c>
      <c r="B39" s="10">
        <v>29</v>
      </c>
      <c r="C39" s="14" t="s">
        <v>1427</v>
      </c>
      <c r="D39" s="10" t="s">
        <v>618</v>
      </c>
      <c r="E39" s="48" t="s">
        <v>613</v>
      </c>
      <c r="G39">
        <f t="shared" si="2"/>
        <v>0</v>
      </c>
      <c r="I39">
        <f t="shared" si="3"/>
        <v>0</v>
      </c>
      <c r="K39">
        <f t="shared" si="0"/>
        <v>0</v>
      </c>
      <c r="M39">
        <f t="shared" si="1"/>
        <v>0</v>
      </c>
      <c r="O39">
        <f>SUM(G39:I39:K39:N39)</f>
        <v>0</v>
      </c>
      <c r="P39">
        <f t="shared" si="4"/>
        <v>0</v>
      </c>
    </row>
    <row r="40" spans="1:16" ht="37.5" hidden="1" x14ac:dyDescent="0.25">
      <c r="A40" s="10">
        <v>41000</v>
      </c>
      <c r="B40" s="10">
        <v>37</v>
      </c>
      <c r="C40" s="14" t="s">
        <v>1427</v>
      </c>
      <c r="D40" s="10" t="s">
        <v>565</v>
      </c>
      <c r="E40" s="48" t="s">
        <v>595</v>
      </c>
      <c r="G40">
        <f t="shared" si="2"/>
        <v>0</v>
      </c>
      <c r="I40">
        <f t="shared" si="3"/>
        <v>0</v>
      </c>
      <c r="K40">
        <f t="shared" si="0"/>
        <v>0</v>
      </c>
      <c r="M40">
        <f t="shared" si="1"/>
        <v>0</v>
      </c>
      <c r="O40">
        <f>SUM(G40:I40:K40:N40)</f>
        <v>0</v>
      </c>
      <c r="P40">
        <f t="shared" si="4"/>
        <v>0</v>
      </c>
    </row>
    <row r="41" spans="1:16" s="203" customFormat="1" ht="50" x14ac:dyDescent="0.25">
      <c r="A41" s="46">
        <v>384000</v>
      </c>
      <c r="B41" s="114">
        <v>284</v>
      </c>
      <c r="C41" s="205" t="s">
        <v>1427</v>
      </c>
      <c r="D41" s="46" t="s">
        <v>1751</v>
      </c>
      <c r="E41" s="169" t="s">
        <v>13</v>
      </c>
      <c r="F41" s="203">
        <v>39</v>
      </c>
      <c r="G41" s="203">
        <f t="shared" si="2"/>
        <v>39873.599999999999</v>
      </c>
      <c r="H41" s="203">
        <v>4</v>
      </c>
      <c r="I41" s="203">
        <f t="shared" si="3"/>
        <v>1363.2</v>
      </c>
      <c r="J41" s="203">
        <v>0</v>
      </c>
      <c r="K41" s="203">
        <f t="shared" si="0"/>
        <v>0</v>
      </c>
      <c r="L41" s="203">
        <v>5</v>
      </c>
      <c r="M41" s="203">
        <f t="shared" si="1"/>
        <v>5680</v>
      </c>
      <c r="O41" s="203">
        <f>SUM(G41:I41:K41:N41)</f>
        <v>46925.799999999996</v>
      </c>
      <c r="P41" s="203">
        <f t="shared" si="4"/>
        <v>0.12220260416666666</v>
      </c>
    </row>
    <row r="42" spans="1:16" ht="50" hidden="1" x14ac:dyDescent="0.25">
      <c r="A42" s="105">
        <v>361000</v>
      </c>
      <c r="B42" s="52">
        <v>266</v>
      </c>
      <c r="C42" s="4" t="s">
        <v>1427</v>
      </c>
      <c r="D42" s="10" t="s">
        <v>1751</v>
      </c>
      <c r="E42" s="47" t="s">
        <v>13</v>
      </c>
      <c r="G42">
        <f t="shared" si="2"/>
        <v>0</v>
      </c>
      <c r="I42">
        <f t="shared" si="3"/>
        <v>0</v>
      </c>
      <c r="K42">
        <f t="shared" si="0"/>
        <v>0</v>
      </c>
      <c r="M42">
        <f t="shared" si="1"/>
        <v>0</v>
      </c>
      <c r="O42">
        <f>SUM(G42:I42:K42:N42)</f>
        <v>0</v>
      </c>
      <c r="P42">
        <f t="shared" si="4"/>
        <v>0</v>
      </c>
    </row>
    <row r="43" spans="1:16" ht="50" hidden="1" x14ac:dyDescent="0.25">
      <c r="A43" s="105">
        <v>253000</v>
      </c>
      <c r="B43" s="52">
        <v>242</v>
      </c>
      <c r="C43" s="4" t="s">
        <v>1427</v>
      </c>
      <c r="D43" s="10" t="s">
        <v>1751</v>
      </c>
      <c r="E43" s="47" t="s">
        <v>13</v>
      </c>
      <c r="G43">
        <f t="shared" si="2"/>
        <v>0</v>
      </c>
      <c r="I43">
        <f t="shared" si="3"/>
        <v>0</v>
      </c>
      <c r="K43">
        <f t="shared" si="0"/>
        <v>0</v>
      </c>
      <c r="M43">
        <f t="shared" si="1"/>
        <v>0</v>
      </c>
      <c r="O43">
        <f>SUM(G43:I43:K43:N43)</f>
        <v>0</v>
      </c>
      <c r="P43">
        <f t="shared" si="4"/>
        <v>0</v>
      </c>
    </row>
    <row r="44" spans="1:16" ht="50" hidden="1" x14ac:dyDescent="0.25">
      <c r="A44" s="105">
        <v>317000</v>
      </c>
      <c r="B44" s="52">
        <v>272</v>
      </c>
      <c r="C44" s="4" t="s">
        <v>1427</v>
      </c>
      <c r="D44" s="10" t="s">
        <v>1751</v>
      </c>
      <c r="E44" s="47" t="s">
        <v>13</v>
      </c>
      <c r="G44">
        <f t="shared" si="2"/>
        <v>0</v>
      </c>
      <c r="I44">
        <f t="shared" si="3"/>
        <v>0</v>
      </c>
      <c r="K44">
        <f t="shared" si="0"/>
        <v>0</v>
      </c>
      <c r="M44">
        <f t="shared" si="1"/>
        <v>0</v>
      </c>
      <c r="O44">
        <f>SUM(G44:I44:K44:N44)</f>
        <v>0</v>
      </c>
      <c r="P44">
        <f t="shared" si="4"/>
        <v>0</v>
      </c>
    </row>
    <row r="45" spans="1:16" ht="50" hidden="1" x14ac:dyDescent="0.25">
      <c r="A45" s="106">
        <v>221000</v>
      </c>
      <c r="B45" s="74">
        <v>135</v>
      </c>
      <c r="C45" s="4" t="s">
        <v>1427</v>
      </c>
      <c r="D45" s="14" t="s">
        <v>1752</v>
      </c>
      <c r="E45" s="197" t="s">
        <v>20</v>
      </c>
      <c r="G45">
        <f t="shared" si="2"/>
        <v>0</v>
      </c>
      <c r="I45">
        <f t="shared" si="3"/>
        <v>0</v>
      </c>
      <c r="K45">
        <f t="shared" si="0"/>
        <v>0</v>
      </c>
      <c r="M45">
        <f t="shared" si="1"/>
        <v>0</v>
      </c>
      <c r="O45">
        <f>SUM(G45:I45:K45:N45)</f>
        <v>0</v>
      </c>
      <c r="P45">
        <f t="shared" si="4"/>
        <v>0</v>
      </c>
    </row>
    <row r="46" spans="1:16" ht="37.5" hidden="1" x14ac:dyDescent="0.25">
      <c r="A46" s="138">
        <v>82000</v>
      </c>
      <c r="B46" s="74">
        <v>46</v>
      </c>
      <c r="C46" s="117" t="s">
        <v>1427</v>
      </c>
      <c r="D46" s="103" t="s">
        <v>1760</v>
      </c>
      <c r="E46" s="198" t="s">
        <v>32</v>
      </c>
      <c r="G46">
        <f t="shared" si="2"/>
        <v>0</v>
      </c>
      <c r="I46">
        <f t="shared" si="3"/>
        <v>0</v>
      </c>
      <c r="K46">
        <f t="shared" si="0"/>
        <v>0</v>
      </c>
      <c r="M46">
        <f t="shared" si="1"/>
        <v>0</v>
      </c>
      <c r="O46">
        <f>SUM(G46:I46:K46:N46)</f>
        <v>0</v>
      </c>
      <c r="P46">
        <f t="shared" si="4"/>
        <v>0</v>
      </c>
    </row>
    <row r="47" spans="1:16" ht="25" hidden="1" x14ac:dyDescent="0.25">
      <c r="A47" s="139">
        <v>12000</v>
      </c>
      <c r="B47" s="52">
        <v>8</v>
      </c>
      <c r="C47" s="117" t="s">
        <v>1427</v>
      </c>
      <c r="D47" s="111" t="s">
        <v>1762</v>
      </c>
      <c r="E47" s="62" t="s">
        <v>34</v>
      </c>
      <c r="G47">
        <f t="shared" si="2"/>
        <v>0</v>
      </c>
      <c r="I47">
        <f t="shared" si="3"/>
        <v>0</v>
      </c>
      <c r="K47">
        <f t="shared" si="0"/>
        <v>0</v>
      </c>
      <c r="M47">
        <f t="shared" si="1"/>
        <v>0</v>
      </c>
      <c r="O47">
        <f>SUM(G47:I47:K47:N47)</f>
        <v>0</v>
      </c>
      <c r="P47">
        <f t="shared" si="4"/>
        <v>0</v>
      </c>
    </row>
    <row r="48" spans="1:16" ht="50" hidden="1" x14ac:dyDescent="0.25">
      <c r="A48" s="137">
        <v>326000</v>
      </c>
      <c r="B48" s="52">
        <v>216</v>
      </c>
      <c r="C48" s="117" t="s">
        <v>1427</v>
      </c>
      <c r="D48" s="65" t="s">
        <v>1763</v>
      </c>
      <c r="E48" s="75" t="s">
        <v>1919</v>
      </c>
      <c r="G48">
        <f t="shared" si="2"/>
        <v>0</v>
      </c>
      <c r="I48">
        <f t="shared" si="3"/>
        <v>0</v>
      </c>
      <c r="K48">
        <f t="shared" si="0"/>
        <v>0</v>
      </c>
      <c r="M48">
        <f t="shared" si="1"/>
        <v>0</v>
      </c>
      <c r="O48">
        <f>SUM(G48:I48:K48:N48)</f>
        <v>0</v>
      </c>
      <c r="P48">
        <f t="shared" si="4"/>
        <v>0</v>
      </c>
    </row>
    <row r="49" spans="1:16" ht="37.5" hidden="1" x14ac:dyDescent="0.25">
      <c r="A49" s="140">
        <v>16000</v>
      </c>
      <c r="B49" s="74">
        <v>6</v>
      </c>
      <c r="C49" s="117" t="s">
        <v>1427</v>
      </c>
      <c r="D49" s="123" t="s">
        <v>1772</v>
      </c>
      <c r="E49" s="199" t="s">
        <v>2864</v>
      </c>
      <c r="G49">
        <f t="shared" si="2"/>
        <v>0</v>
      </c>
      <c r="I49">
        <f t="shared" si="3"/>
        <v>0</v>
      </c>
      <c r="K49">
        <f t="shared" si="0"/>
        <v>0</v>
      </c>
      <c r="M49">
        <f t="shared" si="1"/>
        <v>0</v>
      </c>
      <c r="O49">
        <f>SUM(G49:I49:K49:N49)</f>
        <v>0</v>
      </c>
      <c r="P49">
        <f t="shared" si="4"/>
        <v>0</v>
      </c>
    </row>
    <row r="50" spans="1:16" ht="37.5" hidden="1" x14ac:dyDescent="0.25">
      <c r="A50" s="140">
        <v>124000</v>
      </c>
      <c r="B50" s="52">
        <v>188</v>
      </c>
      <c r="C50" s="117" t="s">
        <v>1427</v>
      </c>
      <c r="D50" s="102" t="s">
        <v>1777</v>
      </c>
      <c r="E50" s="62" t="s">
        <v>68</v>
      </c>
      <c r="G50">
        <f t="shared" si="2"/>
        <v>0</v>
      </c>
      <c r="I50">
        <f t="shared" si="3"/>
        <v>0</v>
      </c>
      <c r="K50">
        <f t="shared" si="0"/>
        <v>0</v>
      </c>
      <c r="M50">
        <f t="shared" si="1"/>
        <v>0</v>
      </c>
      <c r="O50">
        <f>SUM(G50:I50:K50:N50)</f>
        <v>0</v>
      </c>
      <c r="P50">
        <f t="shared" si="4"/>
        <v>0</v>
      </c>
    </row>
    <row r="51" spans="1:16" s="203" customFormat="1" ht="25" x14ac:dyDescent="0.25">
      <c r="A51" s="206">
        <v>185000</v>
      </c>
      <c r="B51" s="207">
        <v>176</v>
      </c>
      <c r="C51" s="208" t="s">
        <v>1427</v>
      </c>
      <c r="D51" s="209" t="s">
        <v>72</v>
      </c>
      <c r="E51" s="210" t="s">
        <v>73</v>
      </c>
      <c r="F51" s="203">
        <v>45</v>
      </c>
      <c r="G51" s="203">
        <f t="shared" si="2"/>
        <v>28512</v>
      </c>
      <c r="H51" s="203">
        <v>32</v>
      </c>
      <c r="I51" s="203">
        <f t="shared" si="3"/>
        <v>6758.4</v>
      </c>
      <c r="J51" s="203">
        <v>0</v>
      </c>
      <c r="K51" s="203">
        <f t="shared" si="0"/>
        <v>0</v>
      </c>
      <c r="L51" s="203">
        <v>12</v>
      </c>
      <c r="M51" s="203">
        <f t="shared" si="1"/>
        <v>8448</v>
      </c>
      <c r="O51" s="203">
        <f>SUM(G51:I51:K51:N51)</f>
        <v>43762.400000000001</v>
      </c>
      <c r="P51" s="203">
        <f t="shared" si="4"/>
        <v>0.23655351351351353</v>
      </c>
    </row>
    <row r="52" spans="1:16" s="203" customFormat="1" ht="37.5" x14ac:dyDescent="0.25">
      <c r="A52" s="145">
        <v>230000</v>
      </c>
      <c r="B52" s="211">
        <v>322</v>
      </c>
      <c r="C52" s="116" t="s">
        <v>1427</v>
      </c>
      <c r="D52" s="116" t="s">
        <v>1780</v>
      </c>
      <c r="E52" s="211" t="s">
        <v>2872</v>
      </c>
      <c r="F52" s="203">
        <v>16</v>
      </c>
      <c r="G52" s="203">
        <f t="shared" si="2"/>
        <v>18547.2</v>
      </c>
      <c r="H52" s="203">
        <v>17</v>
      </c>
      <c r="I52" s="203">
        <f t="shared" si="3"/>
        <v>6568.8</v>
      </c>
      <c r="J52" s="203">
        <v>13</v>
      </c>
      <c r="K52" s="203">
        <f t="shared" si="0"/>
        <v>28464.799999999999</v>
      </c>
      <c r="L52" s="203">
        <v>14</v>
      </c>
      <c r="M52" s="203">
        <f t="shared" si="1"/>
        <v>18032</v>
      </c>
      <c r="O52" s="203">
        <f>SUM(G52:I52:K52:N52)</f>
        <v>71656.800000000003</v>
      </c>
      <c r="P52" s="203">
        <f t="shared" si="4"/>
        <v>0.31155130434782607</v>
      </c>
    </row>
    <row r="53" spans="1:16" ht="37.5" hidden="1" x14ac:dyDescent="0.25">
      <c r="A53" s="143">
        <v>1478000</v>
      </c>
      <c r="B53" s="76">
        <v>625</v>
      </c>
      <c r="C53" s="51" t="s">
        <v>1427</v>
      </c>
      <c r="D53" s="51" t="s">
        <v>767</v>
      </c>
      <c r="E53" s="75" t="s">
        <v>1098</v>
      </c>
      <c r="G53">
        <f t="shared" si="2"/>
        <v>0</v>
      </c>
      <c r="I53">
        <f t="shared" si="3"/>
        <v>0</v>
      </c>
      <c r="K53">
        <f t="shared" si="0"/>
        <v>0</v>
      </c>
      <c r="M53">
        <f t="shared" si="1"/>
        <v>0</v>
      </c>
      <c r="O53">
        <f>SUM(G53:I53:K53:N53)</f>
        <v>0</v>
      </c>
      <c r="P53">
        <f t="shared" si="4"/>
        <v>0</v>
      </c>
    </row>
    <row r="54" spans="1:16" ht="37.5" hidden="1" x14ac:dyDescent="0.25">
      <c r="A54" s="143">
        <v>1100000</v>
      </c>
      <c r="B54" s="76">
        <v>621</v>
      </c>
      <c r="C54" s="51" t="s">
        <v>1427</v>
      </c>
      <c r="D54" s="51" t="s">
        <v>767</v>
      </c>
      <c r="E54" s="75" t="s">
        <v>1020</v>
      </c>
      <c r="G54">
        <f t="shared" si="2"/>
        <v>0</v>
      </c>
      <c r="I54">
        <f t="shared" si="3"/>
        <v>0</v>
      </c>
      <c r="K54">
        <f t="shared" si="0"/>
        <v>0</v>
      </c>
      <c r="M54">
        <f t="shared" si="1"/>
        <v>0</v>
      </c>
      <c r="O54">
        <f>SUM(G54:I54:K54:N54)</f>
        <v>0</v>
      </c>
      <c r="P54">
        <f t="shared" si="4"/>
        <v>0</v>
      </c>
    </row>
    <row r="55" spans="1:16" ht="37.5" hidden="1" x14ac:dyDescent="0.25">
      <c r="A55" s="143">
        <v>300000</v>
      </c>
      <c r="B55" s="76">
        <v>136</v>
      </c>
      <c r="C55" s="51" t="s">
        <v>1427</v>
      </c>
      <c r="D55" s="51" t="s">
        <v>767</v>
      </c>
      <c r="E55" s="75" t="s">
        <v>1022</v>
      </c>
      <c r="G55">
        <f t="shared" si="2"/>
        <v>0</v>
      </c>
      <c r="I55">
        <f t="shared" si="3"/>
        <v>0</v>
      </c>
      <c r="K55">
        <f t="shared" si="0"/>
        <v>0</v>
      </c>
      <c r="M55">
        <f t="shared" si="1"/>
        <v>0</v>
      </c>
      <c r="O55">
        <f>SUM(G55:I55:K55:N55)</f>
        <v>0</v>
      </c>
      <c r="P55">
        <f t="shared" si="4"/>
        <v>0</v>
      </c>
    </row>
    <row r="56" spans="1:16" s="203" customFormat="1" ht="50" x14ac:dyDescent="0.25">
      <c r="A56" s="206">
        <v>165000</v>
      </c>
      <c r="B56" s="212">
        <v>72</v>
      </c>
      <c r="C56" s="209" t="s">
        <v>1427</v>
      </c>
      <c r="D56" s="209" t="s">
        <v>1801</v>
      </c>
      <c r="E56" s="211" t="s">
        <v>210</v>
      </c>
      <c r="F56" s="203">
        <v>237</v>
      </c>
      <c r="G56" s="203">
        <f t="shared" si="2"/>
        <v>61430.400000000001</v>
      </c>
      <c r="H56" s="203">
        <v>60</v>
      </c>
      <c r="I56" s="203">
        <f t="shared" si="3"/>
        <v>5184</v>
      </c>
      <c r="J56" s="203">
        <v>0</v>
      </c>
      <c r="K56" s="203">
        <f t="shared" si="0"/>
        <v>0</v>
      </c>
      <c r="L56" s="203">
        <v>40</v>
      </c>
      <c r="M56" s="203">
        <f t="shared" si="1"/>
        <v>11520</v>
      </c>
      <c r="O56" s="203">
        <f>SUM(G56:I56:K56:N56)</f>
        <v>78234.399999999994</v>
      </c>
      <c r="P56" s="203">
        <f t="shared" si="4"/>
        <v>0.47414787878787873</v>
      </c>
    </row>
    <row r="57" spans="1:16" ht="75" hidden="1" x14ac:dyDescent="0.25">
      <c r="A57" s="107">
        <v>1097000</v>
      </c>
      <c r="B57" s="76">
        <v>515</v>
      </c>
      <c r="C57" s="111" t="s">
        <v>1427</v>
      </c>
      <c r="D57" s="21" t="s">
        <v>1800</v>
      </c>
      <c r="E57" s="48" t="s">
        <v>168</v>
      </c>
      <c r="G57">
        <f t="shared" si="2"/>
        <v>0</v>
      </c>
      <c r="I57">
        <f t="shared" si="3"/>
        <v>0</v>
      </c>
      <c r="K57">
        <f t="shared" si="0"/>
        <v>0</v>
      </c>
      <c r="M57">
        <f t="shared" si="1"/>
        <v>0</v>
      </c>
      <c r="O57">
        <f>SUM(G57:I57:K57:N57)</f>
        <v>0</v>
      </c>
      <c r="P57">
        <f t="shared" si="4"/>
        <v>0</v>
      </c>
    </row>
    <row r="58" spans="1:16" ht="87.5" hidden="1" x14ac:dyDescent="0.25">
      <c r="A58" s="105">
        <v>150000</v>
      </c>
      <c r="B58" s="76">
        <v>76</v>
      </c>
      <c r="C58" s="65" t="s">
        <v>1428</v>
      </c>
      <c r="D58" s="10" t="s">
        <v>1799</v>
      </c>
      <c r="E58" s="48" t="s">
        <v>181</v>
      </c>
      <c r="G58">
        <f t="shared" si="2"/>
        <v>0</v>
      </c>
      <c r="I58">
        <f t="shared" si="3"/>
        <v>0</v>
      </c>
      <c r="K58">
        <f t="shared" si="0"/>
        <v>0</v>
      </c>
      <c r="M58">
        <f t="shared" si="1"/>
        <v>0</v>
      </c>
      <c r="O58">
        <f>SUM(G58:I58:K58:N58)</f>
        <v>0</v>
      </c>
      <c r="P58">
        <f t="shared" si="4"/>
        <v>0</v>
      </c>
    </row>
    <row r="59" spans="1:16" s="203" customFormat="1" ht="37.5" x14ac:dyDescent="0.25">
      <c r="A59" s="213">
        <v>710000</v>
      </c>
      <c r="B59" s="212">
        <v>451</v>
      </c>
      <c r="C59" s="116" t="s">
        <v>1428</v>
      </c>
      <c r="D59" s="46" t="s">
        <v>1784</v>
      </c>
      <c r="E59" s="169" t="s">
        <v>186</v>
      </c>
      <c r="F59" s="203">
        <v>41</v>
      </c>
      <c r="G59" s="203">
        <f t="shared" si="2"/>
        <v>66567.600000000006</v>
      </c>
      <c r="H59" s="203">
        <v>29</v>
      </c>
      <c r="I59" s="203">
        <f t="shared" si="3"/>
        <v>15694.8</v>
      </c>
      <c r="J59" s="203">
        <v>5</v>
      </c>
      <c r="K59" s="203">
        <f t="shared" si="0"/>
        <v>15334</v>
      </c>
      <c r="L59" s="203">
        <v>22</v>
      </c>
      <c r="M59" s="203">
        <f t="shared" si="1"/>
        <v>39688</v>
      </c>
      <c r="O59" s="203">
        <f>SUM(G59:I59:K59:N59)</f>
        <v>137340.40000000002</v>
      </c>
      <c r="P59" s="203">
        <f t="shared" si="4"/>
        <v>0.19343718309859159</v>
      </c>
    </row>
    <row r="60" spans="1:16" ht="37.5" hidden="1" x14ac:dyDescent="0.25">
      <c r="A60" s="140">
        <v>524000</v>
      </c>
      <c r="B60" s="76">
        <v>349</v>
      </c>
      <c r="C60" s="65" t="s">
        <v>1427</v>
      </c>
      <c r="D60" s="14" t="s">
        <v>1804</v>
      </c>
      <c r="E60" s="168" t="s">
        <v>2885</v>
      </c>
      <c r="G60">
        <f t="shared" si="2"/>
        <v>0</v>
      </c>
      <c r="I60">
        <f t="shared" si="3"/>
        <v>0</v>
      </c>
      <c r="K60">
        <f t="shared" si="0"/>
        <v>0</v>
      </c>
      <c r="M60">
        <f t="shared" si="1"/>
        <v>0</v>
      </c>
      <c r="O60">
        <f>SUM(G60:I60:K60:N60)</f>
        <v>0</v>
      </c>
      <c r="P60">
        <f t="shared" si="4"/>
        <v>0</v>
      </c>
    </row>
    <row r="61" spans="1:16" ht="37.5" hidden="1" x14ac:dyDescent="0.25">
      <c r="A61" s="137">
        <v>477000</v>
      </c>
      <c r="B61" s="76">
        <v>343</v>
      </c>
      <c r="C61" s="65" t="s">
        <v>1427</v>
      </c>
      <c r="D61" s="14" t="s">
        <v>1804</v>
      </c>
      <c r="E61" s="48" t="s">
        <v>2885</v>
      </c>
      <c r="G61">
        <f t="shared" si="2"/>
        <v>0</v>
      </c>
      <c r="I61">
        <f t="shared" si="3"/>
        <v>0</v>
      </c>
      <c r="K61">
        <f t="shared" si="0"/>
        <v>0</v>
      </c>
      <c r="M61">
        <f t="shared" si="1"/>
        <v>0</v>
      </c>
      <c r="O61">
        <f>SUM(G61:I61:K61:N61)</f>
        <v>0</v>
      </c>
      <c r="P61">
        <f t="shared" si="4"/>
        <v>0</v>
      </c>
    </row>
    <row r="62" spans="1:16" ht="25" hidden="1" x14ac:dyDescent="0.25">
      <c r="A62" s="137">
        <v>129000</v>
      </c>
      <c r="B62" s="76">
        <v>108</v>
      </c>
      <c r="C62" s="65" t="s">
        <v>1427</v>
      </c>
      <c r="D62" s="10" t="s">
        <v>201</v>
      </c>
      <c r="E62" s="48" t="s">
        <v>202</v>
      </c>
      <c r="G62">
        <f t="shared" si="2"/>
        <v>0</v>
      </c>
      <c r="I62">
        <f t="shared" si="3"/>
        <v>0</v>
      </c>
      <c r="K62">
        <f t="shared" si="0"/>
        <v>0</v>
      </c>
      <c r="M62">
        <f t="shared" si="1"/>
        <v>0</v>
      </c>
      <c r="O62">
        <f>SUM(G62:I62:K62:N62)</f>
        <v>0</v>
      </c>
      <c r="P62">
        <f t="shared" si="4"/>
        <v>0</v>
      </c>
    </row>
    <row r="63" spans="1:16" ht="87.5" hidden="1" x14ac:dyDescent="0.25">
      <c r="A63" s="140">
        <v>265000</v>
      </c>
      <c r="B63" s="76">
        <v>84</v>
      </c>
      <c r="C63" s="102" t="s">
        <v>1427</v>
      </c>
      <c r="D63" s="10" t="s">
        <v>1794</v>
      </c>
      <c r="E63" s="168" t="s">
        <v>2880</v>
      </c>
      <c r="G63">
        <f t="shared" si="2"/>
        <v>0</v>
      </c>
      <c r="I63">
        <f t="shared" si="3"/>
        <v>0</v>
      </c>
      <c r="K63">
        <f t="shared" si="0"/>
        <v>0</v>
      </c>
      <c r="M63">
        <f t="shared" si="1"/>
        <v>0</v>
      </c>
      <c r="O63">
        <f>SUM(G63:I63:K63:N63)</f>
        <v>0</v>
      </c>
      <c r="P63">
        <f t="shared" si="4"/>
        <v>0</v>
      </c>
    </row>
    <row r="64" spans="1:16" ht="37.5" hidden="1" x14ac:dyDescent="0.25">
      <c r="A64" s="140">
        <v>589000</v>
      </c>
      <c r="B64" s="76">
        <v>429</v>
      </c>
      <c r="C64" s="102" t="s">
        <v>1427</v>
      </c>
      <c r="D64" s="14" t="s">
        <v>1797</v>
      </c>
      <c r="E64" s="168" t="s">
        <v>2868</v>
      </c>
      <c r="G64">
        <f t="shared" si="2"/>
        <v>0</v>
      </c>
      <c r="I64">
        <f t="shared" si="3"/>
        <v>0</v>
      </c>
      <c r="K64">
        <f t="shared" si="0"/>
        <v>0</v>
      </c>
      <c r="M64">
        <f t="shared" si="1"/>
        <v>0</v>
      </c>
      <c r="O64">
        <f>SUM(G64:I64:K64:N64)</f>
        <v>0</v>
      </c>
      <c r="P64">
        <f t="shared" si="4"/>
        <v>0</v>
      </c>
    </row>
    <row r="65" spans="1:16" ht="37.5" hidden="1" x14ac:dyDescent="0.25">
      <c r="A65" s="140">
        <v>603000</v>
      </c>
      <c r="B65" s="76">
        <v>431</v>
      </c>
      <c r="C65" s="102" t="s">
        <v>1427</v>
      </c>
      <c r="D65" s="14" t="s">
        <v>1797</v>
      </c>
      <c r="E65" s="168" t="s">
        <v>2868</v>
      </c>
      <c r="G65">
        <f t="shared" si="2"/>
        <v>0</v>
      </c>
      <c r="I65">
        <f t="shared" si="3"/>
        <v>0</v>
      </c>
      <c r="K65">
        <f t="shared" si="0"/>
        <v>0</v>
      </c>
      <c r="M65">
        <f t="shared" si="1"/>
        <v>0</v>
      </c>
      <c r="O65">
        <f>SUM(G65:I65:K65:N65)</f>
        <v>0</v>
      </c>
      <c r="P65">
        <f t="shared" si="4"/>
        <v>0</v>
      </c>
    </row>
    <row r="66" spans="1:16" ht="37.5" hidden="1" x14ac:dyDescent="0.25">
      <c r="A66" s="140">
        <v>612000</v>
      </c>
      <c r="B66" s="76">
        <v>374</v>
      </c>
      <c r="C66" s="102" t="s">
        <v>1428</v>
      </c>
      <c r="D66" s="14" t="s">
        <v>1798</v>
      </c>
      <c r="E66" s="168" t="s">
        <v>207</v>
      </c>
      <c r="G66">
        <f t="shared" si="2"/>
        <v>0</v>
      </c>
      <c r="I66">
        <f t="shared" si="3"/>
        <v>0</v>
      </c>
      <c r="K66">
        <f t="shared" si="0"/>
        <v>0</v>
      </c>
      <c r="M66">
        <f t="shared" si="1"/>
        <v>0</v>
      </c>
      <c r="O66">
        <f>SUM(G66:I66:K66:N66)</f>
        <v>0</v>
      </c>
      <c r="P66">
        <f t="shared" si="4"/>
        <v>0</v>
      </c>
    </row>
    <row r="67" spans="1:16" ht="25" hidden="1" x14ac:dyDescent="0.25">
      <c r="A67" s="140">
        <v>731000</v>
      </c>
      <c r="B67" s="76">
        <v>374</v>
      </c>
      <c r="C67" s="102" t="s">
        <v>1428</v>
      </c>
      <c r="D67" s="14" t="s">
        <v>208</v>
      </c>
      <c r="E67" s="168" t="s">
        <v>209</v>
      </c>
      <c r="G67">
        <f t="shared" si="2"/>
        <v>0</v>
      </c>
      <c r="I67">
        <f t="shared" si="3"/>
        <v>0</v>
      </c>
      <c r="K67">
        <f t="shared" ref="K67:K130" si="5">B67*J67*34/5</f>
        <v>0</v>
      </c>
      <c r="M67">
        <f t="shared" ref="M67:M130" si="6">B67*L67*20/5</f>
        <v>0</v>
      </c>
      <c r="O67">
        <f>SUM(G67:I67:K67:N67)</f>
        <v>0</v>
      </c>
      <c r="P67">
        <f t="shared" si="4"/>
        <v>0</v>
      </c>
    </row>
    <row r="68" spans="1:16" ht="87.5" hidden="1" x14ac:dyDescent="0.25">
      <c r="A68" s="142">
        <v>276000</v>
      </c>
      <c r="B68" s="104">
        <v>235</v>
      </c>
      <c r="C68" s="117" t="s">
        <v>1810</v>
      </c>
      <c r="D68" s="4" t="s">
        <v>1805</v>
      </c>
      <c r="E68" s="168" t="s">
        <v>354</v>
      </c>
      <c r="G68">
        <f t="shared" ref="G68:G131" si="7">B68*F68*18/5</f>
        <v>0</v>
      </c>
      <c r="I68">
        <f t="shared" ref="I68:I131" si="8">B68*H68*6/5</f>
        <v>0</v>
      </c>
      <c r="K68">
        <f t="shared" si="5"/>
        <v>0</v>
      </c>
      <c r="M68">
        <f t="shared" si="6"/>
        <v>0</v>
      </c>
      <c r="O68">
        <f>SUM(G68:I68:K68:N68)</f>
        <v>0</v>
      </c>
      <c r="P68">
        <f t="shared" ref="P68:P131" si="9">O68/A68</f>
        <v>0</v>
      </c>
    </row>
    <row r="69" spans="1:16" ht="25" hidden="1" x14ac:dyDescent="0.25">
      <c r="A69" s="137">
        <v>314000</v>
      </c>
      <c r="B69" s="52">
        <v>114</v>
      </c>
      <c r="C69" s="65" t="s">
        <v>1811</v>
      </c>
      <c r="D69" s="10" t="s">
        <v>1806</v>
      </c>
      <c r="E69" s="48" t="s">
        <v>357</v>
      </c>
      <c r="G69">
        <f t="shared" si="7"/>
        <v>0</v>
      </c>
      <c r="I69">
        <f t="shared" si="8"/>
        <v>0</v>
      </c>
      <c r="K69">
        <f t="shared" si="5"/>
        <v>0</v>
      </c>
      <c r="M69">
        <f t="shared" si="6"/>
        <v>0</v>
      </c>
      <c r="O69">
        <f>SUM(G69:I69:K69:N69)</f>
        <v>0</v>
      </c>
      <c r="P69">
        <f t="shared" si="9"/>
        <v>0</v>
      </c>
    </row>
    <row r="70" spans="1:16" ht="25" x14ac:dyDescent="0.25">
      <c r="A70" s="145">
        <v>1000000</v>
      </c>
      <c r="B70" s="114">
        <v>367</v>
      </c>
      <c r="C70" s="116" t="s">
        <v>1811</v>
      </c>
      <c r="D70" s="46" t="s">
        <v>1807</v>
      </c>
      <c r="E70" s="169" t="s">
        <v>361</v>
      </c>
      <c r="G70">
        <f t="shared" si="7"/>
        <v>0</v>
      </c>
      <c r="I70">
        <f t="shared" si="8"/>
        <v>0</v>
      </c>
      <c r="K70">
        <f t="shared" si="5"/>
        <v>0</v>
      </c>
      <c r="M70">
        <f t="shared" si="6"/>
        <v>0</v>
      </c>
      <c r="O70">
        <f>SUM(G70:I70:K70:N70)</f>
        <v>0</v>
      </c>
      <c r="P70">
        <f t="shared" si="9"/>
        <v>0</v>
      </c>
    </row>
    <row r="71" spans="1:16" ht="25" hidden="1" x14ac:dyDescent="0.25">
      <c r="A71" s="137">
        <v>1310000</v>
      </c>
      <c r="B71" s="52">
        <v>523</v>
      </c>
      <c r="C71" s="65" t="s">
        <v>1811</v>
      </c>
      <c r="D71" s="10" t="s">
        <v>1807</v>
      </c>
      <c r="E71" s="48" t="s">
        <v>362</v>
      </c>
      <c r="G71">
        <f t="shared" si="7"/>
        <v>0</v>
      </c>
      <c r="I71">
        <f t="shared" si="8"/>
        <v>0</v>
      </c>
      <c r="K71">
        <f t="shared" si="5"/>
        <v>0</v>
      </c>
      <c r="M71">
        <f t="shared" si="6"/>
        <v>0</v>
      </c>
      <c r="O71">
        <f>SUM(G71:I71:K71:N71)</f>
        <v>0</v>
      </c>
      <c r="P71">
        <f t="shared" si="9"/>
        <v>0</v>
      </c>
    </row>
    <row r="72" spans="1:16" hidden="1" x14ac:dyDescent="0.25">
      <c r="A72" s="141">
        <v>34000</v>
      </c>
      <c r="B72" s="52">
        <v>32</v>
      </c>
      <c r="C72" s="119" t="s">
        <v>1811</v>
      </c>
      <c r="D72" s="57" t="s">
        <v>134</v>
      </c>
      <c r="E72" s="168" t="s">
        <v>363</v>
      </c>
      <c r="G72">
        <f t="shared" si="7"/>
        <v>0</v>
      </c>
      <c r="I72">
        <f t="shared" si="8"/>
        <v>0</v>
      </c>
      <c r="K72">
        <f t="shared" si="5"/>
        <v>0</v>
      </c>
      <c r="M72">
        <f t="shared" si="6"/>
        <v>0</v>
      </c>
      <c r="O72">
        <f>SUM(G72:I72:K72:N72)</f>
        <v>0</v>
      </c>
      <c r="P72">
        <f t="shared" si="9"/>
        <v>0</v>
      </c>
    </row>
    <row r="73" spans="1:16" hidden="1" x14ac:dyDescent="0.25">
      <c r="A73" s="137">
        <v>141500</v>
      </c>
      <c r="B73" s="52">
        <v>110</v>
      </c>
      <c r="C73" s="65" t="s">
        <v>1811</v>
      </c>
      <c r="D73" s="10" t="s">
        <v>134</v>
      </c>
      <c r="E73" s="48" t="s">
        <v>364</v>
      </c>
      <c r="G73">
        <f t="shared" si="7"/>
        <v>0</v>
      </c>
      <c r="I73">
        <f t="shared" si="8"/>
        <v>0</v>
      </c>
      <c r="K73">
        <f t="shared" si="5"/>
        <v>0</v>
      </c>
      <c r="M73">
        <f t="shared" si="6"/>
        <v>0</v>
      </c>
      <c r="O73">
        <f>SUM(G73:I73:K73:N73)</f>
        <v>0</v>
      </c>
      <c r="P73">
        <f t="shared" si="9"/>
        <v>0</v>
      </c>
    </row>
    <row r="74" spans="1:16" hidden="1" x14ac:dyDescent="0.25">
      <c r="A74" s="141">
        <v>776000</v>
      </c>
      <c r="B74" s="52">
        <v>271</v>
      </c>
      <c r="C74" s="119" t="s">
        <v>1811</v>
      </c>
      <c r="D74" s="57" t="s">
        <v>134</v>
      </c>
      <c r="E74" s="168" t="s">
        <v>365</v>
      </c>
      <c r="G74">
        <f t="shared" si="7"/>
        <v>0</v>
      </c>
      <c r="I74">
        <f t="shared" si="8"/>
        <v>0</v>
      </c>
      <c r="K74">
        <f t="shared" si="5"/>
        <v>0</v>
      </c>
      <c r="M74">
        <f t="shared" si="6"/>
        <v>0</v>
      </c>
      <c r="O74">
        <f>SUM(G74:I74:K74:N74)</f>
        <v>0</v>
      </c>
      <c r="P74">
        <f t="shared" si="9"/>
        <v>0</v>
      </c>
    </row>
    <row r="75" spans="1:16" hidden="1" x14ac:dyDescent="0.25">
      <c r="A75" s="138">
        <v>572000</v>
      </c>
      <c r="B75" s="74">
        <v>462</v>
      </c>
      <c r="C75" s="103" t="s">
        <v>1811</v>
      </c>
      <c r="D75" s="14" t="s">
        <v>360</v>
      </c>
      <c r="E75" s="200" t="s">
        <v>366</v>
      </c>
      <c r="G75">
        <f t="shared" si="7"/>
        <v>0</v>
      </c>
      <c r="I75">
        <f t="shared" si="8"/>
        <v>0</v>
      </c>
      <c r="K75">
        <f t="shared" si="5"/>
        <v>0</v>
      </c>
      <c r="M75">
        <f t="shared" si="6"/>
        <v>0</v>
      </c>
      <c r="O75">
        <f>SUM(G75:I75:K75:N75)</f>
        <v>0</v>
      </c>
      <c r="P75">
        <f t="shared" si="9"/>
        <v>0</v>
      </c>
    </row>
    <row r="76" spans="1:16" ht="37.5" hidden="1" x14ac:dyDescent="0.25">
      <c r="A76" s="139">
        <v>424000</v>
      </c>
      <c r="B76" s="52">
        <v>254</v>
      </c>
      <c r="C76" s="111" t="s">
        <v>1811</v>
      </c>
      <c r="D76" s="21" t="s">
        <v>1808</v>
      </c>
      <c r="E76" s="48" t="s">
        <v>367</v>
      </c>
      <c r="G76">
        <f t="shared" si="7"/>
        <v>0</v>
      </c>
      <c r="I76">
        <f t="shared" si="8"/>
        <v>0</v>
      </c>
      <c r="K76">
        <f t="shared" si="5"/>
        <v>0</v>
      </c>
      <c r="M76">
        <f t="shared" si="6"/>
        <v>0</v>
      </c>
      <c r="O76">
        <f>SUM(G76:I76:K76:N76)</f>
        <v>0</v>
      </c>
      <c r="P76">
        <f t="shared" si="9"/>
        <v>0</v>
      </c>
    </row>
    <row r="77" spans="1:16" ht="50" hidden="1" x14ac:dyDescent="0.25">
      <c r="A77" s="139">
        <v>1226000</v>
      </c>
      <c r="B77" s="52">
        <v>740</v>
      </c>
      <c r="C77" s="112" t="s">
        <v>1811</v>
      </c>
      <c r="D77" s="22" t="s">
        <v>1809</v>
      </c>
      <c r="E77" s="168" t="s">
        <v>368</v>
      </c>
      <c r="G77">
        <f t="shared" si="7"/>
        <v>0</v>
      </c>
      <c r="I77">
        <f t="shared" si="8"/>
        <v>0</v>
      </c>
      <c r="K77">
        <f t="shared" si="5"/>
        <v>0</v>
      </c>
      <c r="M77">
        <f t="shared" si="6"/>
        <v>0</v>
      </c>
      <c r="O77">
        <f>SUM(G77:I77:K77:N77)</f>
        <v>0</v>
      </c>
      <c r="P77">
        <f t="shared" si="9"/>
        <v>0</v>
      </c>
    </row>
    <row r="78" spans="1:16" s="203" customFormat="1" ht="50" x14ac:dyDescent="0.25">
      <c r="A78" s="216">
        <v>77000</v>
      </c>
      <c r="B78" s="114">
        <v>38</v>
      </c>
      <c r="C78" s="116" t="s">
        <v>1427</v>
      </c>
      <c r="D78" s="46" t="s">
        <v>2336</v>
      </c>
      <c r="E78" s="169" t="s">
        <v>2476</v>
      </c>
      <c r="F78" s="203">
        <v>7</v>
      </c>
      <c r="G78" s="203">
        <f t="shared" si="7"/>
        <v>957.6</v>
      </c>
      <c r="H78" s="203">
        <v>16</v>
      </c>
      <c r="I78" s="203">
        <f t="shared" si="8"/>
        <v>729.6</v>
      </c>
      <c r="J78" s="203">
        <v>3</v>
      </c>
      <c r="K78" s="203">
        <f t="shared" si="5"/>
        <v>775.2</v>
      </c>
      <c r="L78" s="203">
        <v>12</v>
      </c>
      <c r="M78" s="203">
        <f t="shared" si="6"/>
        <v>1824</v>
      </c>
      <c r="O78" s="203">
        <f>SUM(G78:I78:K78:N78)</f>
        <v>4317.3999999999996</v>
      </c>
      <c r="P78" s="203">
        <f t="shared" si="9"/>
        <v>5.6070129870129867E-2</v>
      </c>
    </row>
    <row r="79" spans="1:16" ht="37.5" hidden="1" x14ac:dyDescent="0.25">
      <c r="A79" s="147">
        <v>2800</v>
      </c>
      <c r="B79" s="61">
        <v>4</v>
      </c>
      <c r="C79" s="65" t="s">
        <v>1427</v>
      </c>
      <c r="D79" s="10" t="s">
        <v>2341</v>
      </c>
      <c r="E79" s="48" t="s">
        <v>2344</v>
      </c>
      <c r="G79">
        <f t="shared" si="7"/>
        <v>0</v>
      </c>
      <c r="I79">
        <f t="shared" si="8"/>
        <v>0</v>
      </c>
      <c r="K79">
        <f t="shared" si="5"/>
        <v>0</v>
      </c>
      <c r="M79">
        <f t="shared" si="6"/>
        <v>0</v>
      </c>
      <c r="O79">
        <f>SUM(G79:I79:K79:N79)</f>
        <v>0</v>
      </c>
      <c r="P79">
        <f t="shared" si="9"/>
        <v>0</v>
      </c>
    </row>
    <row r="80" spans="1:16" ht="125" hidden="1" x14ac:dyDescent="0.25">
      <c r="A80" s="147">
        <v>45000</v>
      </c>
      <c r="B80" s="61">
        <v>16</v>
      </c>
      <c r="C80" s="65" t="s">
        <v>1427</v>
      </c>
      <c r="D80" s="57" t="s">
        <v>2705</v>
      </c>
      <c r="E80" s="48" t="s">
        <v>2477</v>
      </c>
      <c r="G80">
        <f t="shared" si="7"/>
        <v>0</v>
      </c>
      <c r="I80">
        <f t="shared" si="8"/>
        <v>0</v>
      </c>
      <c r="K80">
        <f t="shared" si="5"/>
        <v>0</v>
      </c>
      <c r="M80">
        <f t="shared" si="6"/>
        <v>0</v>
      </c>
      <c r="O80">
        <f>SUM(G80:I80:K80:N80)</f>
        <v>0</v>
      </c>
      <c r="P80">
        <f t="shared" si="9"/>
        <v>0</v>
      </c>
    </row>
    <row r="81" spans="1:16" ht="50" hidden="1" x14ac:dyDescent="0.25">
      <c r="A81" s="147">
        <v>29500</v>
      </c>
      <c r="B81" s="61">
        <v>33</v>
      </c>
      <c r="C81" s="65" t="s">
        <v>1427</v>
      </c>
      <c r="D81" s="10" t="s">
        <v>2347</v>
      </c>
      <c r="E81" s="48" t="s">
        <v>2586</v>
      </c>
      <c r="G81">
        <f t="shared" si="7"/>
        <v>0</v>
      </c>
      <c r="I81">
        <f t="shared" si="8"/>
        <v>0</v>
      </c>
      <c r="K81">
        <f t="shared" si="5"/>
        <v>0</v>
      </c>
      <c r="M81">
        <f t="shared" si="6"/>
        <v>0</v>
      </c>
      <c r="O81">
        <f>SUM(G81:I81:K81:N81)</f>
        <v>0</v>
      </c>
      <c r="P81">
        <f t="shared" si="9"/>
        <v>0</v>
      </c>
    </row>
    <row r="82" spans="1:16" ht="37.5" hidden="1" x14ac:dyDescent="0.25">
      <c r="A82" s="147">
        <v>21000</v>
      </c>
      <c r="B82" s="61">
        <v>6</v>
      </c>
      <c r="C82" s="65" t="s">
        <v>1427</v>
      </c>
      <c r="D82" s="10" t="s">
        <v>1813</v>
      </c>
      <c r="E82" s="48" t="s">
        <v>2353</v>
      </c>
      <c r="G82">
        <f t="shared" si="7"/>
        <v>0</v>
      </c>
      <c r="I82">
        <f t="shared" si="8"/>
        <v>0</v>
      </c>
      <c r="K82">
        <f t="shared" si="5"/>
        <v>0</v>
      </c>
      <c r="M82">
        <f t="shared" si="6"/>
        <v>0</v>
      </c>
      <c r="O82">
        <f>SUM(G82:I82:K82:N82)</f>
        <v>0</v>
      </c>
      <c r="P82">
        <f t="shared" si="9"/>
        <v>0</v>
      </c>
    </row>
    <row r="83" spans="1:16" ht="25" hidden="1" x14ac:dyDescent="0.25">
      <c r="A83" s="147">
        <v>46000</v>
      </c>
      <c r="B83" s="61">
        <v>15</v>
      </c>
      <c r="C83" s="65" t="s">
        <v>1427</v>
      </c>
      <c r="D83" s="10" t="s">
        <v>2359</v>
      </c>
      <c r="E83" s="48" t="s">
        <v>2589</v>
      </c>
      <c r="G83">
        <f t="shared" si="7"/>
        <v>0</v>
      </c>
      <c r="I83">
        <f t="shared" si="8"/>
        <v>0</v>
      </c>
      <c r="K83">
        <f t="shared" si="5"/>
        <v>0</v>
      </c>
      <c r="M83">
        <f t="shared" si="6"/>
        <v>0</v>
      </c>
      <c r="O83">
        <f>SUM(G83:I83:K83:N83)</f>
        <v>0</v>
      </c>
      <c r="P83">
        <f t="shared" si="9"/>
        <v>0</v>
      </c>
    </row>
    <row r="84" spans="1:16" ht="37.5" hidden="1" x14ac:dyDescent="0.25">
      <c r="A84" s="147">
        <v>50000</v>
      </c>
      <c r="B84" s="61">
        <v>43</v>
      </c>
      <c r="C84" s="65" t="s">
        <v>1427</v>
      </c>
      <c r="D84" s="10" t="s">
        <v>2368</v>
      </c>
      <c r="E84" s="48" t="s">
        <v>2590</v>
      </c>
      <c r="G84">
        <f t="shared" si="7"/>
        <v>0</v>
      </c>
      <c r="I84">
        <f t="shared" si="8"/>
        <v>0</v>
      </c>
      <c r="K84">
        <f t="shared" si="5"/>
        <v>0</v>
      </c>
      <c r="M84">
        <f t="shared" si="6"/>
        <v>0</v>
      </c>
      <c r="O84">
        <f>SUM(G84:I84:K84:N84)</f>
        <v>0</v>
      </c>
      <c r="P84">
        <f t="shared" si="9"/>
        <v>0</v>
      </c>
    </row>
    <row r="85" spans="1:16" ht="37.5" hidden="1" x14ac:dyDescent="0.25">
      <c r="A85" s="147">
        <v>9000</v>
      </c>
      <c r="B85" s="61">
        <v>8</v>
      </c>
      <c r="C85" s="65" t="s">
        <v>1427</v>
      </c>
      <c r="D85" s="10" t="s">
        <v>2388</v>
      </c>
      <c r="E85" s="48" t="s">
        <v>2592</v>
      </c>
      <c r="G85">
        <f t="shared" si="7"/>
        <v>0</v>
      </c>
      <c r="I85">
        <f t="shared" si="8"/>
        <v>0</v>
      </c>
      <c r="K85">
        <f t="shared" si="5"/>
        <v>0</v>
      </c>
      <c r="M85">
        <f t="shared" si="6"/>
        <v>0</v>
      </c>
      <c r="O85">
        <f>SUM(G85:I85:K85:N85)</f>
        <v>0</v>
      </c>
      <c r="P85">
        <f t="shared" si="9"/>
        <v>0</v>
      </c>
    </row>
    <row r="86" spans="1:16" ht="75" hidden="1" x14ac:dyDescent="0.25">
      <c r="A86" s="147">
        <v>14500</v>
      </c>
      <c r="B86" s="61">
        <v>15</v>
      </c>
      <c r="C86" s="65" t="s">
        <v>1427</v>
      </c>
      <c r="D86" s="10" t="s">
        <v>2392</v>
      </c>
      <c r="E86" s="48" t="s">
        <v>2594</v>
      </c>
      <c r="G86">
        <f t="shared" si="7"/>
        <v>0</v>
      </c>
      <c r="I86">
        <f t="shared" si="8"/>
        <v>0</v>
      </c>
      <c r="K86">
        <f t="shared" si="5"/>
        <v>0</v>
      </c>
      <c r="M86">
        <f t="shared" si="6"/>
        <v>0</v>
      </c>
      <c r="O86">
        <f>SUM(G86:I86:K86:N86)</f>
        <v>0</v>
      </c>
      <c r="P86">
        <f t="shared" si="9"/>
        <v>0</v>
      </c>
    </row>
    <row r="87" spans="1:16" s="203" customFormat="1" ht="37.5" x14ac:dyDescent="0.25">
      <c r="A87" s="216">
        <v>218000</v>
      </c>
      <c r="B87" s="114">
        <v>325</v>
      </c>
      <c r="C87" s="116" t="s">
        <v>1427</v>
      </c>
      <c r="D87" s="46" t="s">
        <v>2400</v>
      </c>
      <c r="E87" s="169" t="s">
        <v>2595</v>
      </c>
      <c r="F87" s="203">
        <v>2</v>
      </c>
      <c r="G87" s="203">
        <f t="shared" si="7"/>
        <v>2340</v>
      </c>
      <c r="H87" s="203">
        <v>2</v>
      </c>
      <c r="I87" s="203">
        <f t="shared" si="8"/>
        <v>780</v>
      </c>
      <c r="J87" s="203">
        <v>2</v>
      </c>
      <c r="K87" s="203">
        <f t="shared" si="5"/>
        <v>4420</v>
      </c>
      <c r="L87" s="203">
        <v>7</v>
      </c>
      <c r="M87" s="203">
        <f t="shared" si="6"/>
        <v>9100</v>
      </c>
      <c r="O87" s="203">
        <f>SUM(G87:I87:K87:N87)</f>
        <v>16651</v>
      </c>
      <c r="P87" s="203">
        <f t="shared" si="9"/>
        <v>7.6380733944954135E-2</v>
      </c>
    </row>
    <row r="88" spans="1:16" ht="37.5" hidden="1" x14ac:dyDescent="0.25">
      <c r="A88" s="173">
        <v>181000</v>
      </c>
      <c r="B88" s="61">
        <v>248</v>
      </c>
      <c r="C88" s="65" t="s">
        <v>1427</v>
      </c>
      <c r="D88" s="10" t="s">
        <v>2402</v>
      </c>
      <c r="E88" s="201" t="s">
        <v>2616</v>
      </c>
      <c r="G88">
        <f t="shared" si="7"/>
        <v>0</v>
      </c>
      <c r="I88">
        <f t="shared" si="8"/>
        <v>0</v>
      </c>
      <c r="K88">
        <f t="shared" si="5"/>
        <v>0</v>
      </c>
      <c r="M88">
        <f t="shared" si="6"/>
        <v>0</v>
      </c>
      <c r="O88">
        <f>SUM(G88:I88:K88:N88)</f>
        <v>0</v>
      </c>
      <c r="P88">
        <f t="shared" si="9"/>
        <v>0</v>
      </c>
    </row>
    <row r="89" spans="1:16" ht="37.5" hidden="1" x14ac:dyDescent="0.25">
      <c r="A89" s="173">
        <v>110000</v>
      </c>
      <c r="B89" s="61">
        <v>151</v>
      </c>
      <c r="C89" s="65" t="s">
        <v>1427</v>
      </c>
      <c r="D89" s="10" t="s">
        <v>2402</v>
      </c>
      <c r="E89" s="47" t="s">
        <v>2616</v>
      </c>
      <c r="G89">
        <f t="shared" si="7"/>
        <v>0</v>
      </c>
      <c r="I89">
        <f t="shared" si="8"/>
        <v>0</v>
      </c>
      <c r="K89">
        <f t="shared" si="5"/>
        <v>0</v>
      </c>
      <c r="M89">
        <f t="shared" si="6"/>
        <v>0</v>
      </c>
      <c r="O89">
        <f>SUM(G89:I89:K89:N89)</f>
        <v>0</v>
      </c>
      <c r="P89">
        <f t="shared" si="9"/>
        <v>0</v>
      </c>
    </row>
    <row r="90" spans="1:16" ht="37.5" hidden="1" x14ac:dyDescent="0.25">
      <c r="A90" s="147">
        <v>22000</v>
      </c>
      <c r="B90" s="61">
        <v>20</v>
      </c>
      <c r="C90" s="65" t="s">
        <v>1427</v>
      </c>
      <c r="D90" s="10" t="s">
        <v>2420</v>
      </c>
      <c r="E90" s="47" t="s">
        <v>2619</v>
      </c>
      <c r="G90">
        <f t="shared" si="7"/>
        <v>0</v>
      </c>
      <c r="I90">
        <f t="shared" si="8"/>
        <v>0</v>
      </c>
      <c r="K90">
        <f t="shared" si="5"/>
        <v>0</v>
      </c>
      <c r="M90">
        <f t="shared" si="6"/>
        <v>0</v>
      </c>
      <c r="O90">
        <f>SUM(G90:I90:K90:N90)</f>
        <v>0</v>
      </c>
      <c r="P90">
        <f t="shared" si="9"/>
        <v>0</v>
      </c>
    </row>
    <row r="91" spans="1:16" ht="37.5" hidden="1" x14ac:dyDescent="0.25">
      <c r="A91" s="147">
        <v>49000</v>
      </c>
      <c r="B91" s="61">
        <v>44</v>
      </c>
      <c r="C91" s="65" t="s">
        <v>1427</v>
      </c>
      <c r="D91" s="10" t="s">
        <v>2423</v>
      </c>
      <c r="E91" s="47" t="s">
        <v>2620</v>
      </c>
      <c r="G91">
        <f t="shared" si="7"/>
        <v>0</v>
      </c>
      <c r="I91">
        <f t="shared" si="8"/>
        <v>0</v>
      </c>
      <c r="K91">
        <f t="shared" si="5"/>
        <v>0</v>
      </c>
      <c r="M91">
        <f t="shared" si="6"/>
        <v>0</v>
      </c>
      <c r="O91">
        <f>SUM(G91:I91:K91:N91)</f>
        <v>0</v>
      </c>
      <c r="P91">
        <f t="shared" si="9"/>
        <v>0</v>
      </c>
    </row>
    <row r="92" spans="1:16" ht="37.5" hidden="1" x14ac:dyDescent="0.25">
      <c r="A92" s="147">
        <v>5500</v>
      </c>
      <c r="B92" s="61">
        <v>2</v>
      </c>
      <c r="C92" s="65" t="s">
        <v>1427</v>
      </c>
      <c r="D92" s="10" t="s">
        <v>2427</v>
      </c>
      <c r="E92" s="47" t="s">
        <v>2428</v>
      </c>
      <c r="G92">
        <f t="shared" si="7"/>
        <v>0</v>
      </c>
      <c r="I92">
        <f t="shared" si="8"/>
        <v>0</v>
      </c>
      <c r="K92">
        <f t="shared" si="5"/>
        <v>0</v>
      </c>
      <c r="M92">
        <f t="shared" si="6"/>
        <v>0</v>
      </c>
      <c r="O92">
        <f>SUM(G92:I92:K92:N92)</f>
        <v>0</v>
      </c>
      <c r="P92">
        <f t="shared" si="9"/>
        <v>0</v>
      </c>
    </row>
    <row r="93" spans="1:16" ht="62.5" hidden="1" x14ac:dyDescent="0.25">
      <c r="A93" s="143">
        <v>18000</v>
      </c>
      <c r="B93" s="61">
        <v>10</v>
      </c>
      <c r="C93" s="65" t="s">
        <v>1427</v>
      </c>
      <c r="D93" s="10" t="s">
        <v>2447</v>
      </c>
      <c r="E93" s="47" t="s">
        <v>2448</v>
      </c>
      <c r="G93">
        <f t="shared" si="7"/>
        <v>0</v>
      </c>
      <c r="I93">
        <f t="shared" si="8"/>
        <v>0</v>
      </c>
      <c r="K93">
        <f t="shared" si="5"/>
        <v>0</v>
      </c>
      <c r="M93">
        <f t="shared" si="6"/>
        <v>0</v>
      </c>
      <c r="O93">
        <f>SUM(G93:I93:K93:N93)</f>
        <v>0</v>
      </c>
      <c r="P93">
        <f t="shared" si="9"/>
        <v>0</v>
      </c>
    </row>
    <row r="94" spans="1:16" ht="37.5" hidden="1" x14ac:dyDescent="0.25">
      <c r="A94" s="143">
        <v>20000</v>
      </c>
      <c r="B94" s="61">
        <v>19</v>
      </c>
      <c r="C94" s="65" t="s">
        <v>1427</v>
      </c>
      <c r="D94" s="10" t="s">
        <v>2451</v>
      </c>
      <c r="E94" s="48" t="s">
        <v>2550</v>
      </c>
      <c r="G94">
        <f t="shared" si="7"/>
        <v>0</v>
      </c>
      <c r="I94">
        <f t="shared" si="8"/>
        <v>0</v>
      </c>
      <c r="K94">
        <f t="shared" si="5"/>
        <v>0</v>
      </c>
      <c r="M94">
        <f t="shared" si="6"/>
        <v>0</v>
      </c>
      <c r="O94">
        <f>SUM(G94:I94:K94:N94)</f>
        <v>0</v>
      </c>
      <c r="P94">
        <f t="shared" si="9"/>
        <v>0</v>
      </c>
    </row>
    <row r="95" spans="1:16" ht="37.5" hidden="1" x14ac:dyDescent="0.25">
      <c r="A95" s="147">
        <v>20000</v>
      </c>
      <c r="B95" s="61">
        <v>18</v>
      </c>
      <c r="C95" s="65" t="s">
        <v>1427</v>
      </c>
      <c r="D95" s="10" t="s">
        <v>2451</v>
      </c>
      <c r="E95" s="48" t="s">
        <v>2896</v>
      </c>
      <c r="G95">
        <f t="shared" si="7"/>
        <v>0</v>
      </c>
      <c r="I95">
        <f t="shared" si="8"/>
        <v>0</v>
      </c>
      <c r="K95">
        <f t="shared" si="5"/>
        <v>0</v>
      </c>
      <c r="M95">
        <f t="shared" si="6"/>
        <v>0</v>
      </c>
      <c r="O95">
        <f>SUM(G95:I95:K95:N95)</f>
        <v>0</v>
      </c>
      <c r="P95">
        <f t="shared" si="9"/>
        <v>0</v>
      </c>
    </row>
    <row r="96" spans="1:16" ht="100" hidden="1" x14ac:dyDescent="0.25">
      <c r="A96" s="143">
        <v>4500</v>
      </c>
      <c r="B96" s="61">
        <v>2</v>
      </c>
      <c r="C96" s="65" t="s">
        <v>1427</v>
      </c>
      <c r="D96" s="57" t="s">
        <v>2707</v>
      </c>
      <c r="E96" s="48" t="s">
        <v>2898</v>
      </c>
      <c r="G96">
        <f t="shared" si="7"/>
        <v>0</v>
      </c>
      <c r="I96">
        <f t="shared" si="8"/>
        <v>0</v>
      </c>
      <c r="K96">
        <f t="shared" si="5"/>
        <v>0</v>
      </c>
      <c r="M96">
        <f t="shared" si="6"/>
        <v>0</v>
      </c>
      <c r="O96">
        <f>SUM(G96:I96:K96:N96)</f>
        <v>0</v>
      </c>
      <c r="P96">
        <f t="shared" si="9"/>
        <v>0</v>
      </c>
    </row>
    <row r="97" spans="1:16" ht="100" hidden="1" x14ac:dyDescent="0.25">
      <c r="A97" s="143">
        <v>8000</v>
      </c>
      <c r="B97" s="61">
        <v>2</v>
      </c>
      <c r="C97" s="65" t="s">
        <v>1427</v>
      </c>
      <c r="D97" s="57" t="s">
        <v>2707</v>
      </c>
      <c r="E97" s="48" t="s">
        <v>2900</v>
      </c>
      <c r="G97">
        <f t="shared" si="7"/>
        <v>0</v>
      </c>
      <c r="I97">
        <f t="shared" si="8"/>
        <v>0</v>
      </c>
      <c r="K97">
        <f t="shared" si="5"/>
        <v>0</v>
      </c>
      <c r="M97">
        <f t="shared" si="6"/>
        <v>0</v>
      </c>
      <c r="O97">
        <f>SUM(G97:I97:K97:N97)</f>
        <v>0</v>
      </c>
      <c r="P97">
        <f t="shared" si="9"/>
        <v>0</v>
      </c>
    </row>
    <row r="98" spans="1:16" ht="100" hidden="1" x14ac:dyDescent="0.25">
      <c r="A98" s="143">
        <v>23000</v>
      </c>
      <c r="B98" s="61">
        <v>4</v>
      </c>
      <c r="C98" s="65" t="s">
        <v>1427</v>
      </c>
      <c r="D98" s="57" t="s">
        <v>2707</v>
      </c>
      <c r="E98" s="48" t="s">
        <v>2901</v>
      </c>
      <c r="G98">
        <f t="shared" si="7"/>
        <v>0</v>
      </c>
      <c r="I98">
        <f t="shared" si="8"/>
        <v>0</v>
      </c>
      <c r="K98">
        <f t="shared" si="5"/>
        <v>0</v>
      </c>
      <c r="M98">
        <f t="shared" si="6"/>
        <v>0</v>
      </c>
      <c r="O98">
        <f>SUM(G98:I98:K98:N98)</f>
        <v>0</v>
      </c>
      <c r="P98">
        <f t="shared" si="9"/>
        <v>0</v>
      </c>
    </row>
    <row r="99" spans="1:16" ht="87.5" hidden="1" x14ac:dyDescent="0.25">
      <c r="A99" s="143">
        <v>39000</v>
      </c>
      <c r="B99" s="61">
        <v>47</v>
      </c>
      <c r="C99" s="65" t="s">
        <v>1427</v>
      </c>
      <c r="D99" s="57" t="s">
        <v>2459</v>
      </c>
      <c r="E99" s="48" t="s">
        <v>2903</v>
      </c>
      <c r="G99">
        <f t="shared" si="7"/>
        <v>0</v>
      </c>
      <c r="I99">
        <f t="shared" si="8"/>
        <v>0</v>
      </c>
      <c r="K99">
        <f t="shared" si="5"/>
        <v>0</v>
      </c>
      <c r="M99">
        <f t="shared" si="6"/>
        <v>0</v>
      </c>
      <c r="O99">
        <f>SUM(G99:I99:K99:N99)</f>
        <v>0</v>
      </c>
      <c r="P99">
        <f t="shared" si="9"/>
        <v>0</v>
      </c>
    </row>
    <row r="100" spans="1:16" ht="37.5" hidden="1" x14ac:dyDescent="0.25">
      <c r="A100" s="143">
        <v>40000</v>
      </c>
      <c r="B100" s="61">
        <v>25</v>
      </c>
      <c r="C100" s="65" t="s">
        <v>1427</v>
      </c>
      <c r="D100" s="10" t="s">
        <v>2463</v>
      </c>
      <c r="E100" s="48" t="s">
        <v>2922</v>
      </c>
      <c r="G100">
        <f t="shared" si="7"/>
        <v>0</v>
      </c>
      <c r="I100">
        <f t="shared" si="8"/>
        <v>0</v>
      </c>
      <c r="K100">
        <f t="shared" si="5"/>
        <v>0</v>
      </c>
      <c r="M100">
        <f t="shared" si="6"/>
        <v>0</v>
      </c>
      <c r="O100">
        <f>SUM(G100:I100:K100:N100)</f>
        <v>0</v>
      </c>
      <c r="P100">
        <f t="shared" si="9"/>
        <v>0</v>
      </c>
    </row>
    <row r="101" spans="1:16" ht="50" hidden="1" x14ac:dyDescent="0.25">
      <c r="A101" s="147">
        <v>26500</v>
      </c>
      <c r="B101" s="61">
        <v>7</v>
      </c>
      <c r="C101" s="65" t="s">
        <v>2928</v>
      </c>
      <c r="D101" s="10" t="s">
        <v>2479</v>
      </c>
      <c r="E101" s="48" t="s">
        <v>2923</v>
      </c>
      <c r="G101">
        <f t="shared" si="7"/>
        <v>0</v>
      </c>
      <c r="I101">
        <f t="shared" si="8"/>
        <v>0</v>
      </c>
      <c r="K101">
        <f t="shared" si="5"/>
        <v>0</v>
      </c>
      <c r="M101">
        <f t="shared" si="6"/>
        <v>0</v>
      </c>
      <c r="O101">
        <f>SUM(G101:I101:K101:N101)</f>
        <v>0</v>
      </c>
      <c r="P101">
        <f t="shared" si="9"/>
        <v>0</v>
      </c>
    </row>
    <row r="102" spans="1:16" ht="62.5" hidden="1" x14ac:dyDescent="0.25">
      <c r="A102" s="147">
        <v>15000</v>
      </c>
      <c r="B102" s="61">
        <v>14</v>
      </c>
      <c r="C102" s="65" t="s">
        <v>1427</v>
      </c>
      <c r="D102" s="10" t="s">
        <v>2480</v>
      </c>
      <c r="E102" s="48" t="s">
        <v>2534</v>
      </c>
      <c r="G102">
        <f t="shared" si="7"/>
        <v>0</v>
      </c>
      <c r="I102">
        <f t="shared" si="8"/>
        <v>0</v>
      </c>
      <c r="K102">
        <f t="shared" si="5"/>
        <v>0</v>
      </c>
      <c r="M102">
        <f t="shared" si="6"/>
        <v>0</v>
      </c>
      <c r="O102">
        <f>SUM(G102:I102:K102:N102)</f>
        <v>0</v>
      </c>
      <c r="P102">
        <f t="shared" si="9"/>
        <v>0</v>
      </c>
    </row>
    <row r="103" spans="1:16" ht="62.5" hidden="1" x14ac:dyDescent="0.25">
      <c r="A103" s="147">
        <v>16500</v>
      </c>
      <c r="B103" s="61">
        <v>13</v>
      </c>
      <c r="C103" s="65" t="s">
        <v>1427</v>
      </c>
      <c r="D103" s="10" t="s">
        <v>2480</v>
      </c>
      <c r="E103" s="48" t="s">
        <v>2933</v>
      </c>
      <c r="G103">
        <f t="shared" si="7"/>
        <v>0</v>
      </c>
      <c r="I103">
        <f t="shared" si="8"/>
        <v>0</v>
      </c>
      <c r="K103">
        <f t="shared" si="5"/>
        <v>0</v>
      </c>
      <c r="M103">
        <f t="shared" si="6"/>
        <v>0</v>
      </c>
      <c r="O103">
        <f>SUM(G103:I103:K103:N103)</f>
        <v>0</v>
      </c>
      <c r="P103">
        <f t="shared" si="9"/>
        <v>0</v>
      </c>
    </row>
    <row r="104" spans="1:16" ht="37.5" hidden="1" x14ac:dyDescent="0.25">
      <c r="A104" s="147">
        <v>20000</v>
      </c>
      <c r="B104" s="61">
        <v>18</v>
      </c>
      <c r="C104" s="65" t="s">
        <v>1427</v>
      </c>
      <c r="D104" s="10" t="s">
        <v>2481</v>
      </c>
      <c r="E104" s="48" t="s">
        <v>2482</v>
      </c>
      <c r="G104">
        <f t="shared" si="7"/>
        <v>0</v>
      </c>
      <c r="I104">
        <f t="shared" si="8"/>
        <v>0</v>
      </c>
      <c r="K104">
        <f t="shared" si="5"/>
        <v>0</v>
      </c>
      <c r="M104">
        <f t="shared" si="6"/>
        <v>0</v>
      </c>
      <c r="O104">
        <f>SUM(G104:I104:K104:N104)</f>
        <v>0</v>
      </c>
      <c r="P104">
        <f t="shared" si="9"/>
        <v>0</v>
      </c>
    </row>
    <row r="105" spans="1:16" ht="37.5" hidden="1" x14ac:dyDescent="0.25">
      <c r="A105" s="147">
        <v>113500</v>
      </c>
      <c r="B105" s="61">
        <v>201</v>
      </c>
      <c r="C105" s="65" t="s">
        <v>1427</v>
      </c>
      <c r="D105" s="10" t="s">
        <v>2483</v>
      </c>
      <c r="E105" s="48" t="s">
        <v>2904</v>
      </c>
      <c r="G105">
        <f t="shared" si="7"/>
        <v>0</v>
      </c>
      <c r="I105">
        <f t="shared" si="8"/>
        <v>0</v>
      </c>
      <c r="K105">
        <f t="shared" si="5"/>
        <v>0</v>
      </c>
      <c r="M105">
        <f t="shared" si="6"/>
        <v>0</v>
      </c>
      <c r="O105">
        <f>SUM(G105:I105:K105:N105)</f>
        <v>0</v>
      </c>
      <c r="P105">
        <f t="shared" si="9"/>
        <v>0</v>
      </c>
    </row>
    <row r="106" spans="1:16" ht="37.5" hidden="1" x14ac:dyDescent="0.25">
      <c r="A106" s="147">
        <v>125000</v>
      </c>
      <c r="B106" s="61">
        <v>216</v>
      </c>
      <c r="C106" s="65" t="s">
        <v>1427</v>
      </c>
      <c r="D106" s="10" t="s">
        <v>2483</v>
      </c>
      <c r="E106" s="48" t="s">
        <v>2904</v>
      </c>
      <c r="G106">
        <f t="shared" si="7"/>
        <v>0</v>
      </c>
      <c r="I106">
        <f t="shared" si="8"/>
        <v>0</v>
      </c>
      <c r="K106">
        <f t="shared" si="5"/>
        <v>0</v>
      </c>
      <c r="M106">
        <f t="shared" si="6"/>
        <v>0</v>
      </c>
      <c r="O106">
        <f>SUM(G106:I106:K106:N106)</f>
        <v>0</v>
      </c>
      <c r="P106">
        <f t="shared" si="9"/>
        <v>0</v>
      </c>
    </row>
    <row r="107" spans="1:16" ht="37.5" hidden="1" x14ac:dyDescent="0.25">
      <c r="A107" s="147">
        <v>81000</v>
      </c>
      <c r="B107" s="61">
        <v>47</v>
      </c>
      <c r="C107" s="65" t="s">
        <v>1427</v>
      </c>
      <c r="D107" s="10" t="s">
        <v>2484</v>
      </c>
      <c r="E107" s="48" t="s">
        <v>2485</v>
      </c>
      <c r="G107">
        <f t="shared" si="7"/>
        <v>0</v>
      </c>
      <c r="I107">
        <f t="shared" si="8"/>
        <v>0</v>
      </c>
      <c r="K107">
        <f t="shared" si="5"/>
        <v>0</v>
      </c>
      <c r="M107">
        <f t="shared" si="6"/>
        <v>0</v>
      </c>
      <c r="O107">
        <f>SUM(G107:I107:K107:N107)</f>
        <v>0</v>
      </c>
      <c r="P107">
        <f t="shared" si="9"/>
        <v>0</v>
      </c>
    </row>
    <row r="108" spans="1:16" ht="37.5" hidden="1" x14ac:dyDescent="0.25">
      <c r="A108" s="147">
        <v>50000</v>
      </c>
      <c r="B108" s="61">
        <v>32</v>
      </c>
      <c r="C108" s="65" t="s">
        <v>1427</v>
      </c>
      <c r="D108" s="10" t="s">
        <v>2486</v>
      </c>
      <c r="E108" s="48" t="s">
        <v>2487</v>
      </c>
      <c r="G108">
        <f t="shared" si="7"/>
        <v>0</v>
      </c>
      <c r="I108">
        <f t="shared" si="8"/>
        <v>0</v>
      </c>
      <c r="K108">
        <f t="shared" si="5"/>
        <v>0</v>
      </c>
      <c r="M108">
        <f t="shared" si="6"/>
        <v>0</v>
      </c>
      <c r="O108">
        <f>SUM(G108:I108:K108:N108)</f>
        <v>0</v>
      </c>
      <c r="P108">
        <f t="shared" si="9"/>
        <v>0</v>
      </c>
    </row>
    <row r="109" spans="1:16" ht="50" hidden="1" x14ac:dyDescent="0.25">
      <c r="A109" s="147">
        <v>23500</v>
      </c>
      <c r="B109" s="61">
        <v>27</v>
      </c>
      <c r="C109" s="65" t="s">
        <v>1427</v>
      </c>
      <c r="D109" s="10" t="s">
        <v>2488</v>
      </c>
      <c r="E109" s="48" t="s">
        <v>2950</v>
      </c>
      <c r="G109">
        <f t="shared" si="7"/>
        <v>0</v>
      </c>
      <c r="I109">
        <f t="shared" si="8"/>
        <v>0</v>
      </c>
      <c r="K109">
        <f t="shared" si="5"/>
        <v>0</v>
      </c>
      <c r="M109">
        <f t="shared" si="6"/>
        <v>0</v>
      </c>
      <c r="O109">
        <f>SUM(G109:I109:K109:N109)</f>
        <v>0</v>
      </c>
      <c r="P109">
        <f t="shared" si="9"/>
        <v>0</v>
      </c>
    </row>
    <row r="110" spans="1:16" s="203" customFormat="1" ht="37.5" x14ac:dyDescent="0.25">
      <c r="A110" s="216">
        <v>183000</v>
      </c>
      <c r="B110" s="114">
        <v>224</v>
      </c>
      <c r="C110" s="116" t="s">
        <v>1427</v>
      </c>
      <c r="D110" s="46" t="s">
        <v>2489</v>
      </c>
      <c r="E110" s="169" t="s">
        <v>2951</v>
      </c>
      <c r="F110" s="203">
        <v>1</v>
      </c>
      <c r="G110" s="203">
        <f t="shared" si="7"/>
        <v>806.4</v>
      </c>
      <c r="H110" s="203">
        <v>33</v>
      </c>
      <c r="I110" s="203">
        <f t="shared" si="8"/>
        <v>8870.4</v>
      </c>
      <c r="J110" s="203">
        <v>2</v>
      </c>
      <c r="K110" s="203">
        <f t="shared" si="5"/>
        <v>3046.4</v>
      </c>
      <c r="L110" s="203">
        <v>12</v>
      </c>
      <c r="M110" s="203">
        <f t="shared" si="6"/>
        <v>10752</v>
      </c>
      <c r="O110" s="203">
        <f>SUM(G110:I110:K110:N110)</f>
        <v>23522.199999999997</v>
      </c>
      <c r="P110" s="203">
        <f t="shared" si="9"/>
        <v>0.1285366120218579</v>
      </c>
    </row>
    <row r="111" spans="1:16" s="203" customFormat="1" ht="37.5" x14ac:dyDescent="0.25">
      <c r="A111" s="216">
        <v>378000</v>
      </c>
      <c r="B111" s="114">
        <v>215</v>
      </c>
      <c r="C111" s="116" t="s">
        <v>1427</v>
      </c>
      <c r="D111" s="46" t="s">
        <v>2490</v>
      </c>
      <c r="E111" s="169" t="s">
        <v>2491</v>
      </c>
      <c r="F111" s="203">
        <v>25</v>
      </c>
      <c r="G111" s="203">
        <f t="shared" si="7"/>
        <v>19350</v>
      </c>
      <c r="H111" s="203">
        <v>5</v>
      </c>
      <c r="I111" s="203">
        <f t="shared" si="8"/>
        <v>1290</v>
      </c>
      <c r="J111" s="203">
        <v>0</v>
      </c>
      <c r="K111" s="203">
        <f t="shared" si="5"/>
        <v>0</v>
      </c>
      <c r="L111" s="203">
        <v>5</v>
      </c>
      <c r="M111" s="203">
        <f t="shared" si="6"/>
        <v>4300</v>
      </c>
      <c r="O111" s="203">
        <f>SUM(G111:I111:K111:N111)</f>
        <v>24950</v>
      </c>
      <c r="P111" s="203">
        <f t="shared" si="9"/>
        <v>6.6005291005291011E-2</v>
      </c>
    </row>
    <row r="112" spans="1:16" s="203" customFormat="1" ht="37.5" x14ac:dyDescent="0.25">
      <c r="A112" s="216">
        <v>401000</v>
      </c>
      <c r="B112" s="114">
        <v>227</v>
      </c>
      <c r="C112" s="116" t="s">
        <v>1427</v>
      </c>
      <c r="D112" s="46" t="s">
        <v>2490</v>
      </c>
      <c r="E112" s="169" t="s">
        <v>2491</v>
      </c>
      <c r="F112" s="203">
        <v>26</v>
      </c>
      <c r="G112" s="203">
        <f t="shared" si="7"/>
        <v>21247.200000000001</v>
      </c>
      <c r="H112" s="203">
        <v>4</v>
      </c>
      <c r="I112" s="203">
        <f t="shared" si="8"/>
        <v>1089.5999999999999</v>
      </c>
      <c r="J112" s="203">
        <v>0</v>
      </c>
      <c r="K112" s="203">
        <f t="shared" si="5"/>
        <v>0</v>
      </c>
      <c r="L112" s="203">
        <v>7</v>
      </c>
      <c r="M112" s="203">
        <f t="shared" si="6"/>
        <v>6356</v>
      </c>
      <c r="O112" s="203">
        <f>SUM(G112:I112:K112:N112)</f>
        <v>28703.8</v>
      </c>
      <c r="P112" s="203">
        <f t="shared" si="9"/>
        <v>7.1580548628428928E-2</v>
      </c>
    </row>
    <row r="113" spans="1:16" ht="37.5" hidden="1" x14ac:dyDescent="0.25">
      <c r="A113" s="147">
        <v>392000</v>
      </c>
      <c r="B113" s="61">
        <v>219</v>
      </c>
      <c r="C113" s="65" t="s">
        <v>1427</v>
      </c>
      <c r="D113" s="10" t="s">
        <v>2490</v>
      </c>
      <c r="E113" s="48" t="s">
        <v>2491</v>
      </c>
      <c r="G113">
        <f t="shared" si="7"/>
        <v>0</v>
      </c>
      <c r="I113">
        <f t="shared" si="8"/>
        <v>0</v>
      </c>
      <c r="K113">
        <f t="shared" si="5"/>
        <v>0</v>
      </c>
      <c r="M113">
        <f t="shared" si="6"/>
        <v>0</v>
      </c>
      <c r="O113">
        <f>SUM(G113:I113:K113:N113)</f>
        <v>0</v>
      </c>
      <c r="P113">
        <f t="shared" si="9"/>
        <v>0</v>
      </c>
    </row>
    <row r="114" spans="1:16" ht="37.5" hidden="1" x14ac:dyDescent="0.25">
      <c r="A114" s="147">
        <v>381000</v>
      </c>
      <c r="B114" s="61">
        <v>213</v>
      </c>
      <c r="C114" s="65" t="s">
        <v>1427</v>
      </c>
      <c r="D114" s="10" t="s">
        <v>2490</v>
      </c>
      <c r="E114" s="48" t="s">
        <v>2491</v>
      </c>
      <c r="G114">
        <f t="shared" si="7"/>
        <v>0</v>
      </c>
      <c r="I114">
        <f t="shared" si="8"/>
        <v>0</v>
      </c>
      <c r="K114">
        <f t="shared" si="5"/>
        <v>0</v>
      </c>
      <c r="M114">
        <f t="shared" si="6"/>
        <v>0</v>
      </c>
      <c r="O114">
        <f>SUM(G114:I114:K114:N114)</f>
        <v>0</v>
      </c>
      <c r="P114">
        <f t="shared" si="9"/>
        <v>0</v>
      </c>
    </row>
    <row r="115" spans="1:16" ht="37.5" hidden="1" x14ac:dyDescent="0.25">
      <c r="A115" s="147">
        <v>384000</v>
      </c>
      <c r="B115" s="61">
        <v>227</v>
      </c>
      <c r="C115" s="65" t="s">
        <v>1427</v>
      </c>
      <c r="D115" s="10" t="s">
        <v>2490</v>
      </c>
      <c r="E115" s="48" t="s">
        <v>2491</v>
      </c>
      <c r="G115">
        <f t="shared" si="7"/>
        <v>0</v>
      </c>
      <c r="I115">
        <f t="shared" si="8"/>
        <v>0</v>
      </c>
      <c r="K115">
        <f t="shared" si="5"/>
        <v>0</v>
      </c>
      <c r="M115">
        <f t="shared" si="6"/>
        <v>0</v>
      </c>
      <c r="O115">
        <f>SUM(G115:I115:K115:N115)</f>
        <v>0</v>
      </c>
      <c r="P115">
        <f t="shared" si="9"/>
        <v>0</v>
      </c>
    </row>
    <row r="116" spans="1:16" ht="37.5" hidden="1" x14ac:dyDescent="0.25">
      <c r="A116" s="147">
        <v>362000</v>
      </c>
      <c r="B116" s="61">
        <v>203</v>
      </c>
      <c r="C116" s="65" t="s">
        <v>1427</v>
      </c>
      <c r="D116" s="10" t="s">
        <v>2490</v>
      </c>
      <c r="E116" s="48" t="s">
        <v>2491</v>
      </c>
      <c r="G116">
        <f t="shared" si="7"/>
        <v>0</v>
      </c>
      <c r="I116">
        <f t="shared" si="8"/>
        <v>0</v>
      </c>
      <c r="K116">
        <f t="shared" si="5"/>
        <v>0</v>
      </c>
      <c r="M116">
        <f t="shared" si="6"/>
        <v>0</v>
      </c>
      <c r="O116">
        <f>SUM(G116:I116:K116:N116)</f>
        <v>0</v>
      </c>
      <c r="P116">
        <f t="shared" si="9"/>
        <v>0</v>
      </c>
    </row>
    <row r="117" spans="1:16" ht="37.5" hidden="1" x14ac:dyDescent="0.25">
      <c r="A117" s="147">
        <v>356000</v>
      </c>
      <c r="B117" s="61">
        <v>203</v>
      </c>
      <c r="C117" s="65" t="s">
        <v>1427</v>
      </c>
      <c r="D117" s="10" t="s">
        <v>2490</v>
      </c>
      <c r="E117" s="48" t="s">
        <v>2491</v>
      </c>
      <c r="G117">
        <f t="shared" si="7"/>
        <v>0</v>
      </c>
      <c r="I117">
        <f t="shared" si="8"/>
        <v>0</v>
      </c>
      <c r="K117">
        <f t="shared" si="5"/>
        <v>0</v>
      </c>
      <c r="M117">
        <f t="shared" si="6"/>
        <v>0</v>
      </c>
      <c r="O117">
        <f>SUM(G117:I117:K117:N117)</f>
        <v>0</v>
      </c>
      <c r="P117">
        <f t="shared" si="9"/>
        <v>0</v>
      </c>
    </row>
    <row r="118" spans="1:16" ht="37.5" hidden="1" x14ac:dyDescent="0.25">
      <c r="A118" s="147">
        <v>383000</v>
      </c>
      <c r="B118" s="61">
        <v>225</v>
      </c>
      <c r="C118" s="65" t="s">
        <v>1427</v>
      </c>
      <c r="D118" s="10" t="s">
        <v>2490</v>
      </c>
      <c r="E118" s="48" t="s">
        <v>2491</v>
      </c>
      <c r="G118">
        <f t="shared" si="7"/>
        <v>0</v>
      </c>
      <c r="I118">
        <f t="shared" si="8"/>
        <v>0</v>
      </c>
      <c r="K118">
        <f t="shared" si="5"/>
        <v>0</v>
      </c>
      <c r="M118">
        <f t="shared" si="6"/>
        <v>0</v>
      </c>
      <c r="O118">
        <f>SUM(G118:I118:K118:N118)</f>
        <v>0</v>
      </c>
      <c r="P118">
        <f t="shared" si="9"/>
        <v>0</v>
      </c>
    </row>
    <row r="119" spans="1:16" ht="37.5" hidden="1" x14ac:dyDescent="0.25">
      <c r="A119" s="147">
        <v>384000</v>
      </c>
      <c r="B119" s="61">
        <v>231</v>
      </c>
      <c r="C119" s="65" t="s">
        <v>1427</v>
      </c>
      <c r="D119" s="10" t="s">
        <v>2490</v>
      </c>
      <c r="E119" s="48" t="s">
        <v>2491</v>
      </c>
      <c r="G119">
        <f t="shared" si="7"/>
        <v>0</v>
      </c>
      <c r="I119">
        <f t="shared" si="8"/>
        <v>0</v>
      </c>
      <c r="K119">
        <f t="shared" si="5"/>
        <v>0</v>
      </c>
      <c r="M119">
        <f t="shared" si="6"/>
        <v>0</v>
      </c>
      <c r="O119">
        <f>SUM(G119:I119:K119:N119)</f>
        <v>0</v>
      </c>
      <c r="P119">
        <f t="shared" si="9"/>
        <v>0</v>
      </c>
    </row>
    <row r="120" spans="1:16" ht="37.5" hidden="1" x14ac:dyDescent="0.25">
      <c r="A120" s="147">
        <v>363000</v>
      </c>
      <c r="B120" s="61">
        <v>215</v>
      </c>
      <c r="C120" s="65" t="s">
        <v>1427</v>
      </c>
      <c r="D120" s="10" t="s">
        <v>2490</v>
      </c>
      <c r="E120" s="48" t="s">
        <v>2491</v>
      </c>
      <c r="G120">
        <f t="shared" si="7"/>
        <v>0</v>
      </c>
      <c r="I120">
        <f t="shared" si="8"/>
        <v>0</v>
      </c>
      <c r="K120">
        <f t="shared" si="5"/>
        <v>0</v>
      </c>
      <c r="M120">
        <f t="shared" si="6"/>
        <v>0</v>
      </c>
      <c r="O120">
        <f>SUM(G120:I120:K120:N120)</f>
        <v>0</v>
      </c>
      <c r="P120">
        <f t="shared" si="9"/>
        <v>0</v>
      </c>
    </row>
    <row r="121" spans="1:16" ht="37.5" hidden="1" x14ac:dyDescent="0.25">
      <c r="A121" s="147">
        <v>312000</v>
      </c>
      <c r="B121" s="61">
        <v>148</v>
      </c>
      <c r="C121" s="65" t="s">
        <v>1427</v>
      </c>
      <c r="D121" s="10" t="s">
        <v>2525</v>
      </c>
      <c r="E121" s="48" t="s">
        <v>2524</v>
      </c>
      <c r="G121">
        <f t="shared" si="7"/>
        <v>0</v>
      </c>
      <c r="I121">
        <f t="shared" si="8"/>
        <v>0</v>
      </c>
      <c r="K121">
        <f t="shared" si="5"/>
        <v>0</v>
      </c>
      <c r="M121">
        <f t="shared" si="6"/>
        <v>0</v>
      </c>
      <c r="O121">
        <f>SUM(G121:I121:K121:N121)</f>
        <v>0</v>
      </c>
      <c r="P121">
        <f t="shared" si="9"/>
        <v>0</v>
      </c>
    </row>
    <row r="122" spans="1:16" ht="37.5" hidden="1" x14ac:dyDescent="0.25">
      <c r="A122" s="147">
        <v>16000</v>
      </c>
      <c r="B122" s="61">
        <v>16</v>
      </c>
      <c r="C122" s="65" t="s">
        <v>1427</v>
      </c>
      <c r="D122" s="10" t="s">
        <v>2526</v>
      </c>
      <c r="E122" s="48" t="s">
        <v>2708</v>
      </c>
      <c r="G122">
        <f t="shared" si="7"/>
        <v>0</v>
      </c>
      <c r="I122">
        <f t="shared" si="8"/>
        <v>0</v>
      </c>
      <c r="K122">
        <f t="shared" si="5"/>
        <v>0</v>
      </c>
      <c r="M122">
        <f t="shared" si="6"/>
        <v>0</v>
      </c>
      <c r="O122">
        <f>SUM(G122:I122:K122:N122)</f>
        <v>0</v>
      </c>
      <c r="P122">
        <f t="shared" si="9"/>
        <v>0</v>
      </c>
    </row>
    <row r="123" spans="1:16" ht="50" hidden="1" x14ac:dyDescent="0.25">
      <c r="A123" s="147">
        <v>108000</v>
      </c>
      <c r="B123" s="61">
        <v>73</v>
      </c>
      <c r="C123" s="65" t="s">
        <v>1427</v>
      </c>
      <c r="D123" s="10" t="s">
        <v>2538</v>
      </c>
      <c r="E123" s="48" t="s">
        <v>2537</v>
      </c>
      <c r="G123">
        <f t="shared" si="7"/>
        <v>0</v>
      </c>
      <c r="I123">
        <f t="shared" si="8"/>
        <v>0</v>
      </c>
      <c r="K123">
        <f t="shared" si="5"/>
        <v>0</v>
      </c>
      <c r="M123">
        <f t="shared" si="6"/>
        <v>0</v>
      </c>
      <c r="O123">
        <f>SUM(G123:I123:K123:N123)</f>
        <v>0</v>
      </c>
      <c r="P123">
        <f t="shared" si="9"/>
        <v>0</v>
      </c>
    </row>
    <row r="124" spans="1:16" ht="37.5" hidden="1" x14ac:dyDescent="0.25">
      <c r="A124" s="147">
        <v>9000</v>
      </c>
      <c r="B124" s="61">
        <v>5</v>
      </c>
      <c r="C124" s="65" t="s">
        <v>1427</v>
      </c>
      <c r="D124" s="10" t="s">
        <v>2539</v>
      </c>
      <c r="E124" s="48" t="s">
        <v>2540</v>
      </c>
      <c r="G124">
        <f t="shared" si="7"/>
        <v>0</v>
      </c>
      <c r="I124">
        <f t="shared" si="8"/>
        <v>0</v>
      </c>
      <c r="K124">
        <f t="shared" si="5"/>
        <v>0</v>
      </c>
      <c r="M124">
        <f t="shared" si="6"/>
        <v>0</v>
      </c>
      <c r="O124">
        <f>SUM(G124:I124:K124:N124)</f>
        <v>0</v>
      </c>
      <c r="P124">
        <f t="shared" si="9"/>
        <v>0</v>
      </c>
    </row>
    <row r="125" spans="1:16" ht="25" hidden="1" x14ac:dyDescent="0.25">
      <c r="A125" s="147">
        <v>92000</v>
      </c>
      <c r="B125" s="61">
        <v>70</v>
      </c>
      <c r="C125" s="65" t="s">
        <v>1427</v>
      </c>
      <c r="D125" s="10" t="s">
        <v>2541</v>
      </c>
      <c r="E125" s="48" t="s">
        <v>2542</v>
      </c>
      <c r="G125">
        <f t="shared" si="7"/>
        <v>0</v>
      </c>
      <c r="I125">
        <f t="shared" si="8"/>
        <v>0</v>
      </c>
      <c r="K125">
        <f t="shared" si="5"/>
        <v>0</v>
      </c>
      <c r="M125">
        <f t="shared" si="6"/>
        <v>0</v>
      </c>
      <c r="O125">
        <f>SUM(G125:I125:K125:N125)</f>
        <v>0</v>
      </c>
      <c r="P125">
        <f t="shared" si="9"/>
        <v>0</v>
      </c>
    </row>
    <row r="126" spans="1:16" ht="50" hidden="1" x14ac:dyDescent="0.25">
      <c r="A126" s="147">
        <v>208000</v>
      </c>
      <c r="B126" s="61">
        <v>145</v>
      </c>
      <c r="C126" s="65" t="s">
        <v>1427</v>
      </c>
      <c r="D126" s="10" t="s">
        <v>2543</v>
      </c>
      <c r="E126" s="48" t="s">
        <v>2544</v>
      </c>
      <c r="G126">
        <f t="shared" si="7"/>
        <v>0</v>
      </c>
      <c r="I126">
        <f t="shared" si="8"/>
        <v>0</v>
      </c>
      <c r="K126">
        <f t="shared" si="5"/>
        <v>0</v>
      </c>
      <c r="M126">
        <f t="shared" si="6"/>
        <v>0</v>
      </c>
      <c r="O126">
        <f>SUM(G126:I126:K126:N126)</f>
        <v>0</v>
      </c>
      <c r="P126">
        <f t="shared" si="9"/>
        <v>0</v>
      </c>
    </row>
    <row r="127" spans="1:16" ht="37.5" hidden="1" x14ac:dyDescent="0.25">
      <c r="A127" s="147">
        <v>3500</v>
      </c>
      <c r="B127" s="61">
        <v>3</v>
      </c>
      <c r="C127" s="65" t="s">
        <v>1427</v>
      </c>
      <c r="D127" s="10" t="s">
        <v>2546</v>
      </c>
      <c r="E127" s="48" t="s">
        <v>2545</v>
      </c>
      <c r="G127">
        <f t="shared" si="7"/>
        <v>0</v>
      </c>
      <c r="I127">
        <f t="shared" si="8"/>
        <v>0</v>
      </c>
      <c r="K127">
        <f t="shared" si="5"/>
        <v>0</v>
      </c>
      <c r="M127">
        <f t="shared" si="6"/>
        <v>0</v>
      </c>
      <c r="O127">
        <f>SUM(G127:I127:K127:N127)</f>
        <v>0</v>
      </c>
      <c r="P127">
        <f t="shared" si="9"/>
        <v>0</v>
      </c>
    </row>
    <row r="128" spans="1:16" ht="50" hidden="1" x14ac:dyDescent="0.25">
      <c r="A128" s="147">
        <v>22000</v>
      </c>
      <c r="B128" s="61">
        <v>20</v>
      </c>
      <c r="C128" s="65" t="s">
        <v>1427</v>
      </c>
      <c r="D128" s="10" t="s">
        <v>2547</v>
      </c>
      <c r="E128" s="48" t="s">
        <v>2981</v>
      </c>
      <c r="G128">
        <f t="shared" si="7"/>
        <v>0</v>
      </c>
      <c r="I128">
        <f t="shared" si="8"/>
        <v>0</v>
      </c>
      <c r="K128">
        <f t="shared" si="5"/>
        <v>0</v>
      </c>
      <c r="M128">
        <f t="shared" si="6"/>
        <v>0</v>
      </c>
      <c r="O128">
        <f>SUM(G128:I128:K128:N128)</f>
        <v>0</v>
      </c>
      <c r="P128">
        <f t="shared" si="9"/>
        <v>0</v>
      </c>
    </row>
    <row r="129" spans="1:16" ht="37.5" hidden="1" x14ac:dyDescent="0.25">
      <c r="A129" s="147">
        <v>20500</v>
      </c>
      <c r="B129" s="61">
        <v>14</v>
      </c>
      <c r="C129" s="65" t="s">
        <v>1427</v>
      </c>
      <c r="D129" s="10" t="s">
        <v>2548</v>
      </c>
      <c r="E129" s="48" t="s">
        <v>2550</v>
      </c>
      <c r="G129">
        <f t="shared" si="7"/>
        <v>0</v>
      </c>
      <c r="I129">
        <f t="shared" si="8"/>
        <v>0</v>
      </c>
      <c r="K129">
        <f t="shared" si="5"/>
        <v>0</v>
      </c>
      <c r="M129">
        <f t="shared" si="6"/>
        <v>0</v>
      </c>
      <c r="O129">
        <f>SUM(G129:I129:K129:N129)</f>
        <v>0</v>
      </c>
      <c r="P129">
        <f t="shared" si="9"/>
        <v>0</v>
      </c>
    </row>
    <row r="130" spans="1:16" ht="62.5" hidden="1" x14ac:dyDescent="0.25">
      <c r="A130" s="147">
        <v>66000</v>
      </c>
      <c r="B130" s="61">
        <v>58</v>
      </c>
      <c r="C130" s="65" t="s">
        <v>1427</v>
      </c>
      <c r="D130" s="10" t="s">
        <v>2551</v>
      </c>
      <c r="E130" s="48" t="s">
        <v>2552</v>
      </c>
      <c r="G130">
        <f t="shared" si="7"/>
        <v>0</v>
      </c>
      <c r="I130">
        <f t="shared" si="8"/>
        <v>0</v>
      </c>
      <c r="K130">
        <f t="shared" si="5"/>
        <v>0</v>
      </c>
      <c r="M130">
        <f t="shared" si="6"/>
        <v>0</v>
      </c>
      <c r="O130">
        <f>SUM(G130:I130:K130:N130)</f>
        <v>0</v>
      </c>
      <c r="P130">
        <f t="shared" si="9"/>
        <v>0</v>
      </c>
    </row>
    <row r="131" spans="1:16" ht="50" hidden="1" x14ac:dyDescent="0.25">
      <c r="A131" s="147">
        <v>146000</v>
      </c>
      <c r="B131" s="61">
        <v>79</v>
      </c>
      <c r="C131" s="65" t="s">
        <v>1427</v>
      </c>
      <c r="D131" s="10" t="s">
        <v>2553</v>
      </c>
      <c r="E131" s="48" t="s">
        <v>2993</v>
      </c>
      <c r="G131">
        <f t="shared" si="7"/>
        <v>0</v>
      </c>
      <c r="I131">
        <f t="shared" si="8"/>
        <v>0</v>
      </c>
      <c r="K131">
        <f t="shared" ref="K131:K181" si="10">B131*J131*34/5</f>
        <v>0</v>
      </c>
      <c r="M131">
        <f t="shared" ref="M131:M181" si="11">B131*L131*20/5</f>
        <v>0</v>
      </c>
      <c r="O131">
        <f>SUM(G131:I131:K131:N131)</f>
        <v>0</v>
      </c>
      <c r="P131">
        <f t="shared" si="9"/>
        <v>0</v>
      </c>
    </row>
    <row r="132" spans="1:16" ht="37.5" hidden="1" x14ac:dyDescent="0.25">
      <c r="A132" s="147">
        <v>97000</v>
      </c>
      <c r="B132" s="61">
        <v>40</v>
      </c>
      <c r="C132" s="65" t="s">
        <v>1427</v>
      </c>
      <c r="D132" s="10" t="s">
        <v>2555</v>
      </c>
      <c r="E132" s="48" t="s">
        <v>2556</v>
      </c>
      <c r="G132">
        <f t="shared" ref="G132:G181" si="12">B132*F132*18/5</f>
        <v>0</v>
      </c>
      <c r="I132">
        <f t="shared" ref="I132:I181" si="13">B132*H132*6/5</f>
        <v>0</v>
      </c>
      <c r="K132">
        <f t="shared" si="10"/>
        <v>0</v>
      </c>
      <c r="M132">
        <f t="shared" si="11"/>
        <v>0</v>
      </c>
      <c r="O132">
        <f>SUM(G132:I132:K132:N132)</f>
        <v>0</v>
      </c>
      <c r="P132">
        <f t="shared" ref="P132:P181" si="14">O132/A132</f>
        <v>0</v>
      </c>
    </row>
    <row r="133" spans="1:16" s="203" customFormat="1" ht="50" x14ac:dyDescent="0.25">
      <c r="A133" s="216">
        <v>400000</v>
      </c>
      <c r="B133" s="114">
        <v>402</v>
      </c>
      <c r="C133" s="116" t="s">
        <v>1427</v>
      </c>
      <c r="D133" s="46" t="s">
        <v>1775</v>
      </c>
      <c r="E133" s="169" t="s">
        <v>2557</v>
      </c>
      <c r="F133" s="203">
        <v>6</v>
      </c>
      <c r="G133" s="203">
        <f t="shared" si="12"/>
        <v>8683.2000000000007</v>
      </c>
      <c r="H133" s="203">
        <v>5</v>
      </c>
      <c r="I133" s="203">
        <f t="shared" si="13"/>
        <v>2412</v>
      </c>
      <c r="J133" s="203">
        <v>3</v>
      </c>
      <c r="K133" s="203">
        <f t="shared" si="10"/>
        <v>8200.7999999999993</v>
      </c>
      <c r="L133" s="203">
        <v>7</v>
      </c>
      <c r="M133" s="203">
        <f t="shared" si="11"/>
        <v>11256</v>
      </c>
      <c r="O133" s="203">
        <f>SUM(G133:I133:K133:N133)</f>
        <v>30567</v>
      </c>
      <c r="P133" s="203">
        <f t="shared" si="14"/>
        <v>7.6417499999999999E-2</v>
      </c>
    </row>
    <row r="134" spans="1:16" ht="50" hidden="1" x14ac:dyDescent="0.25">
      <c r="A134" s="147">
        <v>390000</v>
      </c>
      <c r="B134" s="61">
        <v>377</v>
      </c>
      <c r="C134" s="65" t="s">
        <v>1427</v>
      </c>
      <c r="D134" s="10" t="s">
        <v>1775</v>
      </c>
      <c r="E134" s="48" t="s">
        <v>2557</v>
      </c>
      <c r="G134">
        <f t="shared" si="12"/>
        <v>0</v>
      </c>
      <c r="I134">
        <f t="shared" si="13"/>
        <v>0</v>
      </c>
      <c r="K134">
        <f t="shared" si="10"/>
        <v>0</v>
      </c>
      <c r="M134">
        <f t="shared" si="11"/>
        <v>0</v>
      </c>
      <c r="O134">
        <f>SUM(G134:I134:K134:N134)</f>
        <v>0</v>
      </c>
      <c r="P134">
        <f t="shared" si="14"/>
        <v>0</v>
      </c>
    </row>
    <row r="135" spans="1:16" ht="87.5" hidden="1" x14ac:dyDescent="0.25">
      <c r="A135" s="147">
        <v>137500</v>
      </c>
      <c r="B135" s="61">
        <v>151</v>
      </c>
      <c r="C135" s="65" t="s">
        <v>1428</v>
      </c>
      <c r="D135" s="57" t="s">
        <v>2713</v>
      </c>
      <c r="E135" s="48" t="s">
        <v>3000</v>
      </c>
      <c r="G135">
        <f t="shared" si="12"/>
        <v>0</v>
      </c>
      <c r="I135">
        <f t="shared" si="13"/>
        <v>0</v>
      </c>
      <c r="K135">
        <f t="shared" si="10"/>
        <v>0</v>
      </c>
      <c r="M135">
        <f t="shared" si="11"/>
        <v>0</v>
      </c>
      <c r="O135">
        <f>SUM(G135:I135:K135:N135)</f>
        <v>0</v>
      </c>
      <c r="P135">
        <f t="shared" si="14"/>
        <v>0</v>
      </c>
    </row>
    <row r="136" spans="1:16" ht="37.5" hidden="1" x14ac:dyDescent="0.25">
      <c r="A136" s="147">
        <v>413000</v>
      </c>
      <c r="B136" s="61">
        <v>333</v>
      </c>
      <c r="C136" s="65" t="s">
        <v>1427</v>
      </c>
      <c r="D136" s="10" t="s">
        <v>1745</v>
      </c>
      <c r="E136" s="48" t="s">
        <v>1746</v>
      </c>
      <c r="G136">
        <f t="shared" si="12"/>
        <v>0</v>
      </c>
      <c r="I136">
        <f t="shared" si="13"/>
        <v>0</v>
      </c>
      <c r="K136">
        <f t="shared" si="10"/>
        <v>0</v>
      </c>
      <c r="M136">
        <f t="shared" si="11"/>
        <v>0</v>
      </c>
      <c r="O136">
        <f>SUM(G136:I136:K136:N136)</f>
        <v>0</v>
      </c>
      <c r="P136">
        <f t="shared" si="14"/>
        <v>0</v>
      </c>
    </row>
    <row r="137" spans="1:16" ht="25" hidden="1" x14ac:dyDescent="0.25">
      <c r="A137" s="147">
        <v>117000</v>
      </c>
      <c r="B137" s="61">
        <v>98</v>
      </c>
      <c r="C137" s="65" t="s">
        <v>1427</v>
      </c>
      <c r="D137" s="10" t="s">
        <v>2558</v>
      </c>
      <c r="E137" s="48" t="s">
        <v>3005</v>
      </c>
      <c r="G137">
        <f t="shared" si="12"/>
        <v>0</v>
      </c>
      <c r="I137">
        <f t="shared" si="13"/>
        <v>0</v>
      </c>
      <c r="K137">
        <f t="shared" si="10"/>
        <v>0</v>
      </c>
      <c r="M137">
        <f t="shared" si="11"/>
        <v>0</v>
      </c>
      <c r="O137">
        <f>SUM(G137:I137:K137:N137)</f>
        <v>0</v>
      </c>
      <c r="P137">
        <f t="shared" si="14"/>
        <v>0</v>
      </c>
    </row>
    <row r="138" spans="1:16" s="203" customFormat="1" ht="62.5" x14ac:dyDescent="0.25">
      <c r="A138" s="216">
        <v>754000</v>
      </c>
      <c r="B138" s="114">
        <v>461</v>
      </c>
      <c r="C138" s="116" t="s">
        <v>1427</v>
      </c>
      <c r="D138" s="46" t="s">
        <v>2559</v>
      </c>
      <c r="E138" s="169" t="s">
        <v>2568</v>
      </c>
      <c r="F138" s="203">
        <v>21</v>
      </c>
      <c r="G138" s="203">
        <f t="shared" si="12"/>
        <v>34851.599999999999</v>
      </c>
      <c r="H138" s="203">
        <v>7</v>
      </c>
      <c r="I138" s="203">
        <f t="shared" si="13"/>
        <v>3872.4</v>
      </c>
      <c r="J138" s="203">
        <v>2</v>
      </c>
      <c r="K138" s="203">
        <f t="shared" si="10"/>
        <v>6269.6</v>
      </c>
      <c r="L138" s="203">
        <v>17</v>
      </c>
      <c r="M138" s="203">
        <f t="shared" si="11"/>
        <v>31348</v>
      </c>
      <c r="O138" s="203">
        <f>SUM(G138:I138:K138:N138)</f>
        <v>76367.600000000006</v>
      </c>
      <c r="P138" s="203">
        <f t="shared" si="14"/>
        <v>0.10128328912466844</v>
      </c>
    </row>
    <row r="139" spans="1:16" ht="100" hidden="1" x14ac:dyDescent="0.25">
      <c r="A139" s="147">
        <v>24000</v>
      </c>
      <c r="B139" s="61">
        <v>4</v>
      </c>
      <c r="C139" s="65" t="s">
        <v>1427</v>
      </c>
      <c r="D139" s="10" t="s">
        <v>2560</v>
      </c>
      <c r="E139" s="48" t="s">
        <v>2554</v>
      </c>
      <c r="G139">
        <f t="shared" si="12"/>
        <v>0</v>
      </c>
      <c r="I139">
        <f t="shared" si="13"/>
        <v>0</v>
      </c>
      <c r="K139">
        <f t="shared" si="10"/>
        <v>0</v>
      </c>
      <c r="M139">
        <f t="shared" si="11"/>
        <v>0</v>
      </c>
      <c r="O139">
        <f>SUM(G139:I139:K139:N139)</f>
        <v>0</v>
      </c>
      <c r="P139">
        <f t="shared" si="14"/>
        <v>0</v>
      </c>
    </row>
    <row r="140" spans="1:16" ht="37.5" hidden="1" x14ac:dyDescent="0.25">
      <c r="A140" s="147">
        <v>49500</v>
      </c>
      <c r="B140" s="61">
        <v>13</v>
      </c>
      <c r="C140" s="65" t="s">
        <v>1810</v>
      </c>
      <c r="D140" s="10" t="s">
        <v>2561</v>
      </c>
      <c r="E140" s="48" t="s">
        <v>3032</v>
      </c>
      <c r="G140">
        <f t="shared" si="12"/>
        <v>0</v>
      </c>
      <c r="I140">
        <f t="shared" si="13"/>
        <v>0</v>
      </c>
      <c r="K140">
        <f t="shared" si="10"/>
        <v>0</v>
      </c>
      <c r="M140">
        <f t="shared" si="11"/>
        <v>0</v>
      </c>
      <c r="O140">
        <f>SUM(G140:I140:K140:N140)</f>
        <v>0</v>
      </c>
      <c r="P140">
        <f t="shared" si="14"/>
        <v>0</v>
      </c>
    </row>
    <row r="141" spans="1:16" ht="50" hidden="1" x14ac:dyDescent="0.25">
      <c r="A141" s="147">
        <v>40500</v>
      </c>
      <c r="B141" s="61">
        <v>45</v>
      </c>
      <c r="C141" s="65" t="s">
        <v>1427</v>
      </c>
      <c r="D141" s="10" t="s">
        <v>2562</v>
      </c>
      <c r="E141" s="48" t="s">
        <v>2569</v>
      </c>
      <c r="G141">
        <f t="shared" si="12"/>
        <v>0</v>
      </c>
      <c r="I141">
        <f t="shared" si="13"/>
        <v>0</v>
      </c>
      <c r="K141">
        <f t="shared" si="10"/>
        <v>0</v>
      </c>
      <c r="M141">
        <f t="shared" si="11"/>
        <v>0</v>
      </c>
      <c r="O141">
        <f>SUM(G141:I141:K141:N141)</f>
        <v>0</v>
      </c>
      <c r="P141">
        <f t="shared" si="14"/>
        <v>0</v>
      </c>
    </row>
    <row r="142" spans="1:16" ht="37.5" hidden="1" x14ac:dyDescent="0.25">
      <c r="A142" s="147">
        <v>132000</v>
      </c>
      <c r="B142" s="61">
        <v>83</v>
      </c>
      <c r="C142" s="65" t="s">
        <v>1427</v>
      </c>
      <c r="D142" s="10" t="s">
        <v>2563</v>
      </c>
      <c r="E142" s="48" t="s">
        <v>3034</v>
      </c>
      <c r="G142">
        <f t="shared" si="12"/>
        <v>0</v>
      </c>
      <c r="I142">
        <f t="shared" si="13"/>
        <v>0</v>
      </c>
      <c r="K142">
        <f t="shared" si="10"/>
        <v>0</v>
      </c>
      <c r="M142">
        <f t="shared" si="11"/>
        <v>0</v>
      </c>
      <c r="O142">
        <f>SUM(G142:I142:K142:N142)</f>
        <v>0</v>
      </c>
      <c r="P142">
        <f t="shared" si="14"/>
        <v>0</v>
      </c>
    </row>
    <row r="143" spans="1:16" ht="75" hidden="1" x14ac:dyDescent="0.25">
      <c r="A143" s="147">
        <v>1000</v>
      </c>
      <c r="B143" s="61">
        <v>3</v>
      </c>
      <c r="C143" s="65" t="s">
        <v>1427</v>
      </c>
      <c r="D143" s="10" t="s">
        <v>2564</v>
      </c>
      <c r="E143" s="48" t="s">
        <v>3037</v>
      </c>
      <c r="G143">
        <f t="shared" si="12"/>
        <v>0</v>
      </c>
      <c r="I143">
        <f t="shared" si="13"/>
        <v>0</v>
      </c>
      <c r="K143">
        <f t="shared" si="10"/>
        <v>0</v>
      </c>
      <c r="M143">
        <f t="shared" si="11"/>
        <v>0</v>
      </c>
      <c r="O143">
        <f>SUM(G143:I143:K143:N143)</f>
        <v>0</v>
      </c>
      <c r="P143">
        <f t="shared" si="14"/>
        <v>0</v>
      </c>
    </row>
    <row r="144" spans="1:16" s="203" customFormat="1" ht="37.5" x14ac:dyDescent="0.25">
      <c r="A144" s="216">
        <v>56000</v>
      </c>
      <c r="B144" s="114">
        <v>33</v>
      </c>
      <c r="C144" s="116" t="s">
        <v>1427</v>
      </c>
      <c r="D144" s="46" t="s">
        <v>2565</v>
      </c>
      <c r="E144" s="169" t="s">
        <v>2570</v>
      </c>
      <c r="F144" s="203">
        <v>64</v>
      </c>
      <c r="G144" s="203">
        <f t="shared" si="12"/>
        <v>7603.2</v>
      </c>
      <c r="H144" s="203">
        <v>5</v>
      </c>
      <c r="I144" s="203">
        <f t="shared" si="13"/>
        <v>198</v>
      </c>
      <c r="J144" s="203">
        <v>23</v>
      </c>
      <c r="K144" s="203">
        <f t="shared" si="10"/>
        <v>5161.2</v>
      </c>
      <c r="L144" s="203">
        <v>5</v>
      </c>
      <c r="M144" s="203">
        <f t="shared" si="11"/>
        <v>660</v>
      </c>
      <c r="O144" s="203">
        <f>SUM(G144:I144:K144:N144)</f>
        <v>13655.4</v>
      </c>
      <c r="P144" s="203">
        <f t="shared" si="14"/>
        <v>0.24384642857142858</v>
      </c>
    </row>
    <row r="145" spans="1:16" ht="37.5" hidden="1" x14ac:dyDescent="0.25">
      <c r="A145" s="147">
        <v>55000</v>
      </c>
      <c r="B145" s="61">
        <v>40</v>
      </c>
      <c r="C145" s="65" t="s">
        <v>1427</v>
      </c>
      <c r="D145" s="10" t="s">
        <v>2573</v>
      </c>
      <c r="E145" s="48" t="s">
        <v>3040</v>
      </c>
      <c r="G145">
        <f t="shared" si="12"/>
        <v>0</v>
      </c>
      <c r="I145">
        <f t="shared" si="13"/>
        <v>0</v>
      </c>
      <c r="K145">
        <f t="shared" si="10"/>
        <v>0</v>
      </c>
      <c r="M145">
        <f t="shared" si="11"/>
        <v>0</v>
      </c>
      <c r="O145">
        <f>SUM(G145:I145:K145:N145)</f>
        <v>0</v>
      </c>
      <c r="P145">
        <f t="shared" si="14"/>
        <v>0</v>
      </c>
    </row>
    <row r="146" spans="1:16" ht="50" hidden="1" x14ac:dyDescent="0.25">
      <c r="A146" s="147">
        <v>75000</v>
      </c>
      <c r="B146" s="61">
        <v>45</v>
      </c>
      <c r="C146" s="65" t="s">
        <v>1427</v>
      </c>
      <c r="D146" s="10" t="s">
        <v>2575</v>
      </c>
      <c r="E146" s="48" t="s">
        <v>3043</v>
      </c>
      <c r="G146">
        <f t="shared" si="12"/>
        <v>0</v>
      </c>
      <c r="I146">
        <f t="shared" si="13"/>
        <v>0</v>
      </c>
      <c r="K146">
        <f t="shared" si="10"/>
        <v>0</v>
      </c>
      <c r="M146">
        <f t="shared" si="11"/>
        <v>0</v>
      </c>
      <c r="O146">
        <f>SUM(G146:I146:K146:N146)</f>
        <v>0</v>
      </c>
      <c r="P146">
        <f t="shared" si="14"/>
        <v>0</v>
      </c>
    </row>
    <row r="147" spans="1:16" s="203" customFormat="1" ht="37.5" x14ac:dyDescent="0.25">
      <c r="A147" s="216">
        <v>90000</v>
      </c>
      <c r="B147" s="114">
        <v>48</v>
      </c>
      <c r="C147" s="116" t="s">
        <v>1427</v>
      </c>
      <c r="D147" s="46" t="s">
        <v>3020</v>
      </c>
      <c r="E147" s="169" t="s">
        <v>3021</v>
      </c>
      <c r="F147" s="203">
        <v>11</v>
      </c>
      <c r="G147" s="203">
        <f t="shared" si="12"/>
        <v>1900.8</v>
      </c>
      <c r="H147" s="203">
        <v>10</v>
      </c>
      <c r="I147" s="203">
        <f t="shared" si="13"/>
        <v>576</v>
      </c>
      <c r="J147" s="203">
        <v>11</v>
      </c>
      <c r="K147" s="203">
        <f t="shared" si="10"/>
        <v>3590.4</v>
      </c>
      <c r="L147" s="203">
        <v>14</v>
      </c>
      <c r="M147" s="203">
        <f t="shared" si="11"/>
        <v>2688</v>
      </c>
      <c r="O147" s="203">
        <f>SUM(G147:I147:K147:N147)</f>
        <v>8790.2000000000007</v>
      </c>
      <c r="P147" s="203">
        <f t="shared" si="14"/>
        <v>9.7668888888888902E-2</v>
      </c>
    </row>
    <row r="148" spans="1:16" ht="25" hidden="1" x14ac:dyDescent="0.25">
      <c r="A148" s="147">
        <v>95000</v>
      </c>
      <c r="B148" s="61">
        <v>82</v>
      </c>
      <c r="C148" s="65" t="s">
        <v>1427</v>
      </c>
      <c r="D148" s="10" t="s">
        <v>3047</v>
      </c>
      <c r="E148" s="48" t="s">
        <v>3050</v>
      </c>
      <c r="G148">
        <f t="shared" si="12"/>
        <v>0</v>
      </c>
      <c r="I148">
        <f t="shared" si="13"/>
        <v>0</v>
      </c>
      <c r="K148">
        <f t="shared" si="10"/>
        <v>0</v>
      </c>
      <c r="M148">
        <f t="shared" si="11"/>
        <v>0</v>
      </c>
      <c r="O148">
        <f>SUM(G148:I148:K148:N148)</f>
        <v>0</v>
      </c>
      <c r="P148">
        <f t="shared" si="14"/>
        <v>0</v>
      </c>
    </row>
    <row r="149" spans="1:16" ht="25" hidden="1" x14ac:dyDescent="0.25">
      <c r="A149" s="147">
        <v>82000</v>
      </c>
      <c r="B149" s="61">
        <v>143</v>
      </c>
      <c r="C149" s="65" t="s">
        <v>1427</v>
      </c>
      <c r="D149" s="10" t="s">
        <v>3023</v>
      </c>
      <c r="E149" s="48" t="s">
        <v>3051</v>
      </c>
      <c r="G149">
        <f t="shared" si="12"/>
        <v>0</v>
      </c>
      <c r="I149">
        <f t="shared" si="13"/>
        <v>0</v>
      </c>
      <c r="K149">
        <f t="shared" si="10"/>
        <v>0</v>
      </c>
      <c r="M149">
        <f t="shared" si="11"/>
        <v>0</v>
      </c>
      <c r="O149">
        <f>SUM(G149:I149:K149:N149)</f>
        <v>0</v>
      </c>
      <c r="P149">
        <f t="shared" si="14"/>
        <v>0</v>
      </c>
    </row>
    <row r="150" spans="1:16" ht="37.5" hidden="1" x14ac:dyDescent="0.25">
      <c r="A150" s="147">
        <v>31000</v>
      </c>
      <c r="B150" s="61">
        <v>82</v>
      </c>
      <c r="C150" s="65" t="s">
        <v>1427</v>
      </c>
      <c r="D150" s="10" t="s">
        <v>2576</v>
      </c>
      <c r="E150" s="48" t="s">
        <v>3054</v>
      </c>
      <c r="G150">
        <f t="shared" si="12"/>
        <v>0</v>
      </c>
      <c r="I150">
        <f t="shared" si="13"/>
        <v>0</v>
      </c>
      <c r="K150">
        <f t="shared" si="10"/>
        <v>0</v>
      </c>
      <c r="M150">
        <f t="shared" si="11"/>
        <v>0</v>
      </c>
      <c r="O150">
        <f>SUM(G150:I150:K150:N150)</f>
        <v>0</v>
      </c>
      <c r="P150">
        <f t="shared" si="14"/>
        <v>0</v>
      </c>
    </row>
    <row r="151" spans="1:16" ht="50" hidden="1" x14ac:dyDescent="0.25">
      <c r="A151" s="147">
        <v>5100</v>
      </c>
      <c r="B151" s="61">
        <v>4</v>
      </c>
      <c r="C151" s="65" t="s">
        <v>1427</v>
      </c>
      <c r="D151" s="10" t="s">
        <v>2577</v>
      </c>
      <c r="E151" s="48" t="s">
        <v>3061</v>
      </c>
      <c r="G151">
        <f t="shared" si="12"/>
        <v>0</v>
      </c>
      <c r="I151">
        <f t="shared" si="13"/>
        <v>0</v>
      </c>
      <c r="K151">
        <f t="shared" si="10"/>
        <v>0</v>
      </c>
      <c r="M151">
        <f t="shared" si="11"/>
        <v>0</v>
      </c>
      <c r="O151">
        <f>SUM(G151:I151:K151:N151)</f>
        <v>0</v>
      </c>
      <c r="P151">
        <f t="shared" si="14"/>
        <v>0</v>
      </c>
    </row>
    <row r="152" spans="1:16" ht="50" hidden="1" x14ac:dyDescent="0.25">
      <c r="A152" s="147">
        <v>8100</v>
      </c>
      <c r="B152" s="61">
        <v>6</v>
      </c>
      <c r="C152" s="65" t="s">
        <v>1427</v>
      </c>
      <c r="D152" s="10" t="s">
        <v>2577</v>
      </c>
      <c r="E152" s="48" t="s">
        <v>3062</v>
      </c>
      <c r="G152">
        <f t="shared" si="12"/>
        <v>0</v>
      </c>
      <c r="I152">
        <f t="shared" si="13"/>
        <v>0</v>
      </c>
      <c r="K152">
        <f t="shared" si="10"/>
        <v>0</v>
      </c>
      <c r="M152">
        <f t="shared" si="11"/>
        <v>0</v>
      </c>
      <c r="O152">
        <f>SUM(G152:I152:K152:N152)</f>
        <v>0</v>
      </c>
      <c r="P152">
        <f t="shared" si="14"/>
        <v>0</v>
      </c>
    </row>
    <row r="153" spans="1:16" ht="62.5" hidden="1" x14ac:dyDescent="0.25">
      <c r="A153" s="147">
        <v>2000</v>
      </c>
      <c r="B153" s="61">
        <v>3</v>
      </c>
      <c r="C153" s="65" t="s">
        <v>1427</v>
      </c>
      <c r="D153" s="10" t="s">
        <v>2582</v>
      </c>
      <c r="E153" s="48" t="s">
        <v>2583</v>
      </c>
      <c r="G153">
        <f t="shared" si="12"/>
        <v>0</v>
      </c>
      <c r="I153">
        <f t="shared" si="13"/>
        <v>0</v>
      </c>
      <c r="K153">
        <f t="shared" si="10"/>
        <v>0</v>
      </c>
      <c r="M153">
        <f t="shared" si="11"/>
        <v>0</v>
      </c>
      <c r="O153">
        <f>SUM(G153:I153:K153:N153)</f>
        <v>0</v>
      </c>
      <c r="P153">
        <f t="shared" si="14"/>
        <v>0</v>
      </c>
    </row>
    <row r="154" spans="1:16" ht="37.5" hidden="1" x14ac:dyDescent="0.25">
      <c r="A154" s="141">
        <v>32500</v>
      </c>
      <c r="B154" s="119">
        <v>21</v>
      </c>
      <c r="C154" s="119" t="s">
        <v>1427</v>
      </c>
      <c r="D154" s="57" t="s">
        <v>3069</v>
      </c>
      <c r="E154" s="48" t="s">
        <v>3071</v>
      </c>
      <c r="G154">
        <f t="shared" si="12"/>
        <v>0</v>
      </c>
      <c r="I154">
        <f t="shared" si="13"/>
        <v>0</v>
      </c>
      <c r="K154">
        <f t="shared" si="10"/>
        <v>0</v>
      </c>
      <c r="M154">
        <f t="shared" si="11"/>
        <v>0</v>
      </c>
      <c r="O154">
        <f>SUM(G154:I154:K154:N154)</f>
        <v>0</v>
      </c>
      <c r="P154">
        <f t="shared" si="14"/>
        <v>0</v>
      </c>
    </row>
    <row r="155" spans="1:16" s="203" customFormat="1" ht="50" x14ac:dyDescent="0.25">
      <c r="A155" s="214">
        <v>240000</v>
      </c>
      <c r="B155" s="215">
        <v>252</v>
      </c>
      <c r="C155" s="208" t="s">
        <v>1429</v>
      </c>
      <c r="D155" s="205" t="s">
        <v>1812</v>
      </c>
      <c r="E155" s="169" t="s">
        <v>1854</v>
      </c>
      <c r="F155" s="203">
        <v>36</v>
      </c>
      <c r="G155" s="203">
        <f t="shared" si="12"/>
        <v>32659.200000000001</v>
      </c>
      <c r="H155" s="203">
        <v>6</v>
      </c>
      <c r="I155" s="203">
        <f t="shared" si="13"/>
        <v>1814.4</v>
      </c>
      <c r="J155" s="203">
        <v>5</v>
      </c>
      <c r="K155" s="203">
        <f t="shared" si="10"/>
        <v>8568</v>
      </c>
      <c r="L155" s="203">
        <v>8</v>
      </c>
      <c r="M155" s="203">
        <f t="shared" si="11"/>
        <v>8064</v>
      </c>
      <c r="O155" s="203">
        <f>SUM(G155:I155:K155:N155)</f>
        <v>51124.6</v>
      </c>
      <c r="P155" s="203">
        <f t="shared" si="14"/>
        <v>0.21301916666666665</v>
      </c>
    </row>
    <row r="156" spans="1:16" ht="50" hidden="1" x14ac:dyDescent="0.25">
      <c r="A156" s="146">
        <v>232000</v>
      </c>
      <c r="B156" s="194">
        <v>249</v>
      </c>
      <c r="C156" s="117" t="s">
        <v>1429</v>
      </c>
      <c r="D156" s="4" t="s">
        <v>1812</v>
      </c>
      <c r="E156" s="168" t="s">
        <v>1854</v>
      </c>
      <c r="G156">
        <f t="shared" si="12"/>
        <v>0</v>
      </c>
      <c r="I156">
        <f t="shared" si="13"/>
        <v>0</v>
      </c>
      <c r="K156">
        <f t="shared" si="10"/>
        <v>0</v>
      </c>
      <c r="M156">
        <f t="shared" si="11"/>
        <v>0</v>
      </c>
      <c r="O156">
        <f>SUM(G156:I156:K156:N156)</f>
        <v>0</v>
      </c>
      <c r="P156">
        <f t="shared" si="14"/>
        <v>0</v>
      </c>
    </row>
    <row r="157" spans="1:16" ht="50" hidden="1" x14ac:dyDescent="0.25">
      <c r="A157" s="146">
        <v>285000</v>
      </c>
      <c r="B157" s="194">
        <v>318</v>
      </c>
      <c r="C157" s="117" t="s">
        <v>1429</v>
      </c>
      <c r="D157" s="4" t="s">
        <v>1812</v>
      </c>
      <c r="E157" s="168" t="s">
        <v>1854</v>
      </c>
      <c r="G157">
        <f t="shared" si="12"/>
        <v>0</v>
      </c>
      <c r="I157">
        <f t="shared" si="13"/>
        <v>0</v>
      </c>
      <c r="K157">
        <f t="shared" si="10"/>
        <v>0</v>
      </c>
      <c r="M157">
        <f t="shared" si="11"/>
        <v>0</v>
      </c>
      <c r="O157">
        <f>SUM(G157:I157:K157:N157)</f>
        <v>0</v>
      </c>
      <c r="P157">
        <f t="shared" si="14"/>
        <v>0</v>
      </c>
    </row>
    <row r="158" spans="1:16" ht="50" hidden="1" x14ac:dyDescent="0.25">
      <c r="A158" s="146">
        <v>215000</v>
      </c>
      <c r="B158" s="194">
        <v>227</v>
      </c>
      <c r="C158" s="117" t="s">
        <v>1429</v>
      </c>
      <c r="D158" s="4" t="s">
        <v>1812</v>
      </c>
      <c r="E158" s="168" t="s">
        <v>1854</v>
      </c>
      <c r="G158">
        <f t="shared" si="12"/>
        <v>0</v>
      </c>
      <c r="I158">
        <f t="shared" si="13"/>
        <v>0</v>
      </c>
      <c r="K158">
        <f t="shared" si="10"/>
        <v>0</v>
      </c>
      <c r="M158">
        <f t="shared" si="11"/>
        <v>0</v>
      </c>
      <c r="O158">
        <f>SUM(G158:I158:K158:N158)</f>
        <v>0</v>
      </c>
      <c r="P158">
        <f t="shared" si="14"/>
        <v>0</v>
      </c>
    </row>
    <row r="159" spans="1:16" ht="50" hidden="1" x14ac:dyDescent="0.25">
      <c r="A159" s="146">
        <v>247000</v>
      </c>
      <c r="B159" s="194">
        <v>270</v>
      </c>
      <c r="C159" s="117" t="s">
        <v>1429</v>
      </c>
      <c r="D159" s="4" t="s">
        <v>1812</v>
      </c>
      <c r="E159" s="168" t="s">
        <v>1854</v>
      </c>
      <c r="G159">
        <f t="shared" si="12"/>
        <v>0</v>
      </c>
      <c r="I159">
        <f t="shared" si="13"/>
        <v>0</v>
      </c>
      <c r="K159">
        <f t="shared" si="10"/>
        <v>0</v>
      </c>
      <c r="M159">
        <f t="shared" si="11"/>
        <v>0</v>
      </c>
      <c r="O159">
        <f>SUM(G159:I159:K159:N159)</f>
        <v>0</v>
      </c>
      <c r="P159">
        <f t="shared" si="14"/>
        <v>0</v>
      </c>
    </row>
    <row r="160" spans="1:16" s="203" customFormat="1" ht="50" x14ac:dyDescent="0.25">
      <c r="A160" s="214">
        <v>348000</v>
      </c>
      <c r="B160" s="215">
        <v>366</v>
      </c>
      <c r="C160" s="208" t="s">
        <v>1429</v>
      </c>
      <c r="D160" s="205" t="s">
        <v>1812</v>
      </c>
      <c r="E160" s="169" t="s">
        <v>1854</v>
      </c>
      <c r="F160" s="203">
        <v>28</v>
      </c>
      <c r="G160" s="203">
        <f t="shared" si="12"/>
        <v>36892.800000000003</v>
      </c>
      <c r="H160" s="203">
        <v>29</v>
      </c>
      <c r="I160" s="203">
        <f t="shared" si="13"/>
        <v>12736.8</v>
      </c>
      <c r="J160" s="203">
        <v>0</v>
      </c>
      <c r="K160" s="203">
        <f t="shared" si="10"/>
        <v>0</v>
      </c>
      <c r="L160" s="203">
        <v>29</v>
      </c>
      <c r="M160" s="203">
        <f t="shared" si="11"/>
        <v>42456</v>
      </c>
      <c r="O160" s="203">
        <f>SUM(G160:I160:K160:N160)</f>
        <v>92143.6</v>
      </c>
      <c r="P160" s="203">
        <f t="shared" si="14"/>
        <v>0.26478045977011494</v>
      </c>
    </row>
    <row r="161" spans="1:16" ht="50" hidden="1" x14ac:dyDescent="0.25">
      <c r="A161" s="146">
        <v>247000</v>
      </c>
      <c r="B161" s="194">
        <v>267</v>
      </c>
      <c r="C161" s="117" t="s">
        <v>1429</v>
      </c>
      <c r="D161" s="4" t="s">
        <v>1812</v>
      </c>
      <c r="E161" s="168" t="s">
        <v>1854</v>
      </c>
      <c r="G161">
        <f t="shared" si="12"/>
        <v>0</v>
      </c>
      <c r="I161">
        <f t="shared" si="13"/>
        <v>0</v>
      </c>
      <c r="K161">
        <f t="shared" si="10"/>
        <v>0</v>
      </c>
      <c r="M161">
        <f t="shared" si="11"/>
        <v>0</v>
      </c>
      <c r="O161">
        <f>SUM(G161:I161:K161:N161)</f>
        <v>0</v>
      </c>
      <c r="P161">
        <f t="shared" si="14"/>
        <v>0</v>
      </c>
    </row>
    <row r="162" spans="1:16" ht="50" hidden="1" x14ac:dyDescent="0.25">
      <c r="A162" s="146">
        <v>278000</v>
      </c>
      <c r="B162" s="194">
        <v>295</v>
      </c>
      <c r="C162" s="117" t="s">
        <v>1429</v>
      </c>
      <c r="D162" s="4" t="s">
        <v>1812</v>
      </c>
      <c r="E162" s="168" t="s">
        <v>1854</v>
      </c>
      <c r="G162">
        <f t="shared" si="12"/>
        <v>0</v>
      </c>
      <c r="I162">
        <f t="shared" si="13"/>
        <v>0</v>
      </c>
      <c r="K162">
        <f t="shared" si="10"/>
        <v>0</v>
      </c>
      <c r="M162">
        <f t="shared" si="11"/>
        <v>0</v>
      </c>
      <c r="O162">
        <f>SUM(G162:I162:K162:N162)</f>
        <v>0</v>
      </c>
      <c r="P162">
        <f t="shared" si="14"/>
        <v>0</v>
      </c>
    </row>
    <row r="163" spans="1:16" ht="50" hidden="1" x14ac:dyDescent="0.25">
      <c r="A163" s="146">
        <v>225000</v>
      </c>
      <c r="B163" s="194">
        <v>237</v>
      </c>
      <c r="C163" s="117" t="s">
        <v>1429</v>
      </c>
      <c r="D163" s="4" t="s">
        <v>1812</v>
      </c>
      <c r="E163" s="168" t="s">
        <v>1854</v>
      </c>
      <c r="G163">
        <f t="shared" si="12"/>
        <v>0</v>
      </c>
      <c r="I163">
        <f t="shared" si="13"/>
        <v>0</v>
      </c>
      <c r="K163">
        <f t="shared" si="10"/>
        <v>0</v>
      </c>
      <c r="M163">
        <f t="shared" si="11"/>
        <v>0</v>
      </c>
      <c r="O163">
        <f>SUM(G163:I163:K163:N163)</f>
        <v>0</v>
      </c>
      <c r="P163">
        <f t="shared" si="14"/>
        <v>0</v>
      </c>
    </row>
    <row r="164" spans="1:16" ht="50" hidden="1" x14ac:dyDescent="0.25">
      <c r="A164" s="146">
        <v>245000</v>
      </c>
      <c r="B164" s="194">
        <v>271</v>
      </c>
      <c r="C164" s="117" t="s">
        <v>1429</v>
      </c>
      <c r="D164" s="4" t="s">
        <v>1812</v>
      </c>
      <c r="E164" s="168" t="s">
        <v>1854</v>
      </c>
      <c r="G164">
        <f t="shared" si="12"/>
        <v>0</v>
      </c>
      <c r="I164">
        <f t="shared" si="13"/>
        <v>0</v>
      </c>
      <c r="K164">
        <f t="shared" si="10"/>
        <v>0</v>
      </c>
      <c r="M164">
        <f t="shared" si="11"/>
        <v>0</v>
      </c>
      <c r="O164">
        <f>SUM(G164:I164:K164:N164)</f>
        <v>0</v>
      </c>
      <c r="P164">
        <f t="shared" si="14"/>
        <v>0</v>
      </c>
    </row>
    <row r="165" spans="1:16" ht="50" hidden="1" x14ac:dyDescent="0.25">
      <c r="A165" s="193">
        <v>232000</v>
      </c>
      <c r="B165" s="194">
        <v>245</v>
      </c>
      <c r="C165" s="117" t="s">
        <v>1429</v>
      </c>
      <c r="D165" s="4" t="s">
        <v>1812</v>
      </c>
      <c r="E165" s="168" t="s">
        <v>1854</v>
      </c>
      <c r="G165">
        <f t="shared" si="12"/>
        <v>0</v>
      </c>
      <c r="I165">
        <f t="shared" si="13"/>
        <v>0</v>
      </c>
      <c r="K165">
        <f t="shared" si="10"/>
        <v>0</v>
      </c>
      <c r="M165">
        <f t="shared" si="11"/>
        <v>0</v>
      </c>
      <c r="O165">
        <f>SUM(G165:I165:K165:N165)</f>
        <v>0</v>
      </c>
      <c r="P165">
        <f t="shared" si="14"/>
        <v>0</v>
      </c>
    </row>
    <row r="166" spans="1:16" ht="62.5" hidden="1" x14ac:dyDescent="0.25">
      <c r="A166" s="146">
        <v>4100</v>
      </c>
      <c r="B166" s="65">
        <v>15</v>
      </c>
      <c r="C166" s="65" t="s">
        <v>1427</v>
      </c>
      <c r="D166" s="10" t="s">
        <v>1814</v>
      </c>
      <c r="E166" s="48" t="s">
        <v>248</v>
      </c>
      <c r="G166">
        <f t="shared" si="12"/>
        <v>0</v>
      </c>
      <c r="I166">
        <f t="shared" si="13"/>
        <v>0</v>
      </c>
      <c r="K166">
        <f t="shared" si="10"/>
        <v>0</v>
      </c>
      <c r="M166">
        <f t="shared" si="11"/>
        <v>0</v>
      </c>
      <c r="O166">
        <f>SUM(G166:I166:K166:N166)</f>
        <v>0</v>
      </c>
      <c r="P166">
        <f t="shared" si="14"/>
        <v>0</v>
      </c>
    </row>
    <row r="167" spans="1:16" ht="37.5" hidden="1" x14ac:dyDescent="0.25">
      <c r="A167" s="111">
        <v>188000</v>
      </c>
      <c r="B167" s="65">
        <v>113</v>
      </c>
      <c r="C167" s="111" t="s">
        <v>1427</v>
      </c>
      <c r="D167" s="21" t="s">
        <v>1816</v>
      </c>
      <c r="E167" s="47" t="s">
        <v>253</v>
      </c>
      <c r="G167">
        <f t="shared" si="12"/>
        <v>0</v>
      </c>
      <c r="I167">
        <f t="shared" si="13"/>
        <v>0</v>
      </c>
      <c r="K167">
        <f t="shared" si="10"/>
        <v>0</v>
      </c>
      <c r="M167">
        <f t="shared" si="11"/>
        <v>0</v>
      </c>
      <c r="O167">
        <f>SUM(G167:I167:K167:N167)</f>
        <v>0</v>
      </c>
      <c r="P167">
        <f t="shared" si="14"/>
        <v>0</v>
      </c>
    </row>
    <row r="168" spans="1:16" s="203" customFormat="1" ht="37.5" x14ac:dyDescent="0.25">
      <c r="A168" s="116">
        <v>44000</v>
      </c>
      <c r="B168" s="116">
        <v>128</v>
      </c>
      <c r="C168" s="116" t="s">
        <v>1427</v>
      </c>
      <c r="D168" s="46" t="s">
        <v>1817</v>
      </c>
      <c r="E168" s="169" t="s">
        <v>274</v>
      </c>
      <c r="F168" s="203">
        <v>0</v>
      </c>
      <c r="G168" s="203">
        <f t="shared" si="12"/>
        <v>0</v>
      </c>
      <c r="H168" s="203">
        <v>110</v>
      </c>
      <c r="I168" s="203">
        <f t="shared" si="13"/>
        <v>16896</v>
      </c>
      <c r="J168" s="203">
        <v>0</v>
      </c>
      <c r="K168" s="203">
        <f t="shared" si="10"/>
        <v>0</v>
      </c>
      <c r="L168" s="203">
        <v>79</v>
      </c>
      <c r="M168" s="203">
        <f t="shared" si="11"/>
        <v>40448</v>
      </c>
      <c r="O168" s="203">
        <f>SUM(G168:I168:K168:N168)</f>
        <v>57533</v>
      </c>
      <c r="P168" s="203">
        <f t="shared" si="14"/>
        <v>1.3075681818181819</v>
      </c>
    </row>
    <row r="169" spans="1:16" ht="37.5" hidden="1" x14ac:dyDescent="0.25">
      <c r="A169" s="65">
        <v>211000</v>
      </c>
      <c r="B169" s="65">
        <v>180</v>
      </c>
      <c r="C169" s="74" t="s">
        <v>1427</v>
      </c>
      <c r="D169" s="10" t="s">
        <v>1818</v>
      </c>
      <c r="E169" s="48" t="s">
        <v>409</v>
      </c>
      <c r="G169">
        <f t="shared" si="12"/>
        <v>0</v>
      </c>
      <c r="I169">
        <f t="shared" si="13"/>
        <v>0</v>
      </c>
      <c r="K169">
        <f t="shared" si="10"/>
        <v>0</v>
      </c>
      <c r="M169">
        <f t="shared" si="11"/>
        <v>0</v>
      </c>
      <c r="O169">
        <f>SUM(G169:I169:K169:N169)</f>
        <v>0</v>
      </c>
      <c r="P169">
        <f t="shared" si="14"/>
        <v>0</v>
      </c>
    </row>
    <row r="170" spans="1:16" ht="50" hidden="1" x14ac:dyDescent="0.25">
      <c r="A170" s="65">
        <v>33000</v>
      </c>
      <c r="B170" s="65">
        <v>32</v>
      </c>
      <c r="C170" s="74" t="s">
        <v>1427</v>
      </c>
      <c r="D170" s="10" t="s">
        <v>449</v>
      </c>
      <c r="E170" s="48" t="s">
        <v>414</v>
      </c>
      <c r="G170">
        <f t="shared" si="12"/>
        <v>0</v>
      </c>
      <c r="I170">
        <f t="shared" si="13"/>
        <v>0</v>
      </c>
      <c r="K170">
        <f t="shared" si="10"/>
        <v>0</v>
      </c>
      <c r="M170">
        <f t="shared" si="11"/>
        <v>0</v>
      </c>
      <c r="O170">
        <f>SUM(G170:I170:K170:N170)</f>
        <v>0</v>
      </c>
      <c r="P170">
        <f t="shared" si="14"/>
        <v>0</v>
      </c>
    </row>
    <row r="171" spans="1:16" ht="112.5" hidden="1" x14ac:dyDescent="0.25">
      <c r="A171" s="65">
        <v>48600</v>
      </c>
      <c r="B171" s="65">
        <v>36</v>
      </c>
      <c r="C171" s="74" t="s">
        <v>1427</v>
      </c>
      <c r="D171" s="10" t="s">
        <v>1820</v>
      </c>
      <c r="E171" s="48" t="s">
        <v>416</v>
      </c>
      <c r="G171">
        <f t="shared" si="12"/>
        <v>0</v>
      </c>
      <c r="I171">
        <f t="shared" si="13"/>
        <v>0</v>
      </c>
      <c r="K171">
        <f t="shared" si="10"/>
        <v>0</v>
      </c>
      <c r="M171">
        <f t="shared" si="11"/>
        <v>0</v>
      </c>
      <c r="O171">
        <f>SUM(G171:I171:K171:N171)</f>
        <v>0</v>
      </c>
      <c r="P171">
        <f t="shared" si="14"/>
        <v>0</v>
      </c>
    </row>
    <row r="172" spans="1:16" ht="112.5" hidden="1" x14ac:dyDescent="0.25">
      <c r="A172" s="65">
        <v>43600</v>
      </c>
      <c r="B172" s="65">
        <v>30</v>
      </c>
      <c r="C172" s="74" t="s">
        <v>1427</v>
      </c>
      <c r="D172" s="10" t="s">
        <v>1820</v>
      </c>
      <c r="E172" s="48" t="s">
        <v>415</v>
      </c>
      <c r="G172">
        <f t="shared" si="12"/>
        <v>0</v>
      </c>
      <c r="I172">
        <f t="shared" si="13"/>
        <v>0</v>
      </c>
      <c r="K172">
        <f t="shared" si="10"/>
        <v>0</v>
      </c>
      <c r="M172">
        <f t="shared" si="11"/>
        <v>0</v>
      </c>
      <c r="O172">
        <f>SUM(G172:I172:K172:N172)</f>
        <v>0</v>
      </c>
      <c r="P172">
        <f t="shared" si="14"/>
        <v>0</v>
      </c>
    </row>
    <row r="173" spans="1:16" s="203" customFormat="1" ht="25" x14ac:dyDescent="0.25">
      <c r="A173" s="204">
        <v>300000</v>
      </c>
      <c r="B173" s="46">
        <v>248</v>
      </c>
      <c r="C173" s="46" t="s">
        <v>1429</v>
      </c>
      <c r="D173" s="204" t="s">
        <v>118</v>
      </c>
      <c r="E173" s="169" t="s">
        <v>119</v>
      </c>
      <c r="F173" s="203">
        <v>6</v>
      </c>
      <c r="G173" s="203">
        <f t="shared" si="12"/>
        <v>5356.8</v>
      </c>
      <c r="H173" s="203">
        <v>16</v>
      </c>
      <c r="I173" s="203">
        <f t="shared" si="13"/>
        <v>4761.6000000000004</v>
      </c>
      <c r="J173" s="203">
        <v>3</v>
      </c>
      <c r="K173" s="203">
        <f t="shared" si="10"/>
        <v>5059.2</v>
      </c>
      <c r="L173" s="203">
        <v>17</v>
      </c>
      <c r="M173" s="203">
        <f t="shared" si="11"/>
        <v>16864</v>
      </c>
      <c r="O173" s="203">
        <f>SUM(G173:I173:K173:N173)</f>
        <v>32077.600000000002</v>
      </c>
      <c r="P173" s="203">
        <f t="shared" si="14"/>
        <v>0.10692533333333334</v>
      </c>
    </row>
    <row r="174" spans="1:16" ht="25" hidden="1" x14ac:dyDescent="0.25">
      <c r="A174" s="21">
        <v>320000</v>
      </c>
      <c r="B174" s="10">
        <v>251</v>
      </c>
      <c r="C174" s="10" t="s">
        <v>1429</v>
      </c>
      <c r="D174" s="22" t="s">
        <v>123</v>
      </c>
      <c r="E174" s="168" t="s">
        <v>122</v>
      </c>
      <c r="G174">
        <f t="shared" si="12"/>
        <v>0</v>
      </c>
      <c r="I174">
        <f t="shared" si="13"/>
        <v>0</v>
      </c>
      <c r="K174">
        <f t="shared" si="10"/>
        <v>0</v>
      </c>
      <c r="M174">
        <f t="shared" si="11"/>
        <v>0</v>
      </c>
      <c r="O174">
        <f>SUM(G174:I174:K174:N174)</f>
        <v>0</v>
      </c>
      <c r="P174">
        <f t="shared" si="14"/>
        <v>0</v>
      </c>
    </row>
    <row r="175" spans="1:16" ht="37.5" hidden="1" x14ac:dyDescent="0.25">
      <c r="A175" s="21">
        <v>750000</v>
      </c>
      <c r="B175" s="10">
        <v>396</v>
      </c>
      <c r="C175" s="10" t="s">
        <v>1429</v>
      </c>
      <c r="D175" s="21" t="s">
        <v>126</v>
      </c>
      <c r="E175" s="48" t="s">
        <v>125</v>
      </c>
      <c r="G175">
        <f t="shared" si="12"/>
        <v>0</v>
      </c>
      <c r="I175">
        <f t="shared" si="13"/>
        <v>0</v>
      </c>
      <c r="K175">
        <f t="shared" si="10"/>
        <v>0</v>
      </c>
      <c r="M175">
        <f t="shared" si="11"/>
        <v>0</v>
      </c>
      <c r="O175">
        <f>SUM(G175:I175:K175:N175)</f>
        <v>0</v>
      </c>
      <c r="P175">
        <f t="shared" si="14"/>
        <v>0</v>
      </c>
    </row>
    <row r="176" spans="1:16" ht="25" hidden="1" x14ac:dyDescent="0.25">
      <c r="A176" s="25">
        <v>160000</v>
      </c>
      <c r="B176" s="10">
        <v>62</v>
      </c>
      <c r="C176" s="10" t="s">
        <v>1429</v>
      </c>
      <c r="D176" s="14" t="s">
        <v>128</v>
      </c>
      <c r="E176" s="168" t="s">
        <v>1906</v>
      </c>
      <c r="G176">
        <f t="shared" si="12"/>
        <v>0</v>
      </c>
      <c r="I176">
        <f t="shared" si="13"/>
        <v>0</v>
      </c>
      <c r="K176">
        <f t="shared" si="10"/>
        <v>0</v>
      </c>
      <c r="M176">
        <f t="shared" si="11"/>
        <v>0</v>
      </c>
      <c r="O176">
        <f>SUM(G176:I176:K176:N176)</f>
        <v>0</v>
      </c>
      <c r="P176">
        <f t="shared" si="14"/>
        <v>0</v>
      </c>
    </row>
    <row r="177" spans="1:16" s="203" customFormat="1" ht="25" x14ac:dyDescent="0.25">
      <c r="A177" s="46">
        <v>670000</v>
      </c>
      <c r="B177" s="46">
        <v>424</v>
      </c>
      <c r="C177" s="46" t="s">
        <v>1429</v>
      </c>
      <c r="D177" s="46" t="s">
        <v>935</v>
      </c>
      <c r="E177" s="169" t="s">
        <v>1898</v>
      </c>
      <c r="F177" s="203">
        <v>31</v>
      </c>
      <c r="G177" s="203">
        <f t="shared" si="12"/>
        <v>47318.400000000001</v>
      </c>
      <c r="H177" s="203">
        <v>15</v>
      </c>
      <c r="I177" s="203">
        <f t="shared" si="13"/>
        <v>7632</v>
      </c>
      <c r="J177" s="203">
        <v>26</v>
      </c>
      <c r="K177" s="203">
        <f t="shared" si="10"/>
        <v>74963.199999999997</v>
      </c>
      <c r="L177" s="203">
        <v>5</v>
      </c>
      <c r="M177" s="203">
        <f t="shared" si="11"/>
        <v>8480</v>
      </c>
      <c r="O177" s="203">
        <f>SUM(G177:I177:K177:N177)</f>
        <v>138439.6</v>
      </c>
      <c r="P177" s="203">
        <f t="shared" si="14"/>
        <v>0.20662626865671643</v>
      </c>
    </row>
    <row r="178" spans="1:16" ht="25" hidden="1" x14ac:dyDescent="0.25">
      <c r="A178" s="10">
        <v>531000</v>
      </c>
      <c r="B178" s="10">
        <v>383</v>
      </c>
      <c r="C178" s="10" t="s">
        <v>1429</v>
      </c>
      <c r="D178" s="10" t="s">
        <v>935</v>
      </c>
      <c r="E178" s="48" t="s">
        <v>1898</v>
      </c>
      <c r="G178">
        <f t="shared" si="12"/>
        <v>0</v>
      </c>
      <c r="I178">
        <f t="shared" si="13"/>
        <v>0</v>
      </c>
      <c r="K178">
        <f t="shared" si="10"/>
        <v>0</v>
      </c>
      <c r="M178">
        <f t="shared" si="11"/>
        <v>0</v>
      </c>
      <c r="O178">
        <f>SUM(G178:I178:K178:N178)</f>
        <v>0</v>
      </c>
      <c r="P178">
        <f t="shared" si="14"/>
        <v>0</v>
      </c>
    </row>
    <row r="179" spans="1:16" ht="37.5" hidden="1" x14ac:dyDescent="0.25">
      <c r="A179" s="25">
        <v>368000</v>
      </c>
      <c r="B179" s="10">
        <v>511</v>
      </c>
      <c r="C179" s="10" t="s">
        <v>1429</v>
      </c>
      <c r="D179" s="14" t="s">
        <v>1846</v>
      </c>
      <c r="E179" s="168" t="s">
        <v>933</v>
      </c>
      <c r="G179">
        <f t="shared" si="12"/>
        <v>0</v>
      </c>
      <c r="I179">
        <f t="shared" si="13"/>
        <v>0</v>
      </c>
      <c r="K179">
        <f t="shared" si="10"/>
        <v>0</v>
      </c>
      <c r="M179">
        <f t="shared" si="11"/>
        <v>0</v>
      </c>
      <c r="O179">
        <f>SUM(G179:I179:K179:N179)</f>
        <v>0</v>
      </c>
      <c r="P179">
        <f t="shared" si="14"/>
        <v>0</v>
      </c>
    </row>
    <row r="180" spans="1:16" ht="25" hidden="1" x14ac:dyDescent="0.25">
      <c r="A180" s="11">
        <v>3123000</v>
      </c>
      <c r="B180" s="11">
        <v>355</v>
      </c>
      <c r="C180" s="10" t="s">
        <v>1429</v>
      </c>
      <c r="D180" s="25" t="s">
        <v>1474</v>
      </c>
      <c r="E180" s="47" t="s">
        <v>1478</v>
      </c>
      <c r="G180">
        <f t="shared" si="12"/>
        <v>0</v>
      </c>
      <c r="I180">
        <f t="shared" si="13"/>
        <v>0</v>
      </c>
      <c r="K180">
        <f t="shared" si="10"/>
        <v>0</v>
      </c>
      <c r="M180">
        <f t="shared" si="11"/>
        <v>0</v>
      </c>
      <c r="O180">
        <f>SUM(G180:I180:K180:N180)</f>
        <v>0</v>
      </c>
      <c r="P180">
        <f t="shared" si="14"/>
        <v>0</v>
      </c>
    </row>
    <row r="181" spans="1:16" ht="62.5" hidden="1" x14ac:dyDescent="0.25">
      <c r="A181" s="10">
        <v>686000</v>
      </c>
      <c r="B181" s="10">
        <v>474</v>
      </c>
      <c r="C181" s="14" t="s">
        <v>1428</v>
      </c>
      <c r="D181" s="10" t="s">
        <v>693</v>
      </c>
      <c r="E181" s="48" t="s">
        <v>2642</v>
      </c>
      <c r="G181">
        <f t="shared" si="12"/>
        <v>0</v>
      </c>
      <c r="I181">
        <f t="shared" si="13"/>
        <v>0</v>
      </c>
      <c r="K181">
        <f t="shared" si="10"/>
        <v>0</v>
      </c>
      <c r="M181">
        <f t="shared" si="11"/>
        <v>0</v>
      </c>
      <c r="O181">
        <f>SUM(G181:I181:K181:N181)</f>
        <v>0</v>
      </c>
      <c r="P181">
        <f t="shared" si="14"/>
        <v>0</v>
      </c>
    </row>
    <row r="188" spans="1:16" ht="13" x14ac:dyDescent="0.3">
      <c r="A188" s="217" t="s">
        <v>3211</v>
      </c>
    </row>
    <row r="189" spans="1:16" x14ac:dyDescent="0.25">
      <c r="A189">
        <v>15000</v>
      </c>
      <c r="B189">
        <v>27</v>
      </c>
      <c r="C189" t="s">
        <v>1427</v>
      </c>
      <c r="D189" t="s">
        <v>457</v>
      </c>
      <c r="E189" t="s">
        <v>1099</v>
      </c>
      <c r="F189">
        <v>1</v>
      </c>
      <c r="G189">
        <v>97.2</v>
      </c>
      <c r="H189">
        <v>6</v>
      </c>
      <c r="I189">
        <v>194.4</v>
      </c>
      <c r="J189">
        <v>0</v>
      </c>
      <c r="K189">
        <v>0</v>
      </c>
      <c r="L189">
        <v>5</v>
      </c>
      <c r="M189">
        <v>540</v>
      </c>
      <c r="O189">
        <v>842.6</v>
      </c>
      <c r="P189">
        <v>5.6173333333333332E-2</v>
      </c>
    </row>
    <row r="190" spans="1:16" x14ac:dyDescent="0.25">
      <c r="A190">
        <v>386000</v>
      </c>
      <c r="B190">
        <v>378</v>
      </c>
      <c r="C190" t="s">
        <v>1427</v>
      </c>
      <c r="D190" t="s">
        <v>423</v>
      </c>
      <c r="E190" t="s">
        <v>1548</v>
      </c>
      <c r="F190">
        <v>2</v>
      </c>
      <c r="G190">
        <v>2721.6</v>
      </c>
      <c r="H190">
        <v>22</v>
      </c>
      <c r="I190">
        <v>9979.2000000000007</v>
      </c>
      <c r="J190">
        <v>1</v>
      </c>
      <c r="K190">
        <v>2570.4</v>
      </c>
      <c r="L190">
        <v>5</v>
      </c>
      <c r="M190">
        <v>7560</v>
      </c>
      <c r="O190">
        <v>22859.200000000001</v>
      </c>
      <c r="P190">
        <v>5.9220725388601035E-2</v>
      </c>
    </row>
    <row r="191" spans="1:16" x14ac:dyDescent="0.25">
      <c r="A191">
        <v>66000</v>
      </c>
      <c r="B191">
        <v>57</v>
      </c>
      <c r="C191" t="s">
        <v>1427</v>
      </c>
      <c r="D191" t="s">
        <v>449</v>
      </c>
      <c r="E191" t="s">
        <v>451</v>
      </c>
      <c r="F191">
        <v>0</v>
      </c>
      <c r="G191">
        <v>0</v>
      </c>
      <c r="H191">
        <v>6</v>
      </c>
      <c r="I191">
        <v>410.4</v>
      </c>
      <c r="J191">
        <v>0</v>
      </c>
      <c r="K191">
        <v>0</v>
      </c>
      <c r="L191">
        <v>5</v>
      </c>
      <c r="M191">
        <v>1140</v>
      </c>
      <c r="O191">
        <v>1561.4</v>
      </c>
      <c r="P191">
        <v>2.3657575757575759E-2</v>
      </c>
    </row>
    <row r="192" spans="1:16" x14ac:dyDescent="0.25">
      <c r="A192">
        <v>663000</v>
      </c>
      <c r="B192">
        <v>588</v>
      </c>
      <c r="C192" t="s">
        <v>1427</v>
      </c>
      <c r="D192" t="s">
        <v>426</v>
      </c>
      <c r="E192" t="s">
        <v>425</v>
      </c>
      <c r="F192">
        <v>5</v>
      </c>
      <c r="G192">
        <v>10584</v>
      </c>
      <c r="H192">
        <v>65</v>
      </c>
      <c r="I192">
        <v>45864</v>
      </c>
      <c r="J192">
        <v>1</v>
      </c>
      <c r="K192">
        <v>3998.4</v>
      </c>
      <c r="L192">
        <v>8</v>
      </c>
      <c r="M192">
        <v>18816</v>
      </c>
      <c r="O192">
        <v>79336.399999999994</v>
      </c>
      <c r="P192">
        <v>0.1196627450980392</v>
      </c>
    </row>
    <row r="193" spans="1:16" x14ac:dyDescent="0.25">
      <c r="A193">
        <v>905000</v>
      </c>
      <c r="B193">
        <v>584</v>
      </c>
      <c r="C193" t="s">
        <v>1427</v>
      </c>
      <c r="D193" t="s">
        <v>434</v>
      </c>
      <c r="E193" t="s">
        <v>1553</v>
      </c>
      <c r="F193">
        <v>0</v>
      </c>
      <c r="G193">
        <v>0</v>
      </c>
      <c r="H193">
        <v>8</v>
      </c>
      <c r="I193">
        <v>5606.4</v>
      </c>
      <c r="J193">
        <v>0</v>
      </c>
      <c r="K193">
        <v>0</v>
      </c>
      <c r="L193">
        <v>5</v>
      </c>
      <c r="M193">
        <v>11680</v>
      </c>
      <c r="O193">
        <v>17299.400000000001</v>
      </c>
      <c r="P193">
        <v>1.91153591160221E-2</v>
      </c>
    </row>
    <row r="194" spans="1:16" x14ac:dyDescent="0.25">
      <c r="A194">
        <v>369000</v>
      </c>
      <c r="B194">
        <v>402</v>
      </c>
      <c r="C194" t="s">
        <v>1427</v>
      </c>
      <c r="D194" t="s">
        <v>454</v>
      </c>
      <c r="E194" t="s">
        <v>453</v>
      </c>
      <c r="F194">
        <v>9</v>
      </c>
      <c r="G194">
        <v>13024.8</v>
      </c>
      <c r="H194">
        <v>2</v>
      </c>
      <c r="I194">
        <v>964.8</v>
      </c>
      <c r="J194">
        <v>5</v>
      </c>
      <c r="K194">
        <v>13668</v>
      </c>
      <c r="L194">
        <v>7</v>
      </c>
      <c r="M194">
        <v>11256</v>
      </c>
      <c r="O194">
        <v>38927.599999999999</v>
      </c>
      <c r="P194">
        <v>0.10549485094850948</v>
      </c>
    </row>
    <row r="195" spans="1:16" x14ac:dyDescent="0.25">
      <c r="A195">
        <v>128000</v>
      </c>
      <c r="B195">
        <v>192</v>
      </c>
      <c r="C195" t="s">
        <v>1427</v>
      </c>
      <c r="D195" t="s">
        <v>439</v>
      </c>
      <c r="E195" t="s">
        <v>440</v>
      </c>
      <c r="F195">
        <v>5</v>
      </c>
      <c r="G195">
        <v>3456</v>
      </c>
      <c r="H195">
        <v>2</v>
      </c>
      <c r="I195">
        <v>460.8</v>
      </c>
      <c r="J195">
        <v>1</v>
      </c>
      <c r="K195">
        <v>1305.5999999999999</v>
      </c>
      <c r="L195">
        <v>0</v>
      </c>
      <c r="M195">
        <v>0</v>
      </c>
      <c r="O195">
        <v>5225.3999999999996</v>
      </c>
      <c r="P195">
        <v>4.0823437499999997E-2</v>
      </c>
    </row>
    <row r="196" spans="1:16" x14ac:dyDescent="0.25">
      <c r="A196">
        <v>166000</v>
      </c>
      <c r="B196">
        <v>201</v>
      </c>
      <c r="C196" t="s">
        <v>1427</v>
      </c>
      <c r="D196" t="s">
        <v>449</v>
      </c>
      <c r="E196" t="s">
        <v>537</v>
      </c>
      <c r="F196">
        <v>1</v>
      </c>
      <c r="G196">
        <v>723.6</v>
      </c>
      <c r="H196">
        <v>7</v>
      </c>
      <c r="I196">
        <v>1688.4</v>
      </c>
      <c r="J196">
        <v>0</v>
      </c>
      <c r="K196">
        <v>0</v>
      </c>
      <c r="L196">
        <v>5</v>
      </c>
      <c r="M196">
        <v>4020</v>
      </c>
      <c r="O196">
        <v>6444</v>
      </c>
      <c r="P196">
        <v>3.8819277108433733E-2</v>
      </c>
    </row>
    <row r="197" spans="1:16" x14ac:dyDescent="0.25">
      <c r="A197">
        <v>384000</v>
      </c>
      <c r="B197">
        <v>284</v>
      </c>
      <c r="C197" t="s">
        <v>1427</v>
      </c>
      <c r="D197" t="s">
        <v>1751</v>
      </c>
      <c r="E197" t="s">
        <v>13</v>
      </c>
      <c r="F197">
        <v>39</v>
      </c>
      <c r="G197">
        <v>39873.599999999999</v>
      </c>
      <c r="H197">
        <v>4</v>
      </c>
      <c r="I197">
        <v>1363.2</v>
      </c>
      <c r="J197">
        <v>0</v>
      </c>
      <c r="K197">
        <v>0</v>
      </c>
      <c r="L197">
        <v>5</v>
      </c>
      <c r="M197">
        <v>5680</v>
      </c>
      <c r="O197">
        <v>46925.799999999996</v>
      </c>
      <c r="P197">
        <v>0.12220260416666666</v>
      </c>
    </row>
    <row r="198" spans="1:16" x14ac:dyDescent="0.25">
      <c r="A198">
        <v>185000</v>
      </c>
      <c r="B198">
        <v>176</v>
      </c>
      <c r="C198" t="s">
        <v>1427</v>
      </c>
      <c r="D198" t="s">
        <v>72</v>
      </c>
      <c r="E198" t="s">
        <v>73</v>
      </c>
      <c r="F198">
        <v>45</v>
      </c>
      <c r="G198">
        <v>28512</v>
      </c>
      <c r="H198">
        <v>32</v>
      </c>
      <c r="I198">
        <v>6758.4</v>
      </c>
      <c r="J198">
        <v>0</v>
      </c>
      <c r="K198">
        <v>0</v>
      </c>
      <c r="L198">
        <v>12</v>
      </c>
      <c r="M198">
        <v>8448</v>
      </c>
      <c r="O198">
        <v>43762.400000000001</v>
      </c>
      <c r="P198">
        <v>0.23655351351351353</v>
      </c>
    </row>
    <row r="199" spans="1:16" x14ac:dyDescent="0.25">
      <c r="A199">
        <v>230000</v>
      </c>
      <c r="B199">
        <v>322</v>
      </c>
      <c r="C199" t="s">
        <v>1427</v>
      </c>
      <c r="D199" t="s">
        <v>1780</v>
      </c>
      <c r="E199" t="s">
        <v>2872</v>
      </c>
      <c r="F199">
        <v>16</v>
      </c>
      <c r="G199">
        <v>18547.2</v>
      </c>
      <c r="H199">
        <v>17</v>
      </c>
      <c r="I199">
        <v>6568.8</v>
      </c>
      <c r="J199">
        <v>13</v>
      </c>
      <c r="K199">
        <v>28464.799999999999</v>
      </c>
      <c r="L199">
        <v>14</v>
      </c>
      <c r="M199">
        <v>18032</v>
      </c>
      <c r="O199">
        <v>71656.800000000003</v>
      </c>
      <c r="P199">
        <v>0.31155130434782607</v>
      </c>
    </row>
    <row r="200" spans="1:16" x14ac:dyDescent="0.25">
      <c r="A200">
        <v>165000</v>
      </c>
      <c r="B200">
        <v>72</v>
      </c>
      <c r="C200" t="s">
        <v>1427</v>
      </c>
      <c r="D200" t="s">
        <v>1801</v>
      </c>
      <c r="E200" t="s">
        <v>210</v>
      </c>
      <c r="F200">
        <v>237</v>
      </c>
      <c r="G200">
        <v>61430.400000000001</v>
      </c>
      <c r="H200">
        <v>60</v>
      </c>
      <c r="I200">
        <v>5184</v>
      </c>
      <c r="J200">
        <v>0</v>
      </c>
      <c r="K200">
        <v>0</v>
      </c>
      <c r="L200">
        <v>40</v>
      </c>
      <c r="M200">
        <v>11520</v>
      </c>
      <c r="O200">
        <v>78234.399999999994</v>
      </c>
      <c r="P200">
        <v>0.47414787878787873</v>
      </c>
    </row>
    <row r="201" spans="1:16" x14ac:dyDescent="0.25">
      <c r="A201">
        <v>710000</v>
      </c>
      <c r="B201">
        <v>451</v>
      </c>
      <c r="C201" t="s">
        <v>1428</v>
      </c>
      <c r="D201" t="s">
        <v>1784</v>
      </c>
      <c r="E201" t="s">
        <v>186</v>
      </c>
      <c r="F201">
        <v>41</v>
      </c>
      <c r="G201">
        <v>66567.600000000006</v>
      </c>
      <c r="H201">
        <v>29</v>
      </c>
      <c r="I201">
        <v>15694.8</v>
      </c>
      <c r="J201">
        <v>5</v>
      </c>
      <c r="K201">
        <v>15334</v>
      </c>
      <c r="L201">
        <v>22</v>
      </c>
      <c r="M201">
        <v>39688</v>
      </c>
      <c r="O201">
        <v>137340.40000000002</v>
      </c>
      <c r="P201">
        <v>0.19343718309859159</v>
      </c>
    </row>
    <row r="202" spans="1:16" x14ac:dyDescent="0.25">
      <c r="A202">
        <v>77000</v>
      </c>
      <c r="B202">
        <v>38</v>
      </c>
      <c r="C202" t="s">
        <v>1427</v>
      </c>
      <c r="D202" t="s">
        <v>2336</v>
      </c>
      <c r="E202" t="s">
        <v>2476</v>
      </c>
      <c r="F202">
        <v>7</v>
      </c>
      <c r="G202">
        <v>957.6</v>
      </c>
      <c r="H202">
        <v>16</v>
      </c>
      <c r="I202">
        <v>729.6</v>
      </c>
      <c r="J202">
        <v>3</v>
      </c>
      <c r="K202">
        <v>775.2</v>
      </c>
      <c r="L202">
        <v>12</v>
      </c>
      <c r="M202">
        <v>1824</v>
      </c>
      <c r="O202">
        <v>4317.3999999999996</v>
      </c>
      <c r="P202">
        <v>5.6070129870129867E-2</v>
      </c>
    </row>
    <row r="203" spans="1:16" x14ac:dyDescent="0.25">
      <c r="A203">
        <v>218000</v>
      </c>
      <c r="B203">
        <v>325</v>
      </c>
      <c r="C203" t="s">
        <v>1427</v>
      </c>
      <c r="D203" t="s">
        <v>2400</v>
      </c>
      <c r="E203" t="s">
        <v>2595</v>
      </c>
      <c r="F203">
        <v>2</v>
      </c>
      <c r="G203">
        <v>2340</v>
      </c>
      <c r="H203">
        <v>2</v>
      </c>
      <c r="I203">
        <v>780</v>
      </c>
      <c r="J203">
        <v>2</v>
      </c>
      <c r="K203">
        <v>4420</v>
      </c>
      <c r="L203">
        <v>7</v>
      </c>
      <c r="M203">
        <v>9100</v>
      </c>
      <c r="O203">
        <v>16651</v>
      </c>
      <c r="P203">
        <v>7.6380733944954135E-2</v>
      </c>
    </row>
    <row r="204" spans="1:16" x14ac:dyDescent="0.25">
      <c r="A204">
        <v>183000</v>
      </c>
      <c r="B204">
        <v>224</v>
      </c>
      <c r="C204" t="s">
        <v>1427</v>
      </c>
      <c r="D204" t="s">
        <v>2489</v>
      </c>
      <c r="E204" t="s">
        <v>2951</v>
      </c>
      <c r="F204">
        <v>1</v>
      </c>
      <c r="G204">
        <v>806.4</v>
      </c>
      <c r="H204">
        <v>33</v>
      </c>
      <c r="I204">
        <v>8870.4</v>
      </c>
      <c r="J204">
        <v>2</v>
      </c>
      <c r="K204">
        <v>3046.4</v>
      </c>
      <c r="L204">
        <v>12</v>
      </c>
      <c r="M204">
        <v>10752</v>
      </c>
      <c r="O204">
        <v>23522.199999999997</v>
      </c>
      <c r="P204">
        <v>0.1285366120218579</v>
      </c>
    </row>
    <row r="205" spans="1:16" x14ac:dyDescent="0.25">
      <c r="A205">
        <v>378000</v>
      </c>
      <c r="B205">
        <v>215</v>
      </c>
      <c r="C205" t="s">
        <v>1427</v>
      </c>
      <c r="D205" t="s">
        <v>2490</v>
      </c>
      <c r="E205" t="s">
        <v>2491</v>
      </c>
      <c r="F205">
        <v>25</v>
      </c>
      <c r="G205">
        <v>19350</v>
      </c>
      <c r="H205">
        <v>5</v>
      </c>
      <c r="I205">
        <v>1290</v>
      </c>
      <c r="J205">
        <v>0</v>
      </c>
      <c r="K205">
        <v>0</v>
      </c>
      <c r="L205">
        <v>5</v>
      </c>
      <c r="M205">
        <v>4300</v>
      </c>
      <c r="O205">
        <v>24950</v>
      </c>
      <c r="P205">
        <v>6.6005291005291011E-2</v>
      </c>
    </row>
    <row r="206" spans="1:16" x14ac:dyDescent="0.25">
      <c r="A206">
        <v>401000</v>
      </c>
      <c r="B206">
        <v>227</v>
      </c>
      <c r="C206" t="s">
        <v>1427</v>
      </c>
      <c r="D206" t="s">
        <v>2490</v>
      </c>
      <c r="E206" t="s">
        <v>2491</v>
      </c>
      <c r="F206">
        <v>26</v>
      </c>
      <c r="G206">
        <v>21247.200000000001</v>
      </c>
      <c r="H206">
        <v>4</v>
      </c>
      <c r="I206">
        <v>1089.5999999999999</v>
      </c>
      <c r="J206">
        <v>0</v>
      </c>
      <c r="K206">
        <v>0</v>
      </c>
      <c r="L206">
        <v>7</v>
      </c>
      <c r="M206">
        <v>6356</v>
      </c>
      <c r="O206">
        <v>28703.8</v>
      </c>
      <c r="P206">
        <v>7.1580548628428928E-2</v>
      </c>
    </row>
    <row r="207" spans="1:16" x14ac:dyDescent="0.25">
      <c r="A207">
        <v>400000</v>
      </c>
      <c r="B207">
        <v>402</v>
      </c>
      <c r="C207" t="s">
        <v>1427</v>
      </c>
      <c r="D207" t="s">
        <v>1775</v>
      </c>
      <c r="E207" t="s">
        <v>2557</v>
      </c>
      <c r="F207">
        <v>6</v>
      </c>
      <c r="G207">
        <v>8683.2000000000007</v>
      </c>
      <c r="H207">
        <v>5</v>
      </c>
      <c r="I207">
        <v>2412</v>
      </c>
      <c r="J207">
        <v>3</v>
      </c>
      <c r="K207">
        <v>8200.7999999999993</v>
      </c>
      <c r="L207">
        <v>7</v>
      </c>
      <c r="M207">
        <v>11256</v>
      </c>
      <c r="O207">
        <v>30567</v>
      </c>
      <c r="P207">
        <v>7.6417499999999999E-2</v>
      </c>
    </row>
    <row r="208" spans="1:16" x14ac:dyDescent="0.25">
      <c r="A208">
        <v>754000</v>
      </c>
      <c r="B208">
        <v>461</v>
      </c>
      <c r="C208" t="s">
        <v>1427</v>
      </c>
      <c r="D208" t="s">
        <v>2559</v>
      </c>
      <c r="E208" t="s">
        <v>2568</v>
      </c>
      <c r="F208">
        <v>21</v>
      </c>
      <c r="G208">
        <v>34851.599999999999</v>
      </c>
      <c r="H208">
        <v>7</v>
      </c>
      <c r="I208">
        <v>3872.4</v>
      </c>
      <c r="J208">
        <v>2</v>
      </c>
      <c r="K208">
        <v>6269.6</v>
      </c>
      <c r="L208">
        <v>17</v>
      </c>
      <c r="M208">
        <v>31348</v>
      </c>
      <c r="O208">
        <v>76367.600000000006</v>
      </c>
      <c r="P208">
        <v>0.10128328912466844</v>
      </c>
    </row>
    <row r="209" spans="1:16" x14ac:dyDescent="0.25">
      <c r="A209">
        <v>56000</v>
      </c>
      <c r="B209">
        <v>33</v>
      </c>
      <c r="C209" t="s">
        <v>1427</v>
      </c>
      <c r="D209" t="s">
        <v>2565</v>
      </c>
      <c r="E209" t="s">
        <v>2570</v>
      </c>
      <c r="F209">
        <v>64</v>
      </c>
      <c r="G209">
        <v>7603.2</v>
      </c>
      <c r="H209">
        <v>5</v>
      </c>
      <c r="I209">
        <v>198</v>
      </c>
      <c r="J209">
        <v>23</v>
      </c>
      <c r="K209">
        <v>5161.2</v>
      </c>
      <c r="L209">
        <v>5</v>
      </c>
      <c r="M209">
        <v>660</v>
      </c>
      <c r="O209">
        <v>13655.4</v>
      </c>
      <c r="P209">
        <v>0.24384642857142858</v>
      </c>
    </row>
    <row r="210" spans="1:16" x14ac:dyDescent="0.25">
      <c r="A210">
        <v>90000</v>
      </c>
      <c r="B210">
        <v>48</v>
      </c>
      <c r="C210" t="s">
        <v>1427</v>
      </c>
      <c r="D210" t="s">
        <v>3020</v>
      </c>
      <c r="E210" t="s">
        <v>3021</v>
      </c>
      <c r="F210">
        <v>11</v>
      </c>
      <c r="G210">
        <v>1900.8</v>
      </c>
      <c r="H210">
        <v>10</v>
      </c>
      <c r="I210">
        <v>576</v>
      </c>
      <c r="J210">
        <v>11</v>
      </c>
      <c r="K210">
        <v>3590.4</v>
      </c>
      <c r="L210">
        <v>14</v>
      </c>
      <c r="M210">
        <v>2688</v>
      </c>
      <c r="O210">
        <v>8790.2000000000007</v>
      </c>
      <c r="P210">
        <v>9.7668888888888902E-2</v>
      </c>
    </row>
    <row r="211" spans="1:16" x14ac:dyDescent="0.25">
      <c r="A211">
        <v>240000</v>
      </c>
      <c r="B211">
        <v>252</v>
      </c>
      <c r="C211" t="s">
        <v>1429</v>
      </c>
      <c r="D211" t="s">
        <v>1812</v>
      </c>
      <c r="E211" t="s">
        <v>1854</v>
      </c>
      <c r="F211">
        <v>36</v>
      </c>
      <c r="G211">
        <v>32659.200000000001</v>
      </c>
      <c r="H211">
        <v>6</v>
      </c>
      <c r="I211">
        <v>1814.4</v>
      </c>
      <c r="J211">
        <v>5</v>
      </c>
      <c r="K211">
        <v>8568</v>
      </c>
      <c r="L211">
        <v>8</v>
      </c>
      <c r="M211">
        <v>8064</v>
      </c>
      <c r="O211">
        <v>51124.6</v>
      </c>
      <c r="P211">
        <v>0.21301916666666665</v>
      </c>
    </row>
    <row r="212" spans="1:16" x14ac:dyDescent="0.25">
      <c r="A212">
        <v>348000</v>
      </c>
      <c r="B212">
        <v>366</v>
      </c>
      <c r="C212" t="s">
        <v>1429</v>
      </c>
      <c r="D212" t="s">
        <v>1812</v>
      </c>
      <c r="E212" t="s">
        <v>1854</v>
      </c>
      <c r="F212">
        <v>28</v>
      </c>
      <c r="G212">
        <v>36892.800000000003</v>
      </c>
      <c r="H212">
        <v>29</v>
      </c>
      <c r="I212">
        <v>12736.8</v>
      </c>
      <c r="J212">
        <v>0</v>
      </c>
      <c r="K212">
        <v>0</v>
      </c>
      <c r="L212">
        <v>29</v>
      </c>
      <c r="M212">
        <v>42456</v>
      </c>
      <c r="O212">
        <v>92143.6</v>
      </c>
      <c r="P212">
        <v>0.26478045977011494</v>
      </c>
    </row>
    <row r="213" spans="1:16" x14ac:dyDescent="0.25">
      <c r="A213">
        <v>44000</v>
      </c>
      <c r="B213">
        <v>128</v>
      </c>
      <c r="C213" t="s">
        <v>1427</v>
      </c>
      <c r="D213" t="s">
        <v>1817</v>
      </c>
      <c r="E213" t="s">
        <v>274</v>
      </c>
      <c r="F213">
        <v>0</v>
      </c>
      <c r="G213">
        <v>0</v>
      </c>
      <c r="H213">
        <v>110</v>
      </c>
      <c r="I213">
        <v>16896</v>
      </c>
      <c r="J213">
        <v>0</v>
      </c>
      <c r="K213">
        <v>0</v>
      </c>
      <c r="L213">
        <v>79</v>
      </c>
      <c r="M213">
        <v>40448</v>
      </c>
      <c r="O213">
        <v>57533</v>
      </c>
      <c r="P213">
        <v>1.3075681818181819</v>
      </c>
    </row>
    <row r="214" spans="1:16" x14ac:dyDescent="0.25">
      <c r="A214">
        <v>300000</v>
      </c>
      <c r="B214">
        <v>248</v>
      </c>
      <c r="C214" t="s">
        <v>1429</v>
      </c>
      <c r="D214" t="s">
        <v>118</v>
      </c>
      <c r="E214" t="s">
        <v>119</v>
      </c>
      <c r="F214">
        <v>6</v>
      </c>
      <c r="G214">
        <v>5356.8</v>
      </c>
      <c r="H214">
        <v>16</v>
      </c>
      <c r="I214">
        <v>4761.6000000000004</v>
      </c>
      <c r="J214">
        <v>3</v>
      </c>
      <c r="K214">
        <v>5059.2</v>
      </c>
      <c r="L214">
        <v>17</v>
      </c>
      <c r="M214">
        <v>16864</v>
      </c>
      <c r="O214">
        <v>32077.600000000002</v>
      </c>
      <c r="P214">
        <v>0.10692533333333334</v>
      </c>
    </row>
    <row r="215" spans="1:16" x14ac:dyDescent="0.25">
      <c r="A215">
        <v>670000</v>
      </c>
      <c r="B215">
        <v>424</v>
      </c>
      <c r="C215" t="s">
        <v>1429</v>
      </c>
      <c r="D215" t="s">
        <v>935</v>
      </c>
      <c r="E215" t="s">
        <v>1898</v>
      </c>
      <c r="F215">
        <v>31</v>
      </c>
      <c r="G215">
        <v>47318.400000000001</v>
      </c>
      <c r="H215">
        <v>15</v>
      </c>
      <c r="I215">
        <v>7632</v>
      </c>
      <c r="J215">
        <v>26</v>
      </c>
      <c r="K215">
        <v>74963.199999999997</v>
      </c>
      <c r="L215">
        <v>5</v>
      </c>
      <c r="M215">
        <v>8480</v>
      </c>
      <c r="O215">
        <v>138439.6</v>
      </c>
      <c r="P215">
        <v>0.20662626865671643</v>
      </c>
    </row>
    <row r="216" spans="1:16" x14ac:dyDescent="0.25">
      <c r="A216">
        <f>SUBTOTAL(9,A189:A215)</f>
        <v>8531000</v>
      </c>
      <c r="O216">
        <f>SUBTOTAL(9,O189:O215)</f>
        <v>1149258.8</v>
      </c>
      <c r="P216">
        <f>O216/A216</f>
        <v>0.13471560192240067</v>
      </c>
    </row>
    <row r="218" spans="1:16" x14ac:dyDescent="0.25">
      <c r="O218">
        <v>1.1399999999999999</v>
      </c>
    </row>
  </sheetData>
  <autoFilter ref="A1:M181">
    <filterColumn colId="0">
      <colorFilter dxfId="0" cellColor="0"/>
    </filterColumn>
  </autoFilter>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D3" sqref="D3"/>
    </sheetView>
  </sheetViews>
  <sheetFormatPr baseColWidth="10" defaultRowHeight="12.5" x14ac:dyDescent="0.25"/>
  <sheetData>
    <row r="1" spans="1:4" x14ac:dyDescent="0.25">
      <c r="A1">
        <v>4405</v>
      </c>
      <c r="B1">
        <f>A1/26882</f>
        <v>0.16386429581132356</v>
      </c>
      <c r="C1">
        <f>B1*66000</f>
        <v>10815.043523547354</v>
      </c>
      <c r="D1">
        <v>10815</v>
      </c>
    </row>
    <row r="2" spans="1:4" x14ac:dyDescent="0.25">
      <c r="A2">
        <v>4497</v>
      </c>
      <c r="B2">
        <f t="shared" ref="B2:B6" si="0">A2/26882</f>
        <v>0.16728666021873373</v>
      </c>
      <c r="C2">
        <f t="shared" ref="C2:C6" si="1">B2*66000</f>
        <v>11040.919574436426</v>
      </c>
      <c r="D2">
        <v>11041</v>
      </c>
    </row>
    <row r="3" spans="1:4" x14ac:dyDescent="0.25">
      <c r="A3">
        <v>4435</v>
      </c>
      <c r="B3">
        <f t="shared" si="0"/>
        <v>0.16498028420504426</v>
      </c>
      <c r="C3">
        <f t="shared" si="1"/>
        <v>10888.698757532922</v>
      </c>
      <c r="D3">
        <v>10889</v>
      </c>
    </row>
    <row r="4" spans="1:4" x14ac:dyDescent="0.25">
      <c r="A4">
        <v>4677</v>
      </c>
      <c r="B4">
        <f t="shared" si="0"/>
        <v>0.17398259058105794</v>
      </c>
      <c r="C4">
        <f t="shared" si="1"/>
        <v>11482.850978349825</v>
      </c>
      <c r="D4">
        <v>11483</v>
      </c>
    </row>
    <row r="5" spans="1:4" x14ac:dyDescent="0.25">
      <c r="A5">
        <v>4521</v>
      </c>
      <c r="B5">
        <f t="shared" si="0"/>
        <v>0.16817945093371028</v>
      </c>
      <c r="C5">
        <f t="shared" si="1"/>
        <v>11099.843761624879</v>
      </c>
      <c r="D5">
        <v>11100</v>
      </c>
    </row>
    <row r="6" spans="1:4" x14ac:dyDescent="0.25">
      <c r="A6">
        <v>4347</v>
      </c>
      <c r="B6">
        <f t="shared" si="0"/>
        <v>0.16170671825013019</v>
      </c>
      <c r="C6">
        <f t="shared" si="1"/>
        <v>10672.643404508593</v>
      </c>
      <c r="D6">
        <v>10672</v>
      </c>
    </row>
    <row r="7" spans="1:4" x14ac:dyDescent="0.25">
      <c r="A7">
        <v>940</v>
      </c>
      <c r="B7">
        <f>A7/3108</f>
        <v>0.30244530244530243</v>
      </c>
      <c r="C7">
        <f>B7*12000</f>
        <v>3629.3436293436293</v>
      </c>
      <c r="D7">
        <v>3629</v>
      </c>
    </row>
    <row r="8" spans="1:4" x14ac:dyDescent="0.25">
      <c r="A8">
        <v>975</v>
      </c>
      <c r="B8">
        <f>A8/3108</f>
        <v>0.31370656370656369</v>
      </c>
      <c r="C8">
        <f>B8*12000</f>
        <v>3764.4787644787643</v>
      </c>
      <c r="D8">
        <v>3765</v>
      </c>
    </row>
    <row r="9" spans="1:4" x14ac:dyDescent="0.25">
      <c r="A9">
        <v>1193</v>
      </c>
      <c r="B9">
        <f>A9/3108</f>
        <v>0.38384813384813382</v>
      </c>
      <c r="C9">
        <f>B9*12000</f>
        <v>4606.1776061776054</v>
      </c>
      <c r="D9">
        <v>4606</v>
      </c>
    </row>
    <row r="10" spans="1:4" x14ac:dyDescent="0.25">
      <c r="A10">
        <v>7050</v>
      </c>
      <c r="B10">
        <f>A10/14400</f>
        <v>0.48958333333333331</v>
      </c>
      <c r="C10">
        <f>B10*25000</f>
        <v>12239.583333333332</v>
      </c>
      <c r="D10">
        <v>12240</v>
      </c>
    </row>
    <row r="11" spans="1:4" x14ac:dyDescent="0.25">
      <c r="A11">
        <v>7350</v>
      </c>
      <c r="B11">
        <f>A11/14400</f>
        <v>0.51041666666666663</v>
      </c>
      <c r="C11">
        <f>B11*25000</f>
        <v>12760.416666666666</v>
      </c>
      <c r="D11">
        <v>12760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8"/>
  <sheetViews>
    <sheetView zoomScale="75" zoomScaleNormal="75" workbookViewId="0">
      <pane ySplit="1" topLeftCell="A2" activePane="bottomLeft" state="frozen"/>
      <selection pane="bottomLeft" activeCell="G409" sqref="G409"/>
    </sheetView>
  </sheetViews>
  <sheetFormatPr baseColWidth="10" defaultColWidth="10.81640625" defaultRowHeight="14.5" x14ac:dyDescent="0.35"/>
  <cols>
    <col min="1" max="16384" width="10.81640625" style="218"/>
  </cols>
  <sheetData>
    <row r="1" spans="1:15" ht="53" thickBot="1" x14ac:dyDescent="0.4">
      <c r="A1" s="326" t="s">
        <v>3217</v>
      </c>
      <c r="B1" s="326" t="s">
        <v>3212</v>
      </c>
      <c r="C1" s="326" t="s">
        <v>3104</v>
      </c>
      <c r="D1" s="326" t="s">
        <v>3105</v>
      </c>
      <c r="E1" s="330" t="s">
        <v>3564</v>
      </c>
      <c r="F1" s="331" t="s">
        <v>3565</v>
      </c>
      <c r="G1" s="332" t="s">
        <v>8893</v>
      </c>
      <c r="H1" s="334" t="s">
        <v>8894</v>
      </c>
      <c r="I1" s="335" t="s">
        <v>8895</v>
      </c>
      <c r="J1" s="335" t="s">
        <v>8896</v>
      </c>
      <c r="K1" s="336" t="s">
        <v>8897</v>
      </c>
      <c r="L1" s="334" t="s">
        <v>8898</v>
      </c>
      <c r="M1" s="335" t="s">
        <v>8899</v>
      </c>
      <c r="N1" s="335" t="s">
        <v>8900</v>
      </c>
      <c r="O1" s="336" t="s">
        <v>8901</v>
      </c>
    </row>
    <row r="2" spans="1:15" ht="301" x14ac:dyDescent="0.35">
      <c r="A2" s="284"/>
      <c r="B2" s="284" t="s">
        <v>3226</v>
      </c>
      <c r="C2" s="294" t="s">
        <v>134</v>
      </c>
      <c r="D2" s="284" t="s">
        <v>5282</v>
      </c>
      <c r="E2" s="229" t="s">
        <v>5283</v>
      </c>
      <c r="F2" s="233">
        <v>1710</v>
      </c>
      <c r="G2" s="303" t="s">
        <v>11149</v>
      </c>
      <c r="H2" s="229" t="s">
        <v>5284</v>
      </c>
      <c r="I2" s="231" t="s">
        <v>3213</v>
      </c>
      <c r="J2" s="231" t="s">
        <v>3215</v>
      </c>
      <c r="K2" s="311" t="s">
        <v>5281</v>
      </c>
      <c r="L2" s="229"/>
      <c r="M2" s="231"/>
      <c r="N2" s="231"/>
      <c r="O2" s="311"/>
    </row>
    <row r="3" spans="1:15" ht="126" x14ac:dyDescent="0.35">
      <c r="A3" s="284"/>
      <c r="B3" s="284" t="s">
        <v>3226</v>
      </c>
      <c r="C3" s="293" t="s">
        <v>7259</v>
      </c>
      <c r="D3" s="285" t="s">
        <v>7258</v>
      </c>
      <c r="E3" s="229" t="s">
        <v>7260</v>
      </c>
      <c r="F3" s="233">
        <v>1776</v>
      </c>
      <c r="G3" s="303">
        <v>31</v>
      </c>
      <c r="H3" s="229" t="s">
        <v>7489</v>
      </c>
      <c r="I3" s="255" t="s">
        <v>3213</v>
      </c>
      <c r="J3" s="231" t="s">
        <v>3214</v>
      </c>
      <c r="K3" s="311" t="s">
        <v>8104</v>
      </c>
      <c r="L3" s="229"/>
      <c r="M3" s="255"/>
      <c r="N3" s="231"/>
      <c r="O3" s="311"/>
    </row>
    <row r="4" spans="1:15" ht="88.5" x14ac:dyDescent="0.35">
      <c r="A4" s="284"/>
      <c r="B4" s="284" t="s">
        <v>3226</v>
      </c>
      <c r="C4" s="294" t="s">
        <v>4532</v>
      </c>
      <c r="D4" s="284" t="s">
        <v>4534</v>
      </c>
      <c r="E4" s="229" t="s">
        <v>4535</v>
      </c>
      <c r="F4" s="233">
        <v>1788</v>
      </c>
      <c r="G4" s="303">
        <v>64</v>
      </c>
      <c r="H4" s="229" t="s">
        <v>4533</v>
      </c>
      <c r="I4" s="255" t="s">
        <v>3213</v>
      </c>
      <c r="J4" s="231" t="s">
        <v>3214</v>
      </c>
      <c r="K4" s="311" t="s">
        <v>4536</v>
      </c>
      <c r="L4" s="229" t="s">
        <v>4533</v>
      </c>
      <c r="M4" s="255" t="s">
        <v>3213</v>
      </c>
      <c r="N4" s="231" t="s">
        <v>3214</v>
      </c>
      <c r="O4" s="311" t="s">
        <v>4537</v>
      </c>
    </row>
    <row r="5" spans="1:15" ht="113.5" x14ac:dyDescent="0.35">
      <c r="A5" s="284"/>
      <c r="B5" s="284" t="s">
        <v>3226</v>
      </c>
      <c r="C5" s="293" t="s">
        <v>541</v>
      </c>
      <c r="D5" s="285" t="s">
        <v>7764</v>
      </c>
      <c r="E5" s="229" t="s">
        <v>7761</v>
      </c>
      <c r="F5" s="233">
        <v>1798</v>
      </c>
      <c r="G5" s="303">
        <v>509</v>
      </c>
      <c r="H5" s="229" t="s">
        <v>7762</v>
      </c>
      <c r="I5" s="255" t="s">
        <v>3213</v>
      </c>
      <c r="J5" s="231" t="s">
        <v>3214</v>
      </c>
      <c r="K5" s="311" t="s">
        <v>7763</v>
      </c>
      <c r="L5" s="229"/>
      <c r="M5" s="255"/>
      <c r="N5" s="231"/>
      <c r="O5" s="311"/>
    </row>
    <row r="6" spans="1:15" ht="151" x14ac:dyDescent="0.35">
      <c r="A6" s="284"/>
      <c r="B6" s="284" t="s">
        <v>3226</v>
      </c>
      <c r="C6" s="293" t="s">
        <v>541</v>
      </c>
      <c r="D6" s="285" t="s">
        <v>7783</v>
      </c>
      <c r="E6" s="229" t="s">
        <v>7761</v>
      </c>
      <c r="F6" s="233">
        <v>1798</v>
      </c>
      <c r="G6" s="303">
        <v>500</v>
      </c>
      <c r="H6" s="229" t="s">
        <v>7762</v>
      </c>
      <c r="I6" s="255" t="s">
        <v>3213</v>
      </c>
      <c r="J6" s="231" t="s">
        <v>3214</v>
      </c>
      <c r="K6" s="311" t="s">
        <v>7765</v>
      </c>
      <c r="L6" s="229"/>
      <c r="M6" s="255"/>
      <c r="N6" s="231"/>
      <c r="O6" s="311"/>
    </row>
    <row r="7" spans="1:15" ht="138.5" x14ac:dyDescent="0.35">
      <c r="A7" s="284"/>
      <c r="B7" s="284" t="s">
        <v>3226</v>
      </c>
      <c r="C7" s="293" t="s">
        <v>541</v>
      </c>
      <c r="D7" s="285" t="s">
        <v>7784</v>
      </c>
      <c r="E7" s="229" t="s">
        <v>7761</v>
      </c>
      <c r="F7" s="233">
        <v>1798</v>
      </c>
      <c r="G7" s="303">
        <v>362</v>
      </c>
      <c r="H7" s="229" t="s">
        <v>7762</v>
      </c>
      <c r="I7" s="255" t="s">
        <v>3213</v>
      </c>
      <c r="J7" s="231" t="s">
        <v>3214</v>
      </c>
      <c r="K7" s="311" t="s">
        <v>7766</v>
      </c>
      <c r="L7" s="229"/>
      <c r="M7" s="255"/>
      <c r="N7" s="231"/>
      <c r="O7" s="311"/>
    </row>
    <row r="8" spans="1:15" ht="163.5" x14ac:dyDescent="0.35">
      <c r="A8" s="284"/>
      <c r="B8" s="284" t="s">
        <v>3226</v>
      </c>
      <c r="C8" s="293" t="s">
        <v>541</v>
      </c>
      <c r="D8" s="285" t="s">
        <v>7785</v>
      </c>
      <c r="E8" s="229" t="s">
        <v>7761</v>
      </c>
      <c r="F8" s="233">
        <v>1798</v>
      </c>
      <c r="G8" s="303">
        <v>364</v>
      </c>
      <c r="H8" s="229" t="s">
        <v>7762</v>
      </c>
      <c r="I8" s="255" t="s">
        <v>3213</v>
      </c>
      <c r="J8" s="231" t="s">
        <v>3214</v>
      </c>
      <c r="K8" s="311" t="s">
        <v>7770</v>
      </c>
      <c r="L8" s="229"/>
      <c r="M8" s="255"/>
      <c r="N8" s="231"/>
      <c r="O8" s="311"/>
    </row>
    <row r="9" spans="1:15" ht="288.5" x14ac:dyDescent="0.35">
      <c r="A9" s="284"/>
      <c r="B9" s="284" t="s">
        <v>3226</v>
      </c>
      <c r="C9" s="293" t="s">
        <v>541</v>
      </c>
      <c r="D9" s="285" t="s">
        <v>7786</v>
      </c>
      <c r="E9" s="229" t="s">
        <v>7761</v>
      </c>
      <c r="F9" s="233">
        <v>1798</v>
      </c>
      <c r="G9" s="303">
        <v>493</v>
      </c>
      <c r="H9" s="229" t="s">
        <v>7762</v>
      </c>
      <c r="I9" s="255" t="s">
        <v>3213</v>
      </c>
      <c r="J9" s="231" t="s">
        <v>3214</v>
      </c>
      <c r="K9" s="311" t="s">
        <v>7767</v>
      </c>
      <c r="L9" s="229"/>
      <c r="M9" s="255"/>
      <c r="N9" s="231"/>
      <c r="O9" s="311"/>
    </row>
    <row r="10" spans="1:15" ht="113.5" x14ac:dyDescent="0.35">
      <c r="A10" s="284"/>
      <c r="B10" s="284" t="s">
        <v>3226</v>
      </c>
      <c r="C10" s="285" t="s">
        <v>541</v>
      </c>
      <c r="D10" s="285" t="s">
        <v>7791</v>
      </c>
      <c r="E10" s="229" t="s">
        <v>7761</v>
      </c>
      <c r="F10" s="233">
        <v>1798</v>
      </c>
      <c r="G10" s="303">
        <v>459</v>
      </c>
      <c r="H10" s="229" t="s">
        <v>7762</v>
      </c>
      <c r="I10" s="255" t="s">
        <v>3213</v>
      </c>
      <c r="J10" s="231" t="s">
        <v>3214</v>
      </c>
      <c r="K10" s="311" t="s">
        <v>7773</v>
      </c>
      <c r="L10" s="229"/>
      <c r="M10" s="255"/>
      <c r="N10" s="231"/>
      <c r="O10" s="311"/>
    </row>
    <row r="11" spans="1:15" ht="138.5" x14ac:dyDescent="0.35">
      <c r="A11" s="284"/>
      <c r="B11" s="284" t="s">
        <v>3226</v>
      </c>
      <c r="C11" s="285" t="s">
        <v>541</v>
      </c>
      <c r="D11" s="285" t="s">
        <v>7787</v>
      </c>
      <c r="E11" s="229" t="s">
        <v>7761</v>
      </c>
      <c r="F11" s="233">
        <v>1798</v>
      </c>
      <c r="G11" s="303">
        <v>487</v>
      </c>
      <c r="H11" s="229" t="s">
        <v>7762</v>
      </c>
      <c r="I11" s="255" t="s">
        <v>3213</v>
      </c>
      <c r="J11" s="231" t="s">
        <v>3214</v>
      </c>
      <c r="K11" s="311" t="s">
        <v>7769</v>
      </c>
      <c r="L11" s="229"/>
      <c r="M11" s="255"/>
      <c r="N11" s="231"/>
      <c r="O11" s="311"/>
    </row>
    <row r="12" spans="1:15" ht="126" x14ac:dyDescent="0.35">
      <c r="A12" s="284"/>
      <c r="B12" s="284" t="s">
        <v>3226</v>
      </c>
      <c r="C12" s="285" t="s">
        <v>541</v>
      </c>
      <c r="D12" s="285" t="s">
        <v>7788</v>
      </c>
      <c r="E12" s="229" t="s">
        <v>7761</v>
      </c>
      <c r="F12" s="233">
        <v>1798</v>
      </c>
      <c r="G12" s="303">
        <v>437</v>
      </c>
      <c r="H12" s="229" t="s">
        <v>7762</v>
      </c>
      <c r="I12" s="255" t="s">
        <v>3213</v>
      </c>
      <c r="J12" s="231" t="s">
        <v>3214</v>
      </c>
      <c r="K12" s="311" t="s">
        <v>7768</v>
      </c>
      <c r="L12" s="229"/>
      <c r="M12" s="255"/>
      <c r="N12" s="231"/>
      <c r="O12" s="311"/>
    </row>
    <row r="13" spans="1:15" ht="163.5" x14ac:dyDescent="0.35">
      <c r="A13" s="284"/>
      <c r="B13" s="284" t="s">
        <v>3226</v>
      </c>
      <c r="C13" s="285" t="s">
        <v>541</v>
      </c>
      <c r="D13" s="285" t="s">
        <v>7789</v>
      </c>
      <c r="E13" s="229" t="s">
        <v>7761</v>
      </c>
      <c r="F13" s="233">
        <v>1798</v>
      </c>
      <c r="G13" s="303">
        <v>336</v>
      </c>
      <c r="H13" s="229" t="s">
        <v>7762</v>
      </c>
      <c r="I13" s="255" t="s">
        <v>3213</v>
      </c>
      <c r="J13" s="231" t="s">
        <v>3214</v>
      </c>
      <c r="K13" s="311" t="s">
        <v>7771</v>
      </c>
      <c r="L13" s="229"/>
      <c r="M13" s="255"/>
      <c r="N13" s="231"/>
      <c r="O13" s="311"/>
    </row>
    <row r="14" spans="1:15" ht="276" x14ac:dyDescent="0.35">
      <c r="A14" s="284"/>
      <c r="B14" s="284" t="s">
        <v>3226</v>
      </c>
      <c r="C14" s="285" t="s">
        <v>541</v>
      </c>
      <c r="D14" s="299" t="s">
        <v>7790</v>
      </c>
      <c r="E14" s="229" t="s">
        <v>7761</v>
      </c>
      <c r="F14" s="233">
        <v>1798</v>
      </c>
      <c r="G14" s="303">
        <v>474</v>
      </c>
      <c r="H14" s="229" t="s">
        <v>7762</v>
      </c>
      <c r="I14" s="255" t="s">
        <v>3213</v>
      </c>
      <c r="J14" s="231" t="s">
        <v>3214</v>
      </c>
      <c r="K14" s="311" t="s">
        <v>7772</v>
      </c>
      <c r="L14" s="229"/>
      <c r="M14" s="255"/>
      <c r="N14" s="231"/>
      <c r="O14" s="311"/>
    </row>
    <row r="15" spans="1:15" ht="213.5" x14ac:dyDescent="0.35">
      <c r="A15" s="284"/>
      <c r="B15" s="284" t="s">
        <v>3226</v>
      </c>
      <c r="C15" s="285" t="s">
        <v>541</v>
      </c>
      <c r="D15" s="299" t="s">
        <v>9377</v>
      </c>
      <c r="E15" s="229" t="s">
        <v>7761</v>
      </c>
      <c r="F15" s="233">
        <v>1798</v>
      </c>
      <c r="G15" s="303">
        <v>487</v>
      </c>
      <c r="H15" s="229" t="s">
        <v>7762</v>
      </c>
      <c r="I15" s="255" t="s">
        <v>3213</v>
      </c>
      <c r="J15" s="231" t="s">
        <v>3214</v>
      </c>
      <c r="K15" s="311" t="s">
        <v>7782</v>
      </c>
      <c r="L15" s="229"/>
      <c r="M15" s="255"/>
      <c r="N15" s="231"/>
      <c r="O15" s="311"/>
    </row>
    <row r="16" spans="1:15" ht="126" x14ac:dyDescent="0.35">
      <c r="A16" s="284"/>
      <c r="B16" s="284" t="s">
        <v>3226</v>
      </c>
      <c r="C16" s="285" t="s">
        <v>541</v>
      </c>
      <c r="D16" s="285" t="s">
        <v>7792</v>
      </c>
      <c r="E16" s="229" t="s">
        <v>7761</v>
      </c>
      <c r="F16" s="233">
        <v>1799</v>
      </c>
      <c r="G16" s="303">
        <v>443</v>
      </c>
      <c r="H16" s="229" t="s">
        <v>7762</v>
      </c>
      <c r="I16" s="255" t="s">
        <v>3213</v>
      </c>
      <c r="J16" s="231" t="s">
        <v>3214</v>
      </c>
      <c r="K16" s="311" t="s">
        <v>7774</v>
      </c>
      <c r="L16" s="229"/>
      <c r="M16" s="255"/>
      <c r="N16" s="231"/>
      <c r="O16" s="311"/>
    </row>
    <row r="17" spans="1:15" ht="151" x14ac:dyDescent="0.35">
      <c r="A17" s="284"/>
      <c r="B17" s="284" t="s">
        <v>3226</v>
      </c>
      <c r="C17" s="285" t="s">
        <v>541</v>
      </c>
      <c r="D17" s="285" t="s">
        <v>7793</v>
      </c>
      <c r="E17" s="229" t="s">
        <v>7761</v>
      </c>
      <c r="F17" s="233">
        <v>1799</v>
      </c>
      <c r="G17" s="303">
        <v>309</v>
      </c>
      <c r="H17" s="229" t="s">
        <v>7762</v>
      </c>
      <c r="I17" s="255" t="s">
        <v>3213</v>
      </c>
      <c r="J17" s="231" t="s">
        <v>3214</v>
      </c>
      <c r="K17" s="311" t="s">
        <v>7775</v>
      </c>
      <c r="L17" s="229"/>
      <c r="M17" s="255"/>
      <c r="N17" s="231"/>
      <c r="O17" s="311"/>
    </row>
    <row r="18" spans="1:15" ht="126" x14ac:dyDescent="0.35">
      <c r="A18" s="284"/>
      <c r="B18" s="284" t="s">
        <v>3226</v>
      </c>
      <c r="C18" s="285" t="s">
        <v>541</v>
      </c>
      <c r="D18" s="285" t="s">
        <v>7794</v>
      </c>
      <c r="E18" s="229" t="s">
        <v>7761</v>
      </c>
      <c r="F18" s="233">
        <v>1799</v>
      </c>
      <c r="G18" s="303">
        <v>379</v>
      </c>
      <c r="H18" s="229" t="s">
        <v>7762</v>
      </c>
      <c r="I18" s="255" t="s">
        <v>3213</v>
      </c>
      <c r="J18" s="231" t="s">
        <v>3214</v>
      </c>
      <c r="K18" s="311" t="s">
        <v>7776</v>
      </c>
      <c r="L18" s="229"/>
      <c r="M18" s="255"/>
      <c r="N18" s="231"/>
      <c r="O18" s="311"/>
    </row>
    <row r="19" spans="1:15" ht="126" x14ac:dyDescent="0.35">
      <c r="A19" s="284"/>
      <c r="B19" s="285" t="s">
        <v>8705</v>
      </c>
      <c r="C19" s="285" t="s">
        <v>10375</v>
      </c>
      <c r="D19" s="285" t="s">
        <v>10379</v>
      </c>
      <c r="E19" s="229" t="s">
        <v>6278</v>
      </c>
      <c r="F19" s="233">
        <v>1800</v>
      </c>
      <c r="G19" s="303">
        <v>77</v>
      </c>
      <c r="H19" s="282" t="s">
        <v>10380</v>
      </c>
      <c r="I19" s="277" t="s">
        <v>3213</v>
      </c>
      <c r="J19" s="277" t="s">
        <v>3214</v>
      </c>
      <c r="K19" s="314" t="s">
        <v>10381</v>
      </c>
      <c r="L19" s="244"/>
      <c r="M19" s="255"/>
      <c r="N19" s="231"/>
      <c r="O19" s="311"/>
    </row>
    <row r="20" spans="1:15" ht="138.5" x14ac:dyDescent="0.35">
      <c r="A20" s="284"/>
      <c r="B20" s="284" t="s">
        <v>3226</v>
      </c>
      <c r="C20" s="285" t="s">
        <v>541</v>
      </c>
      <c r="D20" s="285" t="s">
        <v>7795</v>
      </c>
      <c r="E20" s="229" t="s">
        <v>7761</v>
      </c>
      <c r="F20" s="233">
        <v>1800</v>
      </c>
      <c r="G20" s="303">
        <v>574</v>
      </c>
      <c r="H20" s="229" t="s">
        <v>7762</v>
      </c>
      <c r="I20" s="255" t="s">
        <v>3213</v>
      </c>
      <c r="J20" s="231" t="s">
        <v>3214</v>
      </c>
      <c r="K20" s="311" t="s">
        <v>7777</v>
      </c>
      <c r="L20" s="229"/>
      <c r="M20" s="255"/>
      <c r="N20" s="231"/>
      <c r="O20" s="311"/>
    </row>
    <row r="21" spans="1:15" ht="113.5" x14ac:dyDescent="0.35">
      <c r="A21" s="284"/>
      <c r="B21" s="284" t="s">
        <v>3226</v>
      </c>
      <c r="C21" s="285" t="s">
        <v>541</v>
      </c>
      <c r="D21" s="285" t="s">
        <v>9378</v>
      </c>
      <c r="E21" s="229" t="s">
        <v>7761</v>
      </c>
      <c r="F21" s="233">
        <v>1800</v>
      </c>
      <c r="G21" s="303">
        <v>450</v>
      </c>
      <c r="H21" s="229" t="s">
        <v>7762</v>
      </c>
      <c r="I21" s="255" t="s">
        <v>3213</v>
      </c>
      <c r="J21" s="231" t="s">
        <v>3214</v>
      </c>
      <c r="K21" s="311" t="s">
        <v>7778</v>
      </c>
      <c r="L21" s="229"/>
      <c r="M21" s="255"/>
      <c r="N21" s="231"/>
      <c r="O21" s="311"/>
    </row>
    <row r="22" spans="1:15" ht="151" x14ac:dyDescent="0.35">
      <c r="A22" s="284"/>
      <c r="B22" s="284" t="s">
        <v>3226</v>
      </c>
      <c r="C22" s="285" t="s">
        <v>541</v>
      </c>
      <c r="D22" s="285" t="s">
        <v>7796</v>
      </c>
      <c r="E22" s="229" t="s">
        <v>7761</v>
      </c>
      <c r="F22" s="233">
        <v>1800</v>
      </c>
      <c r="G22" s="303">
        <v>464</v>
      </c>
      <c r="H22" s="229" t="s">
        <v>7762</v>
      </c>
      <c r="I22" s="255" t="s">
        <v>3213</v>
      </c>
      <c r="J22" s="231" t="s">
        <v>3214</v>
      </c>
      <c r="K22" s="311" t="s">
        <v>7779</v>
      </c>
      <c r="L22" s="229"/>
      <c r="M22" s="255"/>
      <c r="N22" s="231"/>
      <c r="O22" s="311"/>
    </row>
    <row r="23" spans="1:15" ht="63.5" x14ac:dyDescent="0.35">
      <c r="A23" s="284"/>
      <c r="B23" s="284" t="s">
        <v>3226</v>
      </c>
      <c r="C23" s="285" t="s">
        <v>7167</v>
      </c>
      <c r="D23" s="285" t="s">
        <v>7165</v>
      </c>
      <c r="E23" s="229" t="s">
        <v>7166</v>
      </c>
      <c r="F23" s="233">
        <v>1801</v>
      </c>
      <c r="G23" s="303" t="s">
        <v>11149</v>
      </c>
      <c r="H23" s="229" t="s">
        <v>7460</v>
      </c>
      <c r="I23" s="255" t="s">
        <v>3213</v>
      </c>
      <c r="J23" s="231" t="s">
        <v>3214</v>
      </c>
      <c r="K23" s="311" t="s">
        <v>7506</v>
      </c>
      <c r="L23" s="229"/>
      <c r="M23" s="255"/>
      <c r="N23" s="231"/>
      <c r="O23" s="311"/>
    </row>
    <row r="24" spans="1:15" ht="126" x14ac:dyDescent="0.35">
      <c r="A24" s="284"/>
      <c r="B24" s="284" t="s">
        <v>3226</v>
      </c>
      <c r="C24" s="285" t="s">
        <v>541</v>
      </c>
      <c r="D24" s="285" t="s">
        <v>7797</v>
      </c>
      <c r="E24" s="229" t="s">
        <v>7761</v>
      </c>
      <c r="F24" s="233">
        <v>1804</v>
      </c>
      <c r="G24" s="303">
        <v>503</v>
      </c>
      <c r="H24" s="229" t="s">
        <v>7762</v>
      </c>
      <c r="I24" s="255" t="s">
        <v>3213</v>
      </c>
      <c r="J24" s="231" t="s">
        <v>3214</v>
      </c>
      <c r="K24" s="311" t="s">
        <v>7780</v>
      </c>
      <c r="L24" s="229"/>
      <c r="M24" s="255"/>
      <c r="N24" s="231"/>
      <c r="O24" s="311"/>
    </row>
    <row r="25" spans="1:15" ht="113.5" x14ac:dyDescent="0.35">
      <c r="A25" s="284"/>
      <c r="B25" s="284" t="s">
        <v>3226</v>
      </c>
      <c r="C25" s="285" t="s">
        <v>541</v>
      </c>
      <c r="D25" s="299" t="s">
        <v>7798</v>
      </c>
      <c r="E25" s="229" t="s">
        <v>7761</v>
      </c>
      <c r="F25" s="233">
        <v>1804</v>
      </c>
      <c r="G25" s="303">
        <v>486</v>
      </c>
      <c r="H25" s="229" t="s">
        <v>7762</v>
      </c>
      <c r="I25" s="255" t="s">
        <v>3213</v>
      </c>
      <c r="J25" s="231" t="s">
        <v>3214</v>
      </c>
      <c r="K25" s="311" t="s">
        <v>7781</v>
      </c>
      <c r="L25" s="229"/>
      <c r="M25" s="255"/>
      <c r="N25" s="231"/>
      <c r="O25" s="311"/>
    </row>
    <row r="26" spans="1:15" ht="101" x14ac:dyDescent="0.35">
      <c r="A26" s="284"/>
      <c r="B26" s="284" t="s">
        <v>3226</v>
      </c>
      <c r="C26" s="285" t="s">
        <v>474</v>
      </c>
      <c r="D26" s="285" t="s">
        <v>606</v>
      </c>
      <c r="E26" s="229" t="s">
        <v>5266</v>
      </c>
      <c r="F26" s="233">
        <v>1810</v>
      </c>
      <c r="G26" s="303">
        <v>36</v>
      </c>
      <c r="H26" s="229" t="s">
        <v>7737</v>
      </c>
      <c r="I26" s="255" t="s">
        <v>3213</v>
      </c>
      <c r="J26" s="231" t="s">
        <v>3214</v>
      </c>
      <c r="K26" s="311" t="s">
        <v>7741</v>
      </c>
      <c r="L26" s="229"/>
      <c r="M26" s="255"/>
      <c r="N26" s="231"/>
      <c r="O26" s="311"/>
    </row>
    <row r="27" spans="1:15" ht="151" x14ac:dyDescent="0.35">
      <c r="A27" s="284"/>
      <c r="B27" s="285" t="s">
        <v>3226</v>
      </c>
      <c r="C27" s="285" t="s">
        <v>9048</v>
      </c>
      <c r="D27" s="285" t="s">
        <v>9047</v>
      </c>
      <c r="E27" s="229" t="s">
        <v>5693</v>
      </c>
      <c r="F27" s="233">
        <v>1812</v>
      </c>
      <c r="G27" s="303">
        <v>322</v>
      </c>
      <c r="H27" s="244" t="s">
        <v>9049</v>
      </c>
      <c r="I27" s="255" t="s">
        <v>3213</v>
      </c>
      <c r="J27" s="255" t="s">
        <v>3214</v>
      </c>
      <c r="K27" s="311" t="s">
        <v>9050</v>
      </c>
      <c r="L27" s="229" t="s">
        <v>9052</v>
      </c>
      <c r="M27" s="255" t="s">
        <v>3213</v>
      </c>
      <c r="N27" s="231" t="s">
        <v>3216</v>
      </c>
      <c r="O27" s="311" t="s">
        <v>9051</v>
      </c>
    </row>
    <row r="28" spans="1:15" ht="163.5" x14ac:dyDescent="0.35">
      <c r="A28" s="284"/>
      <c r="B28" s="284" t="s">
        <v>3226</v>
      </c>
      <c r="C28" s="284" t="s">
        <v>5488</v>
      </c>
      <c r="D28" s="284" t="s">
        <v>5490</v>
      </c>
      <c r="E28" s="229" t="s">
        <v>3829</v>
      </c>
      <c r="F28" s="233">
        <v>1814</v>
      </c>
      <c r="G28" s="303">
        <v>104</v>
      </c>
      <c r="H28" s="229" t="s">
        <v>5489</v>
      </c>
      <c r="I28" s="255" t="s">
        <v>3213</v>
      </c>
      <c r="J28" s="231" t="s">
        <v>3214</v>
      </c>
      <c r="K28" s="311" t="s">
        <v>5491</v>
      </c>
      <c r="L28" s="229"/>
      <c r="M28" s="255"/>
      <c r="N28" s="231"/>
      <c r="O28" s="311"/>
    </row>
    <row r="29" spans="1:15" ht="201" x14ac:dyDescent="0.35">
      <c r="A29" s="284"/>
      <c r="B29" s="284" t="s">
        <v>3226</v>
      </c>
      <c r="C29" s="284" t="s">
        <v>5698</v>
      </c>
      <c r="D29" s="284" t="s">
        <v>5699</v>
      </c>
      <c r="E29" s="229" t="s">
        <v>3583</v>
      </c>
      <c r="F29" s="233">
        <v>1816</v>
      </c>
      <c r="G29" s="303">
        <v>45</v>
      </c>
      <c r="H29" s="229" t="s">
        <v>5697</v>
      </c>
      <c r="I29" s="255" t="s">
        <v>3213</v>
      </c>
      <c r="J29" s="231" t="s">
        <v>3215</v>
      </c>
      <c r="K29" s="311" t="s">
        <v>5696</v>
      </c>
      <c r="L29" s="229" t="s">
        <v>8670</v>
      </c>
      <c r="M29" s="255" t="s">
        <v>3213</v>
      </c>
      <c r="N29" s="231" t="s">
        <v>3214</v>
      </c>
      <c r="O29" s="311" t="s">
        <v>5700</v>
      </c>
    </row>
    <row r="30" spans="1:15" ht="88.5" x14ac:dyDescent="0.35">
      <c r="A30" s="284"/>
      <c r="B30" s="285" t="s">
        <v>3226</v>
      </c>
      <c r="C30" s="285" t="s">
        <v>9107</v>
      </c>
      <c r="D30" s="285" t="s">
        <v>9109</v>
      </c>
      <c r="E30" s="229" t="s">
        <v>9112</v>
      </c>
      <c r="F30" s="233">
        <v>1818</v>
      </c>
      <c r="G30" s="303">
        <v>462</v>
      </c>
      <c r="H30" s="244" t="s">
        <v>9108</v>
      </c>
      <c r="I30" s="255" t="s">
        <v>3213</v>
      </c>
      <c r="J30" s="255" t="s">
        <v>3214</v>
      </c>
      <c r="K30" s="311" t="s">
        <v>9113</v>
      </c>
      <c r="L30" s="229"/>
      <c r="M30" s="255"/>
      <c r="N30" s="231"/>
      <c r="O30" s="311"/>
    </row>
    <row r="31" spans="1:15" ht="88.5" x14ac:dyDescent="0.35">
      <c r="A31" s="284"/>
      <c r="B31" s="285" t="s">
        <v>3226</v>
      </c>
      <c r="C31" s="285" t="s">
        <v>9107</v>
      </c>
      <c r="D31" s="285" t="s">
        <v>9110</v>
      </c>
      <c r="E31" s="229" t="s">
        <v>9112</v>
      </c>
      <c r="F31" s="233">
        <v>1818</v>
      </c>
      <c r="G31" s="303">
        <v>495</v>
      </c>
      <c r="H31" s="244" t="s">
        <v>9108</v>
      </c>
      <c r="I31" s="255" t="s">
        <v>3213</v>
      </c>
      <c r="J31" s="255" t="s">
        <v>3214</v>
      </c>
      <c r="K31" s="311" t="s">
        <v>9114</v>
      </c>
      <c r="L31" s="229"/>
      <c r="M31" s="255"/>
      <c r="N31" s="231"/>
      <c r="O31" s="311"/>
    </row>
    <row r="32" spans="1:15" ht="88.5" x14ac:dyDescent="0.35">
      <c r="A32" s="284"/>
      <c r="B32" s="285" t="s">
        <v>3226</v>
      </c>
      <c r="C32" s="285" t="s">
        <v>9107</v>
      </c>
      <c r="D32" s="285" t="s">
        <v>9111</v>
      </c>
      <c r="E32" s="229" t="s">
        <v>9112</v>
      </c>
      <c r="F32" s="233">
        <v>1818</v>
      </c>
      <c r="G32" s="303">
        <v>359</v>
      </c>
      <c r="H32" s="244" t="s">
        <v>9108</v>
      </c>
      <c r="I32" s="255" t="s">
        <v>3213</v>
      </c>
      <c r="J32" s="255" t="s">
        <v>3214</v>
      </c>
      <c r="K32" s="311" t="s">
        <v>9115</v>
      </c>
      <c r="L32" s="229"/>
      <c r="M32" s="255"/>
      <c r="N32" s="231"/>
      <c r="O32" s="311"/>
    </row>
    <row r="33" spans="1:15" ht="138.5" x14ac:dyDescent="0.35">
      <c r="A33" s="286"/>
      <c r="B33" s="285" t="s">
        <v>3226</v>
      </c>
      <c r="C33" s="285" t="s">
        <v>541</v>
      </c>
      <c r="D33" s="301" t="s">
        <v>5329</v>
      </c>
      <c r="E33" s="232" t="s">
        <v>3497</v>
      </c>
      <c r="F33" s="236">
        <v>1821</v>
      </c>
      <c r="G33" s="304">
        <v>459</v>
      </c>
      <c r="H33" s="230" t="s">
        <v>6575</v>
      </c>
      <c r="I33" s="255" t="s">
        <v>3213</v>
      </c>
      <c r="J33" s="231" t="s">
        <v>3214</v>
      </c>
      <c r="K33" s="311" t="s">
        <v>6576</v>
      </c>
      <c r="L33" s="230"/>
      <c r="M33" s="255"/>
      <c r="N33" s="231"/>
      <c r="O33" s="311"/>
    </row>
    <row r="34" spans="1:15" ht="138.5" x14ac:dyDescent="0.35">
      <c r="A34" s="286"/>
      <c r="B34" s="285" t="s">
        <v>3226</v>
      </c>
      <c r="C34" s="285" t="s">
        <v>541</v>
      </c>
      <c r="D34" s="301" t="s">
        <v>5328</v>
      </c>
      <c r="E34" s="232" t="s">
        <v>3497</v>
      </c>
      <c r="F34" s="236">
        <v>1821</v>
      </c>
      <c r="G34" s="304">
        <v>684</v>
      </c>
      <c r="H34" s="230" t="s">
        <v>6575</v>
      </c>
      <c r="I34" s="255" t="s">
        <v>3213</v>
      </c>
      <c r="J34" s="231" t="s">
        <v>3214</v>
      </c>
      <c r="K34" s="311" t="s">
        <v>6577</v>
      </c>
      <c r="L34" s="230"/>
      <c r="M34" s="255"/>
      <c r="N34" s="231"/>
      <c r="O34" s="311"/>
    </row>
    <row r="35" spans="1:15" ht="138.5" x14ac:dyDescent="0.35">
      <c r="A35" s="286"/>
      <c r="B35" s="285" t="s">
        <v>3226</v>
      </c>
      <c r="C35" s="285" t="s">
        <v>541</v>
      </c>
      <c r="D35" s="301" t="s">
        <v>5330</v>
      </c>
      <c r="E35" s="232" t="s">
        <v>3497</v>
      </c>
      <c r="F35" s="236">
        <v>1821</v>
      </c>
      <c r="G35" s="304">
        <v>483</v>
      </c>
      <c r="H35" s="230" t="s">
        <v>6575</v>
      </c>
      <c r="I35" s="255" t="s">
        <v>3213</v>
      </c>
      <c r="J35" s="231" t="s">
        <v>3214</v>
      </c>
      <c r="K35" s="311" t="s">
        <v>6578</v>
      </c>
      <c r="L35" s="230"/>
      <c r="M35" s="255"/>
      <c r="N35" s="231"/>
      <c r="O35" s="311"/>
    </row>
    <row r="36" spans="1:15" ht="138.5" x14ac:dyDescent="0.35">
      <c r="A36" s="286"/>
      <c r="B36" s="285" t="s">
        <v>3226</v>
      </c>
      <c r="C36" s="285" t="s">
        <v>541</v>
      </c>
      <c r="D36" s="285" t="s">
        <v>5331</v>
      </c>
      <c r="E36" s="232" t="s">
        <v>3497</v>
      </c>
      <c r="F36" s="236">
        <v>1821</v>
      </c>
      <c r="G36" s="304">
        <v>559</v>
      </c>
      <c r="H36" s="230" t="s">
        <v>6575</v>
      </c>
      <c r="I36" s="255" t="s">
        <v>3213</v>
      </c>
      <c r="J36" s="231" t="s">
        <v>3214</v>
      </c>
      <c r="K36" s="311" t="s">
        <v>6579</v>
      </c>
      <c r="L36" s="230"/>
      <c r="M36" s="255"/>
      <c r="N36" s="231"/>
      <c r="O36" s="311"/>
    </row>
    <row r="37" spans="1:15" ht="51" x14ac:dyDescent="0.35">
      <c r="A37" s="284"/>
      <c r="B37" s="284" t="s">
        <v>3226</v>
      </c>
      <c r="C37" s="388" t="s">
        <v>7297</v>
      </c>
      <c r="D37" s="285" t="s">
        <v>7298</v>
      </c>
      <c r="E37" s="238" t="s">
        <v>7299</v>
      </c>
      <c r="F37" s="233">
        <v>1821</v>
      </c>
      <c r="G37" s="303">
        <v>60</v>
      </c>
      <c r="H37" s="229" t="s">
        <v>8464</v>
      </c>
      <c r="I37" s="255" t="s">
        <v>3213</v>
      </c>
      <c r="J37" s="231" t="s">
        <v>3215</v>
      </c>
      <c r="K37" s="311" t="s">
        <v>8465</v>
      </c>
      <c r="L37" s="229"/>
      <c r="M37" s="255"/>
      <c r="N37" s="231"/>
      <c r="O37" s="311"/>
    </row>
    <row r="38" spans="1:15" ht="88.5" x14ac:dyDescent="0.35">
      <c r="A38" s="286"/>
      <c r="B38" s="284" t="s">
        <v>3226</v>
      </c>
      <c r="C38" s="388" t="s">
        <v>987</v>
      </c>
      <c r="D38" s="285" t="s">
        <v>4657</v>
      </c>
      <c r="E38" s="405" t="s">
        <v>4656</v>
      </c>
      <c r="F38" s="231">
        <v>1823</v>
      </c>
      <c r="G38" s="304">
        <v>421</v>
      </c>
      <c r="H38" s="230" t="s">
        <v>4658</v>
      </c>
      <c r="I38" s="255" t="s">
        <v>3213</v>
      </c>
      <c r="J38" s="231" t="s">
        <v>3608</v>
      </c>
      <c r="K38" s="311" t="s">
        <v>4659</v>
      </c>
      <c r="L38" s="230"/>
      <c r="M38" s="255"/>
      <c r="N38" s="231"/>
      <c r="O38" s="311"/>
    </row>
    <row r="39" spans="1:15" ht="276" x14ac:dyDescent="0.35">
      <c r="A39" s="284"/>
      <c r="B39" s="284" t="s">
        <v>3226</v>
      </c>
      <c r="C39" s="284" t="s">
        <v>134</v>
      </c>
      <c r="D39" s="284" t="s">
        <v>5287</v>
      </c>
      <c r="E39" s="241" t="s">
        <v>5286</v>
      </c>
      <c r="F39" s="233">
        <v>1824</v>
      </c>
      <c r="G39" s="303">
        <v>15</v>
      </c>
      <c r="H39" s="229" t="s">
        <v>5288</v>
      </c>
      <c r="I39" s="231" t="s">
        <v>3213</v>
      </c>
      <c r="J39" s="231" t="s">
        <v>3215</v>
      </c>
      <c r="K39" s="311" t="s">
        <v>5285</v>
      </c>
      <c r="L39" s="229"/>
      <c r="M39" s="231"/>
      <c r="N39" s="231"/>
      <c r="O39" s="311"/>
    </row>
    <row r="40" spans="1:15" ht="263.5" x14ac:dyDescent="0.35">
      <c r="A40" s="284"/>
      <c r="B40" s="285" t="s">
        <v>10313</v>
      </c>
      <c r="C40" s="285" t="s">
        <v>9368</v>
      </c>
      <c r="D40" s="285" t="s">
        <v>10314</v>
      </c>
      <c r="E40" s="229" t="s">
        <v>5914</v>
      </c>
      <c r="F40" s="233">
        <v>1824</v>
      </c>
      <c r="G40" s="303">
        <v>460</v>
      </c>
      <c r="H40" s="244" t="s">
        <v>10315</v>
      </c>
      <c r="I40" s="255" t="s">
        <v>3213</v>
      </c>
      <c r="J40" s="255" t="s">
        <v>3215</v>
      </c>
      <c r="K40" s="357" t="s">
        <v>10316</v>
      </c>
      <c r="L40" s="244"/>
      <c r="M40" s="255"/>
      <c r="N40" s="231"/>
      <c r="O40" s="311"/>
    </row>
    <row r="41" spans="1:15" ht="101" x14ac:dyDescent="0.35">
      <c r="A41" s="284"/>
      <c r="B41" s="284" t="s">
        <v>3226</v>
      </c>
      <c r="C41" s="285" t="s">
        <v>987</v>
      </c>
      <c r="D41" s="285" t="s">
        <v>7071</v>
      </c>
      <c r="E41" s="229" t="s">
        <v>6414</v>
      </c>
      <c r="F41" s="233">
        <v>1825</v>
      </c>
      <c r="G41" s="303">
        <v>40</v>
      </c>
      <c r="H41" s="229" t="s">
        <v>7072</v>
      </c>
      <c r="I41" s="255" t="s">
        <v>3213</v>
      </c>
      <c r="J41" s="231" t="s">
        <v>3214</v>
      </c>
      <c r="K41" s="311" t="s">
        <v>8030</v>
      </c>
      <c r="L41" s="229"/>
      <c r="M41" s="255"/>
      <c r="N41" s="231"/>
      <c r="O41" s="311"/>
    </row>
    <row r="42" spans="1:15" ht="151" x14ac:dyDescent="0.35">
      <c r="A42" s="284"/>
      <c r="B42" s="285" t="s">
        <v>3226</v>
      </c>
      <c r="C42" s="285" t="s">
        <v>10249</v>
      </c>
      <c r="D42" s="285" t="s">
        <v>10250</v>
      </c>
      <c r="E42" s="229" t="s">
        <v>10251</v>
      </c>
      <c r="F42" s="233">
        <v>1826</v>
      </c>
      <c r="G42" s="303">
        <v>452</v>
      </c>
      <c r="H42" s="374" t="s">
        <v>10252</v>
      </c>
      <c r="I42" s="375" t="s">
        <v>3213</v>
      </c>
      <c r="J42" s="375" t="s">
        <v>3216</v>
      </c>
      <c r="K42" s="379" t="s">
        <v>10253</v>
      </c>
      <c r="L42" s="244"/>
      <c r="M42" s="255"/>
      <c r="N42" s="231"/>
      <c r="O42" s="311"/>
    </row>
    <row r="43" spans="1:15" ht="138.5" x14ac:dyDescent="0.35">
      <c r="A43" s="284"/>
      <c r="B43" s="285" t="s">
        <v>3226</v>
      </c>
      <c r="C43" s="285" t="s">
        <v>10585</v>
      </c>
      <c r="D43" s="285" t="s">
        <v>10586</v>
      </c>
      <c r="E43" s="230" t="s">
        <v>7816</v>
      </c>
      <c r="F43" s="233">
        <v>1826</v>
      </c>
      <c r="G43" s="303">
        <v>227</v>
      </c>
      <c r="H43" s="244" t="s">
        <v>10587</v>
      </c>
      <c r="I43" s="255" t="s">
        <v>3213</v>
      </c>
      <c r="J43" s="255" t="s">
        <v>3215</v>
      </c>
      <c r="K43" s="319" t="s">
        <v>10590</v>
      </c>
      <c r="L43" s="244"/>
      <c r="M43" s="255"/>
      <c r="N43" s="231"/>
      <c r="O43" s="311"/>
    </row>
    <row r="44" spans="1:15" ht="138.5" x14ac:dyDescent="0.35">
      <c r="A44" s="284"/>
      <c r="B44" s="285" t="s">
        <v>3226</v>
      </c>
      <c r="C44" s="285" t="s">
        <v>10585</v>
      </c>
      <c r="D44" s="285" t="s">
        <v>10588</v>
      </c>
      <c r="E44" s="230" t="s">
        <v>7816</v>
      </c>
      <c r="F44" s="233">
        <v>1826</v>
      </c>
      <c r="G44" s="303">
        <v>223</v>
      </c>
      <c r="H44" s="244" t="s">
        <v>10587</v>
      </c>
      <c r="I44" s="255" t="s">
        <v>3213</v>
      </c>
      <c r="J44" s="255" t="s">
        <v>3215</v>
      </c>
      <c r="K44" s="319" t="s">
        <v>10591</v>
      </c>
      <c r="L44" s="244"/>
      <c r="M44" s="255"/>
      <c r="N44" s="231"/>
      <c r="O44" s="311"/>
    </row>
    <row r="45" spans="1:15" ht="251" x14ac:dyDescent="0.35">
      <c r="A45" s="284"/>
      <c r="B45" s="285" t="s">
        <v>3226</v>
      </c>
      <c r="C45" s="285" t="s">
        <v>10585</v>
      </c>
      <c r="D45" s="285" t="s">
        <v>10589</v>
      </c>
      <c r="E45" s="230" t="s">
        <v>7816</v>
      </c>
      <c r="F45" s="233">
        <v>1826</v>
      </c>
      <c r="G45" s="303">
        <v>446</v>
      </c>
      <c r="H45" s="244" t="s">
        <v>10587</v>
      </c>
      <c r="I45" s="255" t="s">
        <v>3213</v>
      </c>
      <c r="J45" s="255" t="s">
        <v>3215</v>
      </c>
      <c r="K45" s="319" t="s">
        <v>10592</v>
      </c>
      <c r="L45" s="244"/>
      <c r="M45" s="255"/>
      <c r="N45" s="231"/>
      <c r="O45" s="311"/>
    </row>
    <row r="46" spans="1:15" ht="63.5" x14ac:dyDescent="0.35">
      <c r="A46" s="284"/>
      <c r="B46" s="284" t="s">
        <v>3226</v>
      </c>
      <c r="C46" s="285" t="s">
        <v>655</v>
      </c>
      <c r="D46" s="285" t="s">
        <v>7800</v>
      </c>
      <c r="E46" s="229" t="s">
        <v>7801</v>
      </c>
      <c r="F46" s="233">
        <v>1831</v>
      </c>
      <c r="G46" s="303">
        <v>471</v>
      </c>
      <c r="H46" s="229" t="s">
        <v>7799</v>
      </c>
      <c r="I46" s="255" t="s">
        <v>3213</v>
      </c>
      <c r="J46" s="255" t="s">
        <v>3215</v>
      </c>
      <c r="K46" s="311" t="s">
        <v>7802</v>
      </c>
      <c r="L46" s="229"/>
      <c r="M46" s="255"/>
      <c r="N46" s="231"/>
      <c r="O46" s="311"/>
    </row>
    <row r="47" spans="1:15" ht="76" x14ac:dyDescent="0.35">
      <c r="A47" s="286"/>
      <c r="B47" s="284" t="s">
        <v>8705</v>
      </c>
      <c r="C47" s="285" t="s">
        <v>4664</v>
      </c>
      <c r="D47" s="285" t="s">
        <v>4666</v>
      </c>
      <c r="E47" s="232" t="s">
        <v>4391</v>
      </c>
      <c r="F47" s="231">
        <v>1835</v>
      </c>
      <c r="G47" s="304">
        <v>363</v>
      </c>
      <c r="H47" s="279" t="s">
        <v>4665</v>
      </c>
      <c r="I47" s="277" t="s">
        <v>3213</v>
      </c>
      <c r="J47" s="278" t="s">
        <v>3215</v>
      </c>
      <c r="K47" s="312" t="s">
        <v>4667</v>
      </c>
      <c r="L47" s="230"/>
      <c r="M47" s="255"/>
      <c r="N47" s="231"/>
      <c r="O47" s="311"/>
    </row>
    <row r="48" spans="1:15" ht="51" x14ac:dyDescent="0.35">
      <c r="A48" s="284"/>
      <c r="B48" s="284" t="s">
        <v>3226</v>
      </c>
      <c r="C48" s="285" t="s">
        <v>4388</v>
      </c>
      <c r="D48" s="285" t="s">
        <v>7637</v>
      </c>
      <c r="E48" s="229" t="s">
        <v>7638</v>
      </c>
      <c r="F48" s="233">
        <v>1835</v>
      </c>
      <c r="G48" s="303">
        <v>531</v>
      </c>
      <c r="H48" s="229" t="s">
        <v>7636</v>
      </c>
      <c r="I48" s="255" t="s">
        <v>3213</v>
      </c>
      <c r="J48" s="231" t="s">
        <v>3214</v>
      </c>
      <c r="K48" s="311" t="s">
        <v>7635</v>
      </c>
      <c r="L48" s="229"/>
      <c r="M48" s="255"/>
      <c r="N48" s="231"/>
      <c r="O48" s="311"/>
    </row>
    <row r="49" spans="1:15" ht="63.5" x14ac:dyDescent="0.35">
      <c r="A49" s="284"/>
      <c r="B49" s="284" t="s">
        <v>3226</v>
      </c>
      <c r="C49" s="284" t="s">
        <v>4388</v>
      </c>
      <c r="D49" s="284" t="s">
        <v>4389</v>
      </c>
      <c r="E49" s="229" t="s">
        <v>4391</v>
      </c>
      <c r="F49" s="233">
        <v>1839</v>
      </c>
      <c r="G49" s="303">
        <v>463</v>
      </c>
      <c r="H49" s="229" t="s">
        <v>4390</v>
      </c>
      <c r="I49" s="255" t="s">
        <v>3213</v>
      </c>
      <c r="J49" s="231" t="s">
        <v>3214</v>
      </c>
      <c r="K49" s="311" t="s">
        <v>4392</v>
      </c>
      <c r="L49" s="229"/>
      <c r="M49" s="255"/>
      <c r="N49" s="231"/>
      <c r="O49" s="311"/>
    </row>
    <row r="50" spans="1:15" ht="63.5" x14ac:dyDescent="0.35">
      <c r="A50" s="284"/>
      <c r="B50" s="285" t="s">
        <v>3226</v>
      </c>
      <c r="C50" s="285" t="s">
        <v>9037</v>
      </c>
      <c r="D50" s="285" t="s">
        <v>9038</v>
      </c>
      <c r="E50" s="229" t="s">
        <v>9040</v>
      </c>
      <c r="F50" s="233">
        <v>1840</v>
      </c>
      <c r="G50" s="303">
        <v>360</v>
      </c>
      <c r="H50" s="244" t="s">
        <v>9041</v>
      </c>
      <c r="I50" s="255" t="s">
        <v>3213</v>
      </c>
      <c r="J50" s="255" t="s">
        <v>3215</v>
      </c>
      <c r="K50" s="311" t="s">
        <v>9042</v>
      </c>
      <c r="L50" s="229" t="s">
        <v>9044</v>
      </c>
      <c r="M50" s="255" t="s">
        <v>3213</v>
      </c>
      <c r="N50" s="255" t="s">
        <v>3215</v>
      </c>
      <c r="O50" s="311" t="s">
        <v>9045</v>
      </c>
    </row>
    <row r="51" spans="1:15" ht="63.5" x14ac:dyDescent="0.35">
      <c r="A51" s="284"/>
      <c r="B51" s="285" t="s">
        <v>3226</v>
      </c>
      <c r="C51" s="285" t="s">
        <v>9037</v>
      </c>
      <c r="D51" s="285" t="s">
        <v>9039</v>
      </c>
      <c r="E51" s="229" t="s">
        <v>9040</v>
      </c>
      <c r="F51" s="233">
        <v>1840</v>
      </c>
      <c r="G51" s="303">
        <v>554</v>
      </c>
      <c r="H51" s="244" t="s">
        <v>9041</v>
      </c>
      <c r="I51" s="255" t="s">
        <v>3213</v>
      </c>
      <c r="J51" s="255" t="s">
        <v>3215</v>
      </c>
      <c r="K51" s="311" t="s">
        <v>9043</v>
      </c>
      <c r="L51" s="229" t="s">
        <v>9044</v>
      </c>
      <c r="M51" s="255" t="s">
        <v>3213</v>
      </c>
      <c r="N51" s="255" t="s">
        <v>3215</v>
      </c>
      <c r="O51" s="311" t="s">
        <v>9046</v>
      </c>
    </row>
    <row r="52" spans="1:15" ht="126" x14ac:dyDescent="0.35">
      <c r="A52" s="286"/>
      <c r="B52" s="285" t="s">
        <v>3226</v>
      </c>
      <c r="C52" s="285" t="s">
        <v>1942</v>
      </c>
      <c r="D52" s="285" t="s">
        <v>3270</v>
      </c>
      <c r="E52" s="232" t="s">
        <v>3547</v>
      </c>
      <c r="F52" s="236">
        <v>1841</v>
      </c>
      <c r="G52" s="303">
        <v>309</v>
      </c>
      <c r="H52" s="230" t="s">
        <v>3269</v>
      </c>
      <c r="I52" s="231" t="s">
        <v>3213</v>
      </c>
      <c r="J52" s="231" t="s">
        <v>3214</v>
      </c>
      <c r="K52" s="311" t="s">
        <v>3272</v>
      </c>
      <c r="L52" s="230"/>
      <c r="M52" s="231"/>
      <c r="N52" s="231"/>
      <c r="O52" s="311"/>
    </row>
    <row r="53" spans="1:15" ht="126" x14ac:dyDescent="0.35">
      <c r="A53" s="286"/>
      <c r="B53" s="285" t="s">
        <v>3226</v>
      </c>
      <c r="C53" s="285" t="s">
        <v>1942</v>
      </c>
      <c r="D53" s="285" t="s">
        <v>3271</v>
      </c>
      <c r="E53" s="232" t="s">
        <v>3547</v>
      </c>
      <c r="F53" s="236">
        <v>1841</v>
      </c>
      <c r="G53" s="303">
        <v>386</v>
      </c>
      <c r="H53" s="230" t="s">
        <v>3269</v>
      </c>
      <c r="I53" s="231" t="s">
        <v>3213</v>
      </c>
      <c r="J53" s="231" t="s">
        <v>3214</v>
      </c>
      <c r="K53" s="311" t="s">
        <v>3273</v>
      </c>
      <c r="L53" s="230"/>
      <c r="M53" s="231"/>
      <c r="N53" s="231"/>
      <c r="O53" s="311"/>
    </row>
    <row r="54" spans="1:15" ht="338.5" x14ac:dyDescent="0.35">
      <c r="A54" s="284"/>
      <c r="B54" s="284" t="s">
        <v>3226</v>
      </c>
      <c r="C54" s="284" t="s">
        <v>4432</v>
      </c>
      <c r="D54" s="284" t="s">
        <v>4436</v>
      </c>
      <c r="E54" s="229" t="s">
        <v>4434</v>
      </c>
      <c r="F54" s="233">
        <v>1844</v>
      </c>
      <c r="G54" s="303">
        <v>500</v>
      </c>
      <c r="H54" s="240" t="s">
        <v>4433</v>
      </c>
      <c r="I54" s="255" t="s">
        <v>3213</v>
      </c>
      <c r="J54" s="231" t="s">
        <v>3215</v>
      </c>
      <c r="K54" s="311" t="s">
        <v>4435</v>
      </c>
      <c r="L54" s="229"/>
      <c r="M54" s="255"/>
      <c r="N54" s="231"/>
      <c r="O54" s="311"/>
    </row>
    <row r="55" spans="1:15" ht="288.5" x14ac:dyDescent="0.35">
      <c r="A55" s="284"/>
      <c r="B55" s="284" t="s">
        <v>3226</v>
      </c>
      <c r="C55" s="284" t="s">
        <v>4432</v>
      </c>
      <c r="D55" s="284" t="s">
        <v>4437</v>
      </c>
      <c r="E55" s="229" t="s">
        <v>4434</v>
      </c>
      <c r="F55" s="233">
        <v>1844</v>
      </c>
      <c r="G55" s="303">
        <v>500</v>
      </c>
      <c r="H55" s="229" t="s">
        <v>4433</v>
      </c>
      <c r="I55" s="255" t="s">
        <v>3213</v>
      </c>
      <c r="J55" s="231" t="s">
        <v>3215</v>
      </c>
      <c r="K55" s="311" t="s">
        <v>4435</v>
      </c>
      <c r="L55" s="229"/>
      <c r="M55" s="255"/>
      <c r="N55" s="231"/>
      <c r="O55" s="311"/>
    </row>
    <row r="56" spans="1:15" ht="313.5" x14ac:dyDescent="0.35">
      <c r="A56" s="284"/>
      <c r="B56" s="284" t="s">
        <v>3226</v>
      </c>
      <c r="C56" s="284" t="s">
        <v>4432</v>
      </c>
      <c r="D56" s="284" t="s">
        <v>4438</v>
      </c>
      <c r="E56" s="229" t="s">
        <v>4434</v>
      </c>
      <c r="F56" s="233">
        <v>1844</v>
      </c>
      <c r="G56" s="303">
        <v>500</v>
      </c>
      <c r="H56" s="229" t="s">
        <v>4433</v>
      </c>
      <c r="I56" s="255" t="s">
        <v>3213</v>
      </c>
      <c r="J56" s="231" t="s">
        <v>3215</v>
      </c>
      <c r="K56" s="311" t="s">
        <v>4435</v>
      </c>
      <c r="L56" s="229"/>
      <c r="M56" s="255"/>
      <c r="N56" s="231"/>
      <c r="O56" s="311"/>
    </row>
    <row r="57" spans="1:15" ht="363.5" x14ac:dyDescent="0.35">
      <c r="A57" s="284"/>
      <c r="B57" s="284" t="s">
        <v>3226</v>
      </c>
      <c r="C57" s="284" t="s">
        <v>4432</v>
      </c>
      <c r="D57" s="284" t="s">
        <v>4439</v>
      </c>
      <c r="E57" s="229" t="s">
        <v>4434</v>
      </c>
      <c r="F57" s="233">
        <v>1844</v>
      </c>
      <c r="G57" s="303">
        <v>500</v>
      </c>
      <c r="H57" s="229" t="s">
        <v>4433</v>
      </c>
      <c r="I57" s="255" t="s">
        <v>3213</v>
      </c>
      <c r="J57" s="231" t="s">
        <v>3215</v>
      </c>
      <c r="K57" s="311" t="s">
        <v>4435</v>
      </c>
      <c r="L57" s="229"/>
      <c r="M57" s="255"/>
      <c r="N57" s="231"/>
      <c r="O57" s="311"/>
    </row>
    <row r="58" spans="1:15" ht="276" x14ac:dyDescent="0.35">
      <c r="A58" s="284"/>
      <c r="B58" s="284" t="s">
        <v>3226</v>
      </c>
      <c r="C58" s="284" t="s">
        <v>4432</v>
      </c>
      <c r="D58" s="284" t="s">
        <v>4444</v>
      </c>
      <c r="E58" s="229" t="s">
        <v>4434</v>
      </c>
      <c r="F58" s="233">
        <v>1844</v>
      </c>
      <c r="G58" s="303">
        <v>500</v>
      </c>
      <c r="H58" s="229" t="s">
        <v>4433</v>
      </c>
      <c r="I58" s="255" t="s">
        <v>3213</v>
      </c>
      <c r="J58" s="231" t="s">
        <v>3215</v>
      </c>
      <c r="K58" s="311" t="s">
        <v>4435</v>
      </c>
      <c r="L58" s="229"/>
      <c r="M58" s="255"/>
      <c r="N58" s="231"/>
      <c r="O58" s="311"/>
    </row>
    <row r="59" spans="1:15" ht="263.5" x14ac:dyDescent="0.35">
      <c r="A59" s="284"/>
      <c r="B59" s="284" t="s">
        <v>3226</v>
      </c>
      <c r="C59" s="284" t="s">
        <v>4432</v>
      </c>
      <c r="D59" s="284" t="s">
        <v>4440</v>
      </c>
      <c r="E59" s="229" t="s">
        <v>4434</v>
      </c>
      <c r="F59" s="233">
        <v>1844</v>
      </c>
      <c r="G59" s="303">
        <v>500</v>
      </c>
      <c r="H59" s="229" t="s">
        <v>4433</v>
      </c>
      <c r="I59" s="255" t="s">
        <v>3213</v>
      </c>
      <c r="J59" s="231" t="s">
        <v>3215</v>
      </c>
      <c r="K59" s="311" t="s">
        <v>4435</v>
      </c>
      <c r="L59" s="229"/>
      <c r="M59" s="255"/>
      <c r="N59" s="231"/>
      <c r="O59" s="311"/>
    </row>
    <row r="60" spans="1:15" ht="288.5" x14ac:dyDescent="0.35">
      <c r="A60" s="284"/>
      <c r="B60" s="284" t="s">
        <v>3226</v>
      </c>
      <c r="C60" s="284" t="s">
        <v>4432</v>
      </c>
      <c r="D60" s="284" t="s">
        <v>4441</v>
      </c>
      <c r="E60" s="229" t="s">
        <v>4434</v>
      </c>
      <c r="F60" s="233">
        <v>1844</v>
      </c>
      <c r="G60" s="303">
        <v>500</v>
      </c>
      <c r="H60" s="229" t="s">
        <v>4433</v>
      </c>
      <c r="I60" s="255" t="s">
        <v>3213</v>
      </c>
      <c r="J60" s="231" t="s">
        <v>3215</v>
      </c>
      <c r="K60" s="311" t="s">
        <v>4435</v>
      </c>
      <c r="L60" s="229"/>
      <c r="M60" s="255"/>
      <c r="N60" s="231"/>
      <c r="O60" s="311"/>
    </row>
    <row r="61" spans="1:15" ht="288.5" x14ac:dyDescent="0.35">
      <c r="A61" s="284"/>
      <c r="B61" s="284" t="s">
        <v>3226</v>
      </c>
      <c r="C61" s="284" t="s">
        <v>4432</v>
      </c>
      <c r="D61" s="284" t="s">
        <v>4442</v>
      </c>
      <c r="E61" s="229" t="s">
        <v>4434</v>
      </c>
      <c r="F61" s="233">
        <v>1844</v>
      </c>
      <c r="G61" s="303">
        <v>500</v>
      </c>
      <c r="H61" s="229" t="s">
        <v>4433</v>
      </c>
      <c r="I61" s="255" t="s">
        <v>3213</v>
      </c>
      <c r="J61" s="231" t="s">
        <v>3215</v>
      </c>
      <c r="K61" s="311" t="s">
        <v>4435</v>
      </c>
      <c r="L61" s="229"/>
      <c r="M61" s="255"/>
      <c r="N61" s="231"/>
      <c r="O61" s="311"/>
    </row>
    <row r="62" spans="1:15" ht="313.5" x14ac:dyDescent="0.35">
      <c r="A62" s="284"/>
      <c r="B62" s="284" t="s">
        <v>3226</v>
      </c>
      <c r="C62" s="284" t="s">
        <v>4432</v>
      </c>
      <c r="D62" s="284" t="s">
        <v>4443</v>
      </c>
      <c r="E62" s="229" t="s">
        <v>4434</v>
      </c>
      <c r="F62" s="233">
        <v>1844</v>
      </c>
      <c r="G62" s="303">
        <v>500</v>
      </c>
      <c r="H62" s="229" t="s">
        <v>4433</v>
      </c>
      <c r="I62" s="255" t="s">
        <v>3213</v>
      </c>
      <c r="J62" s="231" t="s">
        <v>3215</v>
      </c>
      <c r="K62" s="311" t="s">
        <v>4435</v>
      </c>
      <c r="L62" s="229"/>
      <c r="M62" s="255"/>
      <c r="N62" s="231"/>
      <c r="O62" s="311"/>
    </row>
    <row r="63" spans="1:15" ht="201" x14ac:dyDescent="0.35">
      <c r="A63" s="284"/>
      <c r="B63" s="284" t="s">
        <v>3226</v>
      </c>
      <c r="C63" s="284" t="s">
        <v>4432</v>
      </c>
      <c r="D63" s="284" t="s">
        <v>4445</v>
      </c>
      <c r="E63" s="229" t="s">
        <v>4434</v>
      </c>
      <c r="F63" s="233">
        <v>1844</v>
      </c>
      <c r="G63" s="303">
        <v>500</v>
      </c>
      <c r="H63" s="229" t="s">
        <v>4433</v>
      </c>
      <c r="I63" s="255" t="s">
        <v>3213</v>
      </c>
      <c r="J63" s="231" t="s">
        <v>3215</v>
      </c>
      <c r="K63" s="311" t="s">
        <v>4435</v>
      </c>
      <c r="L63" s="229"/>
      <c r="M63" s="255"/>
      <c r="N63" s="231"/>
      <c r="O63" s="311"/>
    </row>
    <row r="64" spans="1:15" ht="88.5" x14ac:dyDescent="0.35">
      <c r="A64" s="284"/>
      <c r="B64" s="284" t="s">
        <v>8867</v>
      </c>
      <c r="C64" s="285" t="s">
        <v>7320</v>
      </c>
      <c r="D64" s="285" t="s">
        <v>8442</v>
      </c>
      <c r="E64" s="229" t="s">
        <v>3929</v>
      </c>
      <c r="F64" s="233">
        <v>1845</v>
      </c>
      <c r="G64" s="303">
        <v>64</v>
      </c>
      <c r="H64" s="279" t="s">
        <v>8443</v>
      </c>
      <c r="I64" s="277" t="s">
        <v>3213</v>
      </c>
      <c r="J64" s="278" t="s">
        <v>3215</v>
      </c>
      <c r="K64" s="312" t="s">
        <v>8444</v>
      </c>
      <c r="L64" s="279" t="s">
        <v>8443</v>
      </c>
      <c r="M64" s="277" t="s">
        <v>3213</v>
      </c>
      <c r="N64" s="278" t="s">
        <v>3216</v>
      </c>
      <c r="O64" s="312" t="s">
        <v>8445</v>
      </c>
    </row>
    <row r="65" spans="1:15" ht="51" x14ac:dyDescent="0.35">
      <c r="A65" s="284"/>
      <c r="B65" s="285" t="s">
        <v>3226</v>
      </c>
      <c r="C65" s="285" t="s">
        <v>9032</v>
      </c>
      <c r="D65" s="285" t="s">
        <v>9033</v>
      </c>
      <c r="E65" s="229" t="s">
        <v>9034</v>
      </c>
      <c r="F65" s="233">
        <v>1850</v>
      </c>
      <c r="G65" s="303">
        <v>36</v>
      </c>
      <c r="H65" s="244" t="s">
        <v>9036</v>
      </c>
      <c r="I65" s="255" t="s">
        <v>3213</v>
      </c>
      <c r="J65" s="255" t="s">
        <v>3214</v>
      </c>
      <c r="K65" s="311" t="s">
        <v>9035</v>
      </c>
      <c r="L65" s="229"/>
      <c r="M65" s="255"/>
      <c r="N65" s="231"/>
      <c r="O65" s="311"/>
    </row>
    <row r="66" spans="1:15" ht="201" x14ac:dyDescent="0.35">
      <c r="A66" s="284"/>
      <c r="B66" s="284" t="s">
        <v>3226</v>
      </c>
      <c r="C66" s="285" t="s">
        <v>6982</v>
      </c>
      <c r="D66" s="285" t="s">
        <v>6980</v>
      </c>
      <c r="E66" s="229" t="s">
        <v>6984</v>
      </c>
      <c r="F66" s="233">
        <v>1852</v>
      </c>
      <c r="G66" s="303">
        <v>258</v>
      </c>
      <c r="H66" s="229" t="s">
        <v>6983</v>
      </c>
      <c r="I66" s="231" t="s">
        <v>3213</v>
      </c>
      <c r="J66" s="231" t="s">
        <v>3215</v>
      </c>
      <c r="K66" s="311" t="s">
        <v>6985</v>
      </c>
      <c r="L66" s="229"/>
      <c r="M66" s="231"/>
      <c r="N66" s="231"/>
      <c r="O66" s="311"/>
    </row>
    <row r="67" spans="1:15" ht="76" x14ac:dyDescent="0.35">
      <c r="A67" s="284"/>
      <c r="B67" s="284" t="s">
        <v>3226</v>
      </c>
      <c r="C67" s="285" t="s">
        <v>7250</v>
      </c>
      <c r="D67" s="285" t="s">
        <v>8074</v>
      </c>
      <c r="E67" s="229" t="s">
        <v>6386</v>
      </c>
      <c r="F67" s="233">
        <v>1855</v>
      </c>
      <c r="G67" s="303">
        <v>275</v>
      </c>
      <c r="H67" s="229" t="s">
        <v>8075</v>
      </c>
      <c r="I67" s="255" t="s">
        <v>3213</v>
      </c>
      <c r="J67" s="231" t="s">
        <v>3214</v>
      </c>
      <c r="K67" s="311" t="s">
        <v>8076</v>
      </c>
      <c r="L67" s="229"/>
      <c r="M67" s="255"/>
      <c r="N67" s="231"/>
      <c r="O67" s="311"/>
    </row>
    <row r="68" spans="1:15" ht="63.5" x14ac:dyDescent="0.35">
      <c r="A68" s="284"/>
      <c r="B68" s="284" t="s">
        <v>3226</v>
      </c>
      <c r="C68" s="285" t="s">
        <v>7211</v>
      </c>
      <c r="D68" s="285" t="s">
        <v>8102</v>
      </c>
      <c r="E68" s="229" t="s">
        <v>3516</v>
      </c>
      <c r="F68" s="233">
        <v>1856</v>
      </c>
      <c r="G68" s="303">
        <v>406</v>
      </c>
      <c r="H68" s="229" t="s">
        <v>8101</v>
      </c>
      <c r="I68" s="255" t="s">
        <v>3213</v>
      </c>
      <c r="J68" s="231" t="s">
        <v>3215</v>
      </c>
      <c r="K68" s="311" t="s">
        <v>8103</v>
      </c>
      <c r="L68" s="229"/>
      <c r="M68" s="255"/>
      <c r="N68" s="231"/>
      <c r="O68" s="311"/>
    </row>
    <row r="69" spans="1:15" ht="51" x14ac:dyDescent="0.35">
      <c r="A69" s="284"/>
      <c r="B69" s="284" t="s">
        <v>3226</v>
      </c>
      <c r="C69" s="285" t="s">
        <v>7809</v>
      </c>
      <c r="D69" s="285" t="s">
        <v>7811</v>
      </c>
      <c r="E69" s="229" t="s">
        <v>6386</v>
      </c>
      <c r="F69" s="233">
        <v>1857</v>
      </c>
      <c r="G69" s="303">
        <v>171</v>
      </c>
      <c r="H69" s="229" t="s">
        <v>7810</v>
      </c>
      <c r="I69" s="231" t="s">
        <v>3213</v>
      </c>
      <c r="J69" s="231" t="s">
        <v>3214</v>
      </c>
      <c r="K69" s="311" t="s">
        <v>7812</v>
      </c>
      <c r="L69" s="229"/>
      <c r="M69" s="231"/>
      <c r="N69" s="231"/>
      <c r="O69" s="311"/>
    </row>
    <row r="70" spans="1:15" ht="351" x14ac:dyDescent="0.35">
      <c r="A70" s="289"/>
      <c r="B70" s="289" t="s">
        <v>3226</v>
      </c>
      <c r="C70" s="295" t="s">
        <v>6344</v>
      </c>
      <c r="D70" s="295" t="s">
        <v>11169</v>
      </c>
      <c r="E70" s="243" t="s">
        <v>7972</v>
      </c>
      <c r="F70" s="263">
        <v>1857</v>
      </c>
      <c r="G70" s="307">
        <v>225</v>
      </c>
      <c r="H70" s="262" t="s">
        <v>7969</v>
      </c>
      <c r="I70" s="255" t="s">
        <v>3213</v>
      </c>
      <c r="J70" s="264" t="s">
        <v>3214</v>
      </c>
      <c r="K70" s="317" t="s">
        <v>7977</v>
      </c>
      <c r="L70" s="262"/>
      <c r="M70" s="255"/>
      <c r="N70" s="264"/>
      <c r="O70" s="317"/>
    </row>
    <row r="71" spans="1:15" ht="301" x14ac:dyDescent="0.35">
      <c r="A71" s="289"/>
      <c r="B71" s="289" t="s">
        <v>3226</v>
      </c>
      <c r="C71" s="295" t="s">
        <v>6344</v>
      </c>
      <c r="D71" s="295" t="s">
        <v>11170</v>
      </c>
      <c r="E71" s="243" t="s">
        <v>7972</v>
      </c>
      <c r="F71" s="263">
        <v>1857</v>
      </c>
      <c r="G71" s="307">
        <v>221</v>
      </c>
      <c r="H71" s="262" t="s">
        <v>7969</v>
      </c>
      <c r="I71" s="255" t="s">
        <v>3213</v>
      </c>
      <c r="J71" s="264" t="s">
        <v>3214</v>
      </c>
      <c r="K71" s="317" t="s">
        <v>7978</v>
      </c>
      <c r="L71" s="262"/>
      <c r="M71" s="255"/>
      <c r="N71" s="264"/>
      <c r="O71" s="317"/>
    </row>
    <row r="72" spans="1:15" ht="88.5" x14ac:dyDescent="0.35">
      <c r="A72" s="284"/>
      <c r="B72" s="284" t="s">
        <v>3226</v>
      </c>
      <c r="C72" s="285" t="s">
        <v>7644</v>
      </c>
      <c r="D72" s="285" t="s">
        <v>7067</v>
      </c>
      <c r="E72" s="229" t="s">
        <v>7070</v>
      </c>
      <c r="F72" s="233">
        <v>1858</v>
      </c>
      <c r="G72" s="303">
        <v>96</v>
      </c>
      <c r="H72" s="229" t="s">
        <v>7068</v>
      </c>
      <c r="I72" s="231" t="s">
        <v>3213</v>
      </c>
      <c r="J72" s="231" t="s">
        <v>3215</v>
      </c>
      <c r="K72" s="311" t="s">
        <v>7865</v>
      </c>
      <c r="L72" s="229"/>
      <c r="M72" s="231"/>
      <c r="N72" s="231"/>
      <c r="O72" s="311"/>
    </row>
    <row r="73" spans="1:15" ht="76" x14ac:dyDescent="0.35">
      <c r="A73" s="284"/>
      <c r="B73" s="284" t="s">
        <v>3226</v>
      </c>
      <c r="C73" s="285" t="s">
        <v>7644</v>
      </c>
      <c r="D73" s="285" t="s">
        <v>7065</v>
      </c>
      <c r="E73" s="229" t="s">
        <v>7070</v>
      </c>
      <c r="F73" s="233">
        <v>1858</v>
      </c>
      <c r="G73" s="303">
        <v>96</v>
      </c>
      <c r="H73" s="229" t="s">
        <v>7068</v>
      </c>
      <c r="I73" s="231" t="s">
        <v>3213</v>
      </c>
      <c r="J73" s="231" t="s">
        <v>3215</v>
      </c>
      <c r="K73" s="311" t="s">
        <v>7864</v>
      </c>
      <c r="L73" s="229"/>
      <c r="M73" s="231"/>
      <c r="N73" s="231"/>
      <c r="O73" s="311"/>
    </row>
    <row r="74" spans="1:15" ht="76" x14ac:dyDescent="0.35">
      <c r="A74" s="284"/>
      <c r="B74" s="284" t="s">
        <v>3226</v>
      </c>
      <c r="C74" s="285" t="s">
        <v>7622</v>
      </c>
      <c r="D74" s="285" t="s">
        <v>7624</v>
      </c>
      <c r="E74" s="229" t="s">
        <v>7626</v>
      </c>
      <c r="F74" s="233">
        <v>1858</v>
      </c>
      <c r="G74" s="303">
        <v>270</v>
      </c>
      <c r="H74" s="229" t="s">
        <v>7625</v>
      </c>
      <c r="I74" s="255" t="s">
        <v>3213</v>
      </c>
      <c r="J74" s="231" t="s">
        <v>3214</v>
      </c>
      <c r="K74" s="311" t="s">
        <v>7623</v>
      </c>
      <c r="L74" s="229"/>
      <c r="M74" s="255"/>
      <c r="N74" s="231"/>
      <c r="O74" s="311"/>
    </row>
    <row r="75" spans="1:15" ht="138.5" x14ac:dyDescent="0.35">
      <c r="A75" s="284"/>
      <c r="B75" s="284" t="s">
        <v>3226</v>
      </c>
      <c r="C75" s="285" t="s">
        <v>7110</v>
      </c>
      <c r="D75" s="285" t="s">
        <v>7111</v>
      </c>
      <c r="E75" s="229" t="s">
        <v>3707</v>
      </c>
      <c r="F75" s="233">
        <v>1859</v>
      </c>
      <c r="G75" s="303">
        <v>596</v>
      </c>
      <c r="H75" s="229" t="s">
        <v>8495</v>
      </c>
      <c r="I75" s="255" t="s">
        <v>3213</v>
      </c>
      <c r="J75" s="231" t="s">
        <v>3214</v>
      </c>
      <c r="K75" s="311" t="s">
        <v>8496</v>
      </c>
      <c r="L75" s="229"/>
      <c r="M75" s="255"/>
      <c r="N75" s="231"/>
      <c r="O75" s="311"/>
    </row>
    <row r="76" spans="1:15" ht="138.5" x14ac:dyDescent="0.35">
      <c r="A76" s="284"/>
      <c r="B76" s="284" t="s">
        <v>3226</v>
      </c>
      <c r="C76" s="285" t="s">
        <v>7110</v>
      </c>
      <c r="D76" s="285" t="s">
        <v>8029</v>
      </c>
      <c r="E76" s="229" t="s">
        <v>3707</v>
      </c>
      <c r="F76" s="233">
        <v>1859</v>
      </c>
      <c r="G76" s="303">
        <v>467</v>
      </c>
      <c r="H76" s="229" t="s">
        <v>8495</v>
      </c>
      <c r="I76" s="255" t="s">
        <v>3213</v>
      </c>
      <c r="J76" s="231" t="s">
        <v>3214</v>
      </c>
      <c r="K76" s="311" t="s">
        <v>8497</v>
      </c>
      <c r="L76" s="229"/>
      <c r="M76" s="255"/>
      <c r="N76" s="231"/>
      <c r="O76" s="311"/>
    </row>
    <row r="77" spans="1:15" ht="76" x14ac:dyDescent="0.35">
      <c r="A77" s="284"/>
      <c r="B77" s="284" t="s">
        <v>3226</v>
      </c>
      <c r="C77" s="285" t="s">
        <v>7823</v>
      </c>
      <c r="D77" s="285" t="s">
        <v>7825</v>
      </c>
      <c r="E77" s="229" t="s">
        <v>7826</v>
      </c>
      <c r="F77" s="233">
        <v>1860</v>
      </c>
      <c r="G77" s="303">
        <v>96</v>
      </c>
      <c r="H77" s="229" t="s">
        <v>7824</v>
      </c>
      <c r="I77" s="231" t="s">
        <v>3213</v>
      </c>
      <c r="J77" s="231" t="s">
        <v>3215</v>
      </c>
      <c r="K77" s="313" t="s">
        <v>7827</v>
      </c>
      <c r="L77" s="229"/>
      <c r="M77" s="231"/>
      <c r="N77" s="231"/>
      <c r="O77" s="311"/>
    </row>
    <row r="78" spans="1:15" ht="51" x14ac:dyDescent="0.35">
      <c r="A78" s="284"/>
      <c r="B78" s="285" t="s">
        <v>3226</v>
      </c>
      <c r="C78" s="285" t="s">
        <v>8949</v>
      </c>
      <c r="D78" s="285" t="s">
        <v>8950</v>
      </c>
      <c r="E78" s="229" t="s">
        <v>3490</v>
      </c>
      <c r="F78" s="233">
        <v>1860</v>
      </c>
      <c r="G78" s="303">
        <v>328</v>
      </c>
      <c r="H78" s="244" t="s">
        <v>8948</v>
      </c>
      <c r="I78" s="255" t="s">
        <v>3213</v>
      </c>
      <c r="J78" s="255" t="s">
        <v>3215</v>
      </c>
      <c r="K78" s="311" t="s">
        <v>8947</v>
      </c>
      <c r="L78" s="229"/>
      <c r="M78" s="255"/>
      <c r="N78" s="231"/>
      <c r="O78" s="311"/>
    </row>
    <row r="79" spans="1:15" ht="101" x14ac:dyDescent="0.35">
      <c r="A79" s="286"/>
      <c r="B79" s="285" t="s">
        <v>3226</v>
      </c>
      <c r="C79" s="285" t="s">
        <v>3186</v>
      </c>
      <c r="D79" s="285" t="s">
        <v>4446</v>
      </c>
      <c r="E79" s="232" t="s">
        <v>3555</v>
      </c>
      <c r="F79" s="236">
        <v>1860</v>
      </c>
      <c r="G79" s="304">
        <v>151</v>
      </c>
      <c r="H79" s="232" t="s">
        <v>3201</v>
      </c>
      <c r="I79" s="255" t="s">
        <v>3213</v>
      </c>
      <c r="J79" s="231" t="s">
        <v>3214</v>
      </c>
      <c r="K79" s="311" t="s">
        <v>4447</v>
      </c>
      <c r="L79" s="232"/>
      <c r="M79" s="255"/>
      <c r="N79" s="231"/>
      <c r="O79" s="311"/>
    </row>
    <row r="80" spans="1:15" ht="63.5" x14ac:dyDescent="0.35">
      <c r="A80" s="284"/>
      <c r="B80" s="285" t="s">
        <v>3226</v>
      </c>
      <c r="C80" s="285" t="s">
        <v>10516</v>
      </c>
      <c r="D80" s="285" t="s">
        <v>9767</v>
      </c>
      <c r="E80" s="229" t="s">
        <v>5166</v>
      </c>
      <c r="F80" s="233">
        <v>1861</v>
      </c>
      <c r="G80" s="303">
        <v>394</v>
      </c>
      <c r="H80" s="244" t="s">
        <v>10507</v>
      </c>
      <c r="I80" s="255" t="s">
        <v>3213</v>
      </c>
      <c r="J80" s="255" t="s">
        <v>3214</v>
      </c>
      <c r="K80" s="319" t="s">
        <v>10508</v>
      </c>
      <c r="L80" s="244"/>
      <c r="M80" s="255"/>
      <c r="N80" s="231"/>
      <c r="O80" s="311"/>
    </row>
    <row r="81" spans="1:15" ht="51" x14ac:dyDescent="0.35">
      <c r="A81" s="284"/>
      <c r="B81" s="285" t="s">
        <v>3226</v>
      </c>
      <c r="C81" s="285" t="s">
        <v>8935</v>
      </c>
      <c r="D81" s="296" t="s">
        <v>8934</v>
      </c>
      <c r="E81" s="229" t="s">
        <v>3503</v>
      </c>
      <c r="F81" s="233">
        <v>1861</v>
      </c>
      <c r="G81" s="303">
        <v>352</v>
      </c>
      <c r="H81" s="244" t="s">
        <v>8933</v>
      </c>
      <c r="I81" s="255" t="s">
        <v>3213</v>
      </c>
      <c r="J81" s="255" t="s">
        <v>3215</v>
      </c>
      <c r="K81" s="311" t="s">
        <v>8932</v>
      </c>
      <c r="L81" s="229"/>
      <c r="M81" s="255"/>
      <c r="N81" s="231"/>
      <c r="O81" s="311"/>
    </row>
    <row r="82" spans="1:15" ht="63.5" x14ac:dyDescent="0.35">
      <c r="A82" s="284"/>
      <c r="B82" s="285" t="s">
        <v>3226</v>
      </c>
      <c r="C82" s="285" t="s">
        <v>10304</v>
      </c>
      <c r="D82" s="285" t="s">
        <v>10566</v>
      </c>
      <c r="E82" s="229" t="s">
        <v>3516</v>
      </c>
      <c r="F82" s="233">
        <v>1861</v>
      </c>
      <c r="G82" s="303">
        <v>372</v>
      </c>
      <c r="H82" s="244" t="s">
        <v>10567</v>
      </c>
      <c r="I82" s="255" t="s">
        <v>3213</v>
      </c>
      <c r="J82" s="255" t="s">
        <v>3214</v>
      </c>
      <c r="K82" s="319" t="s">
        <v>10568</v>
      </c>
      <c r="L82" s="244" t="s">
        <v>10569</v>
      </c>
      <c r="M82" s="255" t="s">
        <v>3213</v>
      </c>
      <c r="N82" s="231" t="s">
        <v>3215</v>
      </c>
      <c r="O82" s="311" t="s">
        <v>10570</v>
      </c>
    </row>
    <row r="83" spans="1:15" ht="63.5" x14ac:dyDescent="0.35">
      <c r="A83" s="284"/>
      <c r="B83" s="284" t="s">
        <v>3226</v>
      </c>
      <c r="C83" s="285" t="s">
        <v>6457</v>
      </c>
      <c r="D83" s="285" t="s">
        <v>7291</v>
      </c>
      <c r="E83" s="229" t="s">
        <v>3490</v>
      </c>
      <c r="F83" s="233">
        <v>1863</v>
      </c>
      <c r="G83" s="303">
        <v>418</v>
      </c>
      <c r="H83" s="229" t="s">
        <v>7480</v>
      </c>
      <c r="I83" s="255" t="s">
        <v>3213</v>
      </c>
      <c r="J83" s="231" t="s">
        <v>3215</v>
      </c>
      <c r="K83" s="311" t="s">
        <v>8433</v>
      </c>
      <c r="L83" s="229"/>
      <c r="M83" s="255"/>
      <c r="N83" s="231"/>
      <c r="O83" s="311"/>
    </row>
    <row r="84" spans="1:15" ht="138.5" x14ac:dyDescent="0.35">
      <c r="A84" s="286"/>
      <c r="B84" s="285" t="s">
        <v>8859</v>
      </c>
      <c r="C84" s="285" t="s">
        <v>677</v>
      </c>
      <c r="D84" s="285" t="s">
        <v>6897</v>
      </c>
      <c r="E84" s="232" t="s">
        <v>3516</v>
      </c>
      <c r="F84" s="236">
        <v>1863</v>
      </c>
      <c r="G84" s="304">
        <v>419</v>
      </c>
      <c r="H84" s="230" t="s">
        <v>6898</v>
      </c>
      <c r="I84" s="255" t="s">
        <v>3213</v>
      </c>
      <c r="J84" s="231" t="s">
        <v>3216</v>
      </c>
      <c r="K84" s="311" t="s">
        <v>6900</v>
      </c>
      <c r="L84" s="230" t="s">
        <v>6898</v>
      </c>
      <c r="M84" s="255" t="s">
        <v>3213</v>
      </c>
      <c r="N84" s="231" t="s">
        <v>3214</v>
      </c>
      <c r="O84" s="311" t="s">
        <v>6896</v>
      </c>
    </row>
    <row r="85" spans="1:15" ht="51" x14ac:dyDescent="0.35">
      <c r="A85" s="284"/>
      <c r="B85" s="284" t="s">
        <v>3226</v>
      </c>
      <c r="C85" s="285" t="s">
        <v>4362</v>
      </c>
      <c r="D85" s="285" t="s">
        <v>8037</v>
      </c>
      <c r="E85" s="229" t="s">
        <v>4261</v>
      </c>
      <c r="F85" s="233">
        <v>1863</v>
      </c>
      <c r="G85" s="303">
        <v>392</v>
      </c>
      <c r="H85" s="229" t="s">
        <v>7496</v>
      </c>
      <c r="I85" s="255" t="s">
        <v>3213</v>
      </c>
      <c r="J85" s="231" t="s">
        <v>3215</v>
      </c>
      <c r="K85" s="311" t="s">
        <v>8038</v>
      </c>
      <c r="L85" s="229"/>
      <c r="M85" s="255"/>
      <c r="N85" s="231"/>
      <c r="O85" s="311"/>
    </row>
    <row r="86" spans="1:15" ht="176" x14ac:dyDescent="0.35">
      <c r="A86" s="284"/>
      <c r="B86" s="285" t="s">
        <v>3226</v>
      </c>
      <c r="C86" s="285" t="s">
        <v>8952</v>
      </c>
      <c r="D86" s="285" t="s">
        <v>8953</v>
      </c>
      <c r="E86" s="229" t="s">
        <v>3526</v>
      </c>
      <c r="F86" s="233">
        <v>1864</v>
      </c>
      <c r="G86" s="303">
        <v>752</v>
      </c>
      <c r="H86" s="244" t="s">
        <v>8954</v>
      </c>
      <c r="I86" s="255" t="s">
        <v>3213</v>
      </c>
      <c r="J86" s="255" t="s">
        <v>3215</v>
      </c>
      <c r="K86" s="357" t="s">
        <v>8951</v>
      </c>
      <c r="L86" s="229"/>
      <c r="M86" s="255"/>
      <c r="N86" s="231"/>
      <c r="O86" s="311"/>
    </row>
    <row r="87" spans="1:15" ht="51" x14ac:dyDescent="0.35">
      <c r="A87" s="284"/>
      <c r="B87" s="284" t="s">
        <v>3226</v>
      </c>
      <c r="C87" s="285" t="s">
        <v>6457</v>
      </c>
      <c r="D87" s="285" t="s">
        <v>7327</v>
      </c>
      <c r="E87" s="229" t="s">
        <v>3707</v>
      </c>
      <c r="F87" s="233">
        <v>1865</v>
      </c>
      <c r="G87" s="303">
        <v>32</v>
      </c>
      <c r="H87" s="229" t="s">
        <v>7479</v>
      </c>
      <c r="I87" s="255" t="s">
        <v>3213</v>
      </c>
      <c r="J87" s="231" t="s">
        <v>3214</v>
      </c>
      <c r="K87" s="311" t="s">
        <v>8431</v>
      </c>
      <c r="L87" s="229"/>
      <c r="M87" s="255"/>
      <c r="N87" s="231"/>
      <c r="O87" s="311"/>
    </row>
    <row r="88" spans="1:15" ht="101" x14ac:dyDescent="0.35">
      <c r="A88" s="286"/>
      <c r="B88" s="285" t="s">
        <v>8860</v>
      </c>
      <c r="C88" s="285" t="s">
        <v>677</v>
      </c>
      <c r="D88" s="285" t="s">
        <v>6893</v>
      </c>
      <c r="E88" s="232" t="s">
        <v>3516</v>
      </c>
      <c r="F88" s="236">
        <v>1865</v>
      </c>
      <c r="G88" s="309">
        <v>452</v>
      </c>
      <c r="H88" s="230" t="s">
        <v>6895</v>
      </c>
      <c r="I88" s="255" t="s">
        <v>3213</v>
      </c>
      <c r="J88" s="231" t="s">
        <v>3216</v>
      </c>
      <c r="K88" s="311" t="s">
        <v>6901</v>
      </c>
      <c r="L88" s="230" t="s">
        <v>6895</v>
      </c>
      <c r="M88" s="255" t="s">
        <v>3213</v>
      </c>
      <c r="N88" s="231" t="s">
        <v>3214</v>
      </c>
      <c r="O88" s="311" t="s">
        <v>6894</v>
      </c>
    </row>
    <row r="89" spans="1:15" ht="63.5" x14ac:dyDescent="0.35">
      <c r="A89" s="284"/>
      <c r="B89" s="285" t="s">
        <v>3226</v>
      </c>
      <c r="C89" s="285" t="s">
        <v>11146</v>
      </c>
      <c r="D89" s="285" t="s">
        <v>10539</v>
      </c>
      <c r="E89" s="229" t="s">
        <v>10532</v>
      </c>
      <c r="F89" s="233">
        <v>1866</v>
      </c>
      <c r="G89" s="303">
        <v>555</v>
      </c>
      <c r="H89" s="244" t="s">
        <v>10536</v>
      </c>
      <c r="I89" s="255" t="s">
        <v>3213</v>
      </c>
      <c r="J89" s="255" t="s">
        <v>3215</v>
      </c>
      <c r="K89" s="319" t="s">
        <v>10533</v>
      </c>
      <c r="L89" s="244"/>
      <c r="M89" s="255"/>
      <c r="N89" s="231"/>
      <c r="O89" s="311"/>
    </row>
    <row r="90" spans="1:15" ht="101" x14ac:dyDescent="0.35">
      <c r="A90" s="284"/>
      <c r="B90" s="285" t="s">
        <v>3226</v>
      </c>
      <c r="C90" s="285" t="s">
        <v>11146</v>
      </c>
      <c r="D90" s="285" t="s">
        <v>10537</v>
      </c>
      <c r="E90" s="229" t="s">
        <v>10532</v>
      </c>
      <c r="F90" s="233">
        <v>1866</v>
      </c>
      <c r="G90" s="303">
        <v>604</v>
      </c>
      <c r="H90" s="244" t="s">
        <v>10536</v>
      </c>
      <c r="I90" s="255" t="s">
        <v>3213</v>
      </c>
      <c r="J90" s="255" t="s">
        <v>3215</v>
      </c>
      <c r="K90" s="319" t="s">
        <v>10534</v>
      </c>
      <c r="L90" s="244"/>
      <c r="M90" s="255"/>
      <c r="N90" s="231"/>
      <c r="O90" s="311"/>
    </row>
    <row r="91" spans="1:15" ht="138.5" x14ac:dyDescent="0.35">
      <c r="A91" s="284"/>
      <c r="B91" s="285" t="s">
        <v>3226</v>
      </c>
      <c r="C91" s="285" t="s">
        <v>11146</v>
      </c>
      <c r="D91" s="285" t="s">
        <v>10538</v>
      </c>
      <c r="E91" s="229" t="s">
        <v>10532</v>
      </c>
      <c r="F91" s="233">
        <v>1866</v>
      </c>
      <c r="G91" s="303">
        <v>654</v>
      </c>
      <c r="H91" s="244" t="s">
        <v>10536</v>
      </c>
      <c r="I91" s="255" t="s">
        <v>3213</v>
      </c>
      <c r="J91" s="255" t="s">
        <v>3215</v>
      </c>
      <c r="K91" s="319" t="s">
        <v>10535</v>
      </c>
      <c r="L91" s="244"/>
      <c r="M91" s="255"/>
      <c r="N91" s="231"/>
      <c r="O91" s="311"/>
    </row>
    <row r="92" spans="1:15" ht="88.5" x14ac:dyDescent="0.35">
      <c r="A92" s="284"/>
      <c r="B92" s="285" t="s">
        <v>8705</v>
      </c>
      <c r="C92" s="285" t="s">
        <v>10543</v>
      </c>
      <c r="D92" s="285" t="s">
        <v>10546</v>
      </c>
      <c r="E92" s="229" t="s">
        <v>3516</v>
      </c>
      <c r="F92" s="233">
        <v>1866</v>
      </c>
      <c r="G92" s="303">
        <v>377</v>
      </c>
      <c r="H92" s="282" t="s">
        <v>10544</v>
      </c>
      <c r="I92" s="277" t="s">
        <v>3213</v>
      </c>
      <c r="J92" s="277" t="s">
        <v>3214</v>
      </c>
      <c r="K92" s="314" t="s">
        <v>10547</v>
      </c>
      <c r="L92" s="244"/>
      <c r="M92" s="255"/>
      <c r="N92" s="231"/>
      <c r="O92" s="311"/>
    </row>
    <row r="93" spans="1:15" ht="88.5" x14ac:dyDescent="0.35">
      <c r="A93" s="284"/>
      <c r="B93" s="285" t="s">
        <v>8705</v>
      </c>
      <c r="C93" s="285" t="s">
        <v>10543</v>
      </c>
      <c r="D93" s="285" t="s">
        <v>10545</v>
      </c>
      <c r="E93" s="229" t="s">
        <v>3516</v>
      </c>
      <c r="F93" s="233">
        <v>1866</v>
      </c>
      <c r="G93" s="303">
        <v>300</v>
      </c>
      <c r="H93" s="282" t="s">
        <v>10544</v>
      </c>
      <c r="I93" s="277" t="s">
        <v>3213</v>
      </c>
      <c r="J93" s="277" t="s">
        <v>3214</v>
      </c>
      <c r="K93" s="314" t="s">
        <v>10548</v>
      </c>
      <c r="L93" s="244"/>
      <c r="M93" s="255"/>
      <c r="N93" s="231"/>
      <c r="O93" s="311"/>
    </row>
    <row r="94" spans="1:15" ht="251" x14ac:dyDescent="0.35">
      <c r="A94" s="284"/>
      <c r="B94" s="285" t="s">
        <v>3226</v>
      </c>
      <c r="C94" s="285" t="s">
        <v>10636</v>
      </c>
      <c r="D94" s="285" t="s">
        <v>10637</v>
      </c>
      <c r="E94" s="229" t="s">
        <v>5166</v>
      </c>
      <c r="F94" s="233">
        <v>1866</v>
      </c>
      <c r="G94" s="303">
        <v>499</v>
      </c>
      <c r="H94" s="244" t="s">
        <v>10638</v>
      </c>
      <c r="I94" s="255" t="s">
        <v>3213</v>
      </c>
      <c r="J94" s="255" t="s">
        <v>3214</v>
      </c>
      <c r="K94" s="319" t="s">
        <v>10639</v>
      </c>
      <c r="L94" s="244"/>
      <c r="M94" s="255"/>
      <c r="N94" s="231"/>
      <c r="O94" s="311"/>
    </row>
    <row r="95" spans="1:15" ht="113.5" x14ac:dyDescent="0.35">
      <c r="A95" s="284"/>
      <c r="B95" s="284" t="s">
        <v>3226</v>
      </c>
      <c r="C95" s="284" t="s">
        <v>5092</v>
      </c>
      <c r="D95" s="284" t="s">
        <v>5103</v>
      </c>
      <c r="E95" s="229" t="s">
        <v>5104</v>
      </c>
      <c r="F95" s="233">
        <v>1867</v>
      </c>
      <c r="G95" s="303">
        <v>317</v>
      </c>
      <c r="H95" s="229" t="s">
        <v>5102</v>
      </c>
      <c r="I95" s="255" t="s">
        <v>3213</v>
      </c>
      <c r="J95" s="231" t="s">
        <v>3215</v>
      </c>
      <c r="K95" s="311" t="s">
        <v>5105</v>
      </c>
      <c r="L95" s="229"/>
      <c r="M95" s="255"/>
      <c r="N95" s="231"/>
      <c r="O95" s="311"/>
    </row>
    <row r="96" spans="1:15" ht="63.5" x14ac:dyDescent="0.35">
      <c r="A96" s="284"/>
      <c r="B96" s="284" t="s">
        <v>3226</v>
      </c>
      <c r="C96" s="285" t="s">
        <v>6457</v>
      </c>
      <c r="D96" s="285" t="s">
        <v>7294</v>
      </c>
      <c r="E96" s="229" t="s">
        <v>3513</v>
      </c>
      <c r="F96" s="233">
        <v>1868</v>
      </c>
      <c r="G96" s="303">
        <v>474</v>
      </c>
      <c r="H96" s="229" t="s">
        <v>8129</v>
      </c>
      <c r="I96" s="255" t="s">
        <v>3213</v>
      </c>
      <c r="J96" s="231" t="s">
        <v>3214</v>
      </c>
      <c r="K96" s="313" t="s">
        <v>8130</v>
      </c>
      <c r="L96" s="229"/>
      <c r="M96" s="255"/>
      <c r="N96" s="231"/>
      <c r="O96" s="311"/>
    </row>
    <row r="97" spans="1:15" ht="63.5" x14ac:dyDescent="0.35">
      <c r="A97" s="284"/>
      <c r="B97" s="284" t="s">
        <v>3226</v>
      </c>
      <c r="C97" s="284" t="s">
        <v>3458</v>
      </c>
      <c r="D97" s="286" t="s">
        <v>3457</v>
      </c>
      <c r="E97" s="229" t="s">
        <v>3503</v>
      </c>
      <c r="F97" s="233">
        <v>1869</v>
      </c>
      <c r="G97" s="303">
        <v>497</v>
      </c>
      <c r="H97" s="229" t="s">
        <v>3459</v>
      </c>
      <c r="I97" s="231" t="s">
        <v>3213</v>
      </c>
      <c r="J97" s="231" t="s">
        <v>3214</v>
      </c>
      <c r="K97" s="311" t="s">
        <v>3460</v>
      </c>
      <c r="L97" s="229"/>
      <c r="M97" s="231"/>
      <c r="N97" s="231"/>
      <c r="O97" s="311"/>
    </row>
    <row r="98" spans="1:15" ht="88.5" x14ac:dyDescent="0.35">
      <c r="A98" s="284"/>
      <c r="B98" s="284" t="s">
        <v>8705</v>
      </c>
      <c r="C98" s="285" t="s">
        <v>6449</v>
      </c>
      <c r="D98" s="285" t="s">
        <v>7150</v>
      </c>
      <c r="E98" s="229" t="s">
        <v>3503</v>
      </c>
      <c r="F98" s="233">
        <v>1869</v>
      </c>
      <c r="G98" s="303">
        <v>489</v>
      </c>
      <c r="H98" s="279" t="s">
        <v>7079</v>
      </c>
      <c r="I98" s="277" t="s">
        <v>3213</v>
      </c>
      <c r="J98" s="278" t="s">
        <v>3214</v>
      </c>
      <c r="K98" s="312" t="s">
        <v>7501</v>
      </c>
      <c r="L98" s="229"/>
      <c r="M98" s="255"/>
      <c r="N98" s="231"/>
      <c r="O98" s="311"/>
    </row>
    <row r="99" spans="1:15" ht="113.5" x14ac:dyDescent="0.35">
      <c r="A99" s="284"/>
      <c r="B99" s="284" t="s">
        <v>3226</v>
      </c>
      <c r="C99" s="284" t="s">
        <v>3866</v>
      </c>
      <c r="D99" s="284" t="s">
        <v>3865</v>
      </c>
      <c r="E99" s="229" t="s">
        <v>3868</v>
      </c>
      <c r="F99" s="233">
        <v>1869</v>
      </c>
      <c r="G99" s="303">
        <v>36</v>
      </c>
      <c r="H99" s="229" t="s">
        <v>3867</v>
      </c>
      <c r="I99" s="255" t="s">
        <v>3213</v>
      </c>
      <c r="J99" s="231" t="s">
        <v>3214</v>
      </c>
      <c r="K99" s="311" t="s">
        <v>3869</v>
      </c>
      <c r="L99" s="229"/>
      <c r="M99" s="255"/>
      <c r="N99" s="231"/>
      <c r="O99" s="311"/>
    </row>
    <row r="100" spans="1:15" ht="76" x14ac:dyDescent="0.35">
      <c r="A100" s="284"/>
      <c r="B100" s="285" t="s">
        <v>8705</v>
      </c>
      <c r="C100" s="285" t="s">
        <v>10564</v>
      </c>
      <c r="D100" s="285" t="s">
        <v>10565</v>
      </c>
      <c r="E100" s="229" t="s">
        <v>3513</v>
      </c>
      <c r="F100" s="233">
        <v>1871</v>
      </c>
      <c r="G100" s="303">
        <v>478</v>
      </c>
      <c r="H100" s="282" t="s">
        <v>10563</v>
      </c>
      <c r="I100" s="277" t="s">
        <v>3213</v>
      </c>
      <c r="J100" s="277" t="s">
        <v>3214</v>
      </c>
      <c r="K100" s="314" t="s">
        <v>10562</v>
      </c>
      <c r="L100" s="244"/>
      <c r="M100" s="255"/>
      <c r="N100" s="231"/>
      <c r="O100" s="311"/>
    </row>
    <row r="101" spans="1:15" ht="126" x14ac:dyDescent="0.35">
      <c r="A101" s="284"/>
      <c r="B101" s="284" t="s">
        <v>3226</v>
      </c>
      <c r="C101" s="284" t="s">
        <v>5664</v>
      </c>
      <c r="D101" s="284" t="s">
        <v>9379</v>
      </c>
      <c r="E101" s="229" t="s">
        <v>5666</v>
      </c>
      <c r="F101" s="233">
        <v>1872</v>
      </c>
      <c r="G101" s="303">
        <v>480</v>
      </c>
      <c r="H101" s="229" t="s">
        <v>5665</v>
      </c>
      <c r="I101" s="255" t="s">
        <v>3213</v>
      </c>
      <c r="J101" s="231" t="s">
        <v>3215</v>
      </c>
      <c r="K101" s="311" t="s">
        <v>5667</v>
      </c>
      <c r="L101" s="229"/>
      <c r="M101" s="255"/>
      <c r="N101" s="231"/>
      <c r="O101" s="311"/>
    </row>
    <row r="102" spans="1:15" ht="126" x14ac:dyDescent="0.35">
      <c r="A102" s="284"/>
      <c r="B102" s="284" t="s">
        <v>3226</v>
      </c>
      <c r="C102" s="284" t="s">
        <v>5664</v>
      </c>
      <c r="D102" s="284" t="s">
        <v>9380</v>
      </c>
      <c r="E102" s="229" t="s">
        <v>5666</v>
      </c>
      <c r="F102" s="233">
        <v>1872</v>
      </c>
      <c r="G102" s="303">
        <v>374</v>
      </c>
      <c r="H102" s="229" t="s">
        <v>5665</v>
      </c>
      <c r="I102" s="255" t="s">
        <v>3213</v>
      </c>
      <c r="J102" s="231" t="s">
        <v>3215</v>
      </c>
      <c r="K102" s="311" t="s">
        <v>5668</v>
      </c>
      <c r="L102" s="229"/>
      <c r="M102" s="255"/>
      <c r="N102" s="231"/>
      <c r="O102" s="311"/>
    </row>
    <row r="103" spans="1:15" ht="51" x14ac:dyDescent="0.35">
      <c r="A103" s="284"/>
      <c r="B103" s="285" t="s">
        <v>3226</v>
      </c>
      <c r="C103" s="285" t="s">
        <v>9266</v>
      </c>
      <c r="D103" s="285" t="s">
        <v>9128</v>
      </c>
      <c r="E103" s="229" t="s">
        <v>3503</v>
      </c>
      <c r="F103" s="233">
        <v>1872</v>
      </c>
      <c r="G103" s="303">
        <v>245</v>
      </c>
      <c r="H103" s="241" t="s">
        <v>9268</v>
      </c>
      <c r="I103" s="255" t="s">
        <v>3213</v>
      </c>
      <c r="J103" s="255" t="s">
        <v>3214</v>
      </c>
      <c r="K103" s="319" t="s">
        <v>9267</v>
      </c>
      <c r="L103" s="229"/>
      <c r="M103" s="255"/>
      <c r="N103" s="231"/>
      <c r="O103" s="311"/>
    </row>
    <row r="104" spans="1:15" ht="126" x14ac:dyDescent="0.35">
      <c r="A104" s="284"/>
      <c r="B104" s="284" t="s">
        <v>3226</v>
      </c>
      <c r="C104" s="284" t="s">
        <v>3942</v>
      </c>
      <c r="D104" s="284" t="s">
        <v>3943</v>
      </c>
      <c r="E104" s="229" t="s">
        <v>3945</v>
      </c>
      <c r="F104" s="233">
        <v>1872</v>
      </c>
      <c r="G104" s="303">
        <v>487</v>
      </c>
      <c r="H104" s="229" t="s">
        <v>3944</v>
      </c>
      <c r="I104" s="255" t="s">
        <v>3213</v>
      </c>
      <c r="J104" s="231" t="s">
        <v>3214</v>
      </c>
      <c r="K104" s="311" t="s">
        <v>3946</v>
      </c>
      <c r="L104" s="229"/>
      <c r="M104" s="255"/>
      <c r="N104" s="231"/>
      <c r="O104" s="311"/>
    </row>
    <row r="105" spans="1:15" ht="76" x14ac:dyDescent="0.35">
      <c r="A105" s="284"/>
      <c r="B105" s="284" t="s">
        <v>8705</v>
      </c>
      <c r="C105" s="284" t="s">
        <v>4393</v>
      </c>
      <c r="D105" s="284" t="s">
        <v>4395</v>
      </c>
      <c r="E105" s="229" t="s">
        <v>3490</v>
      </c>
      <c r="F105" s="233">
        <v>1875</v>
      </c>
      <c r="G105" s="303">
        <v>450</v>
      </c>
      <c r="H105" s="279" t="s">
        <v>4394</v>
      </c>
      <c r="I105" s="278" t="s">
        <v>3213</v>
      </c>
      <c r="J105" s="278" t="s">
        <v>3214</v>
      </c>
      <c r="K105" s="312" t="s">
        <v>4396</v>
      </c>
      <c r="L105" s="229"/>
      <c r="M105" s="231"/>
      <c r="N105" s="231"/>
      <c r="O105" s="311"/>
    </row>
    <row r="106" spans="1:15" ht="63.5" x14ac:dyDescent="0.35">
      <c r="A106" s="284"/>
      <c r="B106" s="284" t="s">
        <v>3226</v>
      </c>
      <c r="C106" s="285" t="s">
        <v>3188</v>
      </c>
      <c r="D106" s="285" t="s">
        <v>7835</v>
      </c>
      <c r="E106" s="241" t="s">
        <v>7834</v>
      </c>
      <c r="F106" s="233">
        <v>1875</v>
      </c>
      <c r="G106" s="303">
        <v>160</v>
      </c>
      <c r="H106" s="229" t="s">
        <v>7833</v>
      </c>
      <c r="I106" s="255" t="s">
        <v>3213</v>
      </c>
      <c r="J106" s="231" t="s">
        <v>3214</v>
      </c>
      <c r="K106" s="311" t="s">
        <v>7836</v>
      </c>
      <c r="L106" s="229"/>
      <c r="M106" s="255"/>
      <c r="N106" s="231"/>
      <c r="O106" s="311"/>
    </row>
    <row r="107" spans="1:15" ht="51" x14ac:dyDescent="0.35">
      <c r="A107" s="284"/>
      <c r="B107" s="284" t="s">
        <v>3226</v>
      </c>
      <c r="C107" s="285" t="s">
        <v>8486</v>
      </c>
      <c r="D107" s="285" t="s">
        <v>8488</v>
      </c>
      <c r="E107" s="229" t="s">
        <v>3516</v>
      </c>
      <c r="F107" s="233">
        <v>1875</v>
      </c>
      <c r="G107" s="303">
        <v>363</v>
      </c>
      <c r="H107" s="229" t="s">
        <v>8487</v>
      </c>
      <c r="I107" s="255" t="s">
        <v>3213</v>
      </c>
      <c r="J107" s="231" t="s">
        <v>3215</v>
      </c>
      <c r="K107" s="311" t="s">
        <v>8489</v>
      </c>
      <c r="L107" s="229" t="s">
        <v>8487</v>
      </c>
      <c r="M107" s="255" t="s">
        <v>3213</v>
      </c>
      <c r="N107" s="231" t="s">
        <v>3215</v>
      </c>
      <c r="O107" s="311" t="s">
        <v>8490</v>
      </c>
    </row>
    <row r="108" spans="1:15" ht="51" x14ac:dyDescent="0.35">
      <c r="A108" s="284"/>
      <c r="B108" s="284" t="s">
        <v>3226</v>
      </c>
      <c r="C108" s="284" t="s">
        <v>5921</v>
      </c>
      <c r="D108" s="284" t="s">
        <v>5922</v>
      </c>
      <c r="E108" s="229" t="s">
        <v>3516</v>
      </c>
      <c r="F108" s="233">
        <v>1875</v>
      </c>
      <c r="G108" s="303">
        <v>411</v>
      </c>
      <c r="H108" s="229" t="s">
        <v>5924</v>
      </c>
      <c r="I108" s="255" t="s">
        <v>3213</v>
      </c>
      <c r="J108" s="231" t="s">
        <v>3214</v>
      </c>
      <c r="K108" s="311" t="s">
        <v>5923</v>
      </c>
      <c r="L108" s="229"/>
      <c r="M108" s="255"/>
      <c r="N108" s="231"/>
      <c r="O108" s="311"/>
    </row>
    <row r="109" spans="1:15" ht="63.5" x14ac:dyDescent="0.35">
      <c r="A109" s="284"/>
      <c r="B109" s="285" t="s">
        <v>3226</v>
      </c>
      <c r="C109" s="285" t="s">
        <v>10571</v>
      </c>
      <c r="D109" s="285" t="s">
        <v>9763</v>
      </c>
      <c r="E109" s="229" t="s">
        <v>3490</v>
      </c>
      <c r="F109" s="233">
        <v>1876</v>
      </c>
      <c r="G109" s="303">
        <v>422</v>
      </c>
      <c r="H109" s="244" t="s">
        <v>10573</v>
      </c>
      <c r="I109" s="255" t="s">
        <v>3213</v>
      </c>
      <c r="J109" s="255" t="s">
        <v>3214</v>
      </c>
      <c r="K109" s="319" t="s">
        <v>10572</v>
      </c>
      <c r="L109" s="244"/>
      <c r="M109" s="255"/>
      <c r="N109" s="231"/>
      <c r="O109" s="311"/>
    </row>
    <row r="110" spans="1:15" ht="163.5" x14ac:dyDescent="0.35">
      <c r="A110" s="284"/>
      <c r="B110" s="285" t="s">
        <v>3226</v>
      </c>
      <c r="C110" s="285" t="s">
        <v>8000</v>
      </c>
      <c r="D110" s="285" t="s">
        <v>8006</v>
      </c>
      <c r="E110" s="229" t="s">
        <v>8005</v>
      </c>
      <c r="F110" s="233">
        <v>1876</v>
      </c>
      <c r="G110" s="303">
        <v>47</v>
      </c>
      <c r="H110" s="229" t="s">
        <v>8004</v>
      </c>
      <c r="I110" s="255" t="s">
        <v>3213</v>
      </c>
      <c r="J110" s="231" t="s">
        <v>3214</v>
      </c>
      <c r="K110" s="311" t="s">
        <v>8007</v>
      </c>
      <c r="L110" s="229"/>
      <c r="M110" s="255"/>
      <c r="N110" s="231"/>
      <c r="O110" s="311"/>
    </row>
    <row r="111" spans="1:15" ht="51" x14ac:dyDescent="0.35">
      <c r="A111" s="284"/>
      <c r="B111" s="284" t="s">
        <v>3226</v>
      </c>
      <c r="C111" s="285" t="s">
        <v>8486</v>
      </c>
      <c r="D111" s="285" t="s">
        <v>8491</v>
      </c>
      <c r="E111" s="229" t="s">
        <v>3486</v>
      </c>
      <c r="F111" s="233">
        <v>1876</v>
      </c>
      <c r="G111" s="303">
        <v>318</v>
      </c>
      <c r="H111" s="229" t="s">
        <v>8492</v>
      </c>
      <c r="I111" s="255" t="s">
        <v>3213</v>
      </c>
      <c r="J111" s="231" t="s">
        <v>3215</v>
      </c>
      <c r="K111" s="311" t="s">
        <v>8493</v>
      </c>
      <c r="L111" s="229" t="s">
        <v>8492</v>
      </c>
      <c r="M111" s="255" t="s">
        <v>3213</v>
      </c>
      <c r="N111" s="231" t="s">
        <v>3215</v>
      </c>
      <c r="O111" s="311" t="s">
        <v>8494</v>
      </c>
    </row>
    <row r="112" spans="1:15" ht="163.5" x14ac:dyDescent="0.35">
      <c r="A112" s="284"/>
      <c r="B112" s="284" t="s">
        <v>8746</v>
      </c>
      <c r="C112" s="284" t="s">
        <v>1789</v>
      </c>
      <c r="D112" s="287" t="s">
        <v>8279</v>
      </c>
      <c r="E112" s="229" t="s">
        <v>8296</v>
      </c>
      <c r="F112" s="233">
        <v>1878</v>
      </c>
      <c r="G112" s="303">
        <v>472</v>
      </c>
      <c r="H112" s="229" t="s">
        <v>8275</v>
      </c>
      <c r="I112" s="255" t="s">
        <v>3213</v>
      </c>
      <c r="J112" s="231" t="s">
        <v>3214</v>
      </c>
      <c r="K112" s="311" t="s">
        <v>8289</v>
      </c>
      <c r="L112" s="229"/>
      <c r="M112" s="255"/>
      <c r="N112" s="231"/>
      <c r="O112" s="311"/>
    </row>
    <row r="113" spans="1:15" ht="63.5" x14ac:dyDescent="0.35">
      <c r="A113" s="284"/>
      <c r="B113" s="284" t="s">
        <v>3226</v>
      </c>
      <c r="C113" s="284" t="s">
        <v>4055</v>
      </c>
      <c r="D113" s="284" t="s">
        <v>4056</v>
      </c>
      <c r="E113" s="229" t="s">
        <v>4057</v>
      </c>
      <c r="F113" s="233">
        <v>1878</v>
      </c>
      <c r="G113" s="303">
        <v>221</v>
      </c>
      <c r="H113" s="229" t="s">
        <v>4058</v>
      </c>
      <c r="I113" s="255" t="s">
        <v>3213</v>
      </c>
      <c r="J113" s="231" t="s">
        <v>3215</v>
      </c>
      <c r="K113" s="311" t="s">
        <v>4063</v>
      </c>
      <c r="L113" s="229" t="s">
        <v>4058</v>
      </c>
      <c r="M113" s="255" t="s">
        <v>3213</v>
      </c>
      <c r="N113" s="231" t="s">
        <v>3214</v>
      </c>
      <c r="O113" s="311" t="s">
        <v>4064</v>
      </c>
    </row>
    <row r="114" spans="1:15" ht="63.5" x14ac:dyDescent="0.35">
      <c r="A114" s="284"/>
      <c r="B114" s="284" t="s">
        <v>3226</v>
      </c>
      <c r="C114" s="287" t="s">
        <v>4393</v>
      </c>
      <c r="D114" s="284" t="s">
        <v>4398</v>
      </c>
      <c r="E114" s="229" t="s">
        <v>3490</v>
      </c>
      <c r="F114" s="233">
        <v>1879</v>
      </c>
      <c r="G114" s="303">
        <v>576</v>
      </c>
      <c r="H114" s="229" t="s">
        <v>4399</v>
      </c>
      <c r="I114" s="231" t="s">
        <v>3213</v>
      </c>
      <c r="J114" s="231" t="s">
        <v>3214</v>
      </c>
      <c r="K114" s="311" t="s">
        <v>4397</v>
      </c>
      <c r="L114" s="229"/>
      <c r="M114" s="231"/>
      <c r="N114" s="231"/>
      <c r="O114" s="311"/>
    </row>
    <row r="115" spans="1:15" ht="51" x14ac:dyDescent="0.35">
      <c r="A115" s="284"/>
      <c r="B115" s="284" t="s">
        <v>3226</v>
      </c>
      <c r="C115" s="284" t="s">
        <v>3705</v>
      </c>
      <c r="D115" s="284" t="s">
        <v>3706</v>
      </c>
      <c r="E115" s="229" t="s">
        <v>3707</v>
      </c>
      <c r="F115" s="233">
        <v>1879</v>
      </c>
      <c r="G115" s="303">
        <v>422</v>
      </c>
      <c r="H115" s="229" t="s">
        <v>3708</v>
      </c>
      <c r="I115" s="255" t="s">
        <v>3213</v>
      </c>
      <c r="J115" s="231" t="s">
        <v>3214</v>
      </c>
      <c r="K115" s="313" t="s">
        <v>3709</v>
      </c>
      <c r="L115" s="229"/>
      <c r="M115" s="255"/>
      <c r="N115" s="231"/>
      <c r="O115" s="311"/>
    </row>
    <row r="116" spans="1:15" ht="51" x14ac:dyDescent="0.35">
      <c r="A116" s="284"/>
      <c r="B116" s="284" t="s">
        <v>3226</v>
      </c>
      <c r="C116" s="284" t="s">
        <v>4428</v>
      </c>
      <c r="D116" s="284" t="s">
        <v>4430</v>
      </c>
      <c r="E116" s="229" t="s">
        <v>3486</v>
      </c>
      <c r="F116" s="233">
        <v>1879</v>
      </c>
      <c r="G116" s="303">
        <v>445</v>
      </c>
      <c r="H116" s="229" t="s">
        <v>4429</v>
      </c>
      <c r="I116" s="255" t="s">
        <v>3213</v>
      </c>
      <c r="J116" s="231" t="s">
        <v>3215</v>
      </c>
      <c r="K116" s="316" t="s">
        <v>4431</v>
      </c>
      <c r="L116" s="229"/>
      <c r="M116" s="255"/>
      <c r="N116" s="231"/>
      <c r="O116" s="311"/>
    </row>
    <row r="117" spans="1:15" ht="51" x14ac:dyDescent="0.35">
      <c r="A117" s="285"/>
      <c r="B117" s="285" t="s">
        <v>3226</v>
      </c>
      <c r="C117" s="285" t="s">
        <v>696</v>
      </c>
      <c r="D117" s="285" t="s">
        <v>3224</v>
      </c>
      <c r="E117" s="230" t="s">
        <v>3513</v>
      </c>
      <c r="F117" s="236">
        <v>1881</v>
      </c>
      <c r="G117" s="304">
        <v>348</v>
      </c>
      <c r="H117" s="230" t="s">
        <v>3225</v>
      </c>
      <c r="I117" s="231" t="s">
        <v>3213</v>
      </c>
      <c r="J117" s="231" t="s">
        <v>3214</v>
      </c>
      <c r="K117" s="311" t="s">
        <v>3227</v>
      </c>
      <c r="L117" s="230"/>
      <c r="M117" s="231"/>
      <c r="N117" s="231"/>
      <c r="O117" s="311"/>
    </row>
    <row r="118" spans="1:15" ht="151" x14ac:dyDescent="0.35">
      <c r="A118" s="284"/>
      <c r="B118" s="285" t="s">
        <v>3226</v>
      </c>
      <c r="C118" s="296" t="s">
        <v>10579</v>
      </c>
      <c r="D118" s="285" t="s">
        <v>10580</v>
      </c>
      <c r="E118" s="229" t="s">
        <v>4498</v>
      </c>
      <c r="F118" s="233">
        <v>1881</v>
      </c>
      <c r="G118" s="303">
        <v>354</v>
      </c>
      <c r="H118" s="244" t="s">
        <v>10581</v>
      </c>
      <c r="I118" s="255" t="s">
        <v>3213</v>
      </c>
      <c r="J118" s="255" t="s">
        <v>3214</v>
      </c>
      <c r="K118" s="319" t="s">
        <v>10582</v>
      </c>
      <c r="L118" s="244"/>
      <c r="M118" s="255"/>
      <c r="N118" s="231"/>
      <c r="O118" s="311"/>
    </row>
    <row r="119" spans="1:15" ht="163.5" x14ac:dyDescent="0.35">
      <c r="A119" s="284"/>
      <c r="B119" s="284" t="s">
        <v>3226</v>
      </c>
      <c r="C119" s="285" t="s">
        <v>7211</v>
      </c>
      <c r="D119" s="285" t="s">
        <v>7215</v>
      </c>
      <c r="E119" s="229" t="s">
        <v>8098</v>
      </c>
      <c r="F119" s="233">
        <v>1881</v>
      </c>
      <c r="G119" s="303">
        <v>335</v>
      </c>
      <c r="H119" s="229" t="s">
        <v>8099</v>
      </c>
      <c r="I119" s="255" t="s">
        <v>3213</v>
      </c>
      <c r="J119" s="231" t="s">
        <v>3214</v>
      </c>
      <c r="K119" s="313" t="s">
        <v>8100</v>
      </c>
      <c r="L119" s="229"/>
      <c r="M119" s="255"/>
      <c r="N119" s="231"/>
      <c r="O119" s="311"/>
    </row>
    <row r="120" spans="1:15" ht="51" x14ac:dyDescent="0.35">
      <c r="A120" s="284"/>
      <c r="B120" s="285" t="s">
        <v>3226</v>
      </c>
      <c r="C120" s="285" t="s">
        <v>9119</v>
      </c>
      <c r="D120" s="285" t="s">
        <v>9118</v>
      </c>
      <c r="E120" s="229" t="s">
        <v>3485</v>
      </c>
      <c r="F120" s="233">
        <v>1883</v>
      </c>
      <c r="G120" s="303">
        <v>310</v>
      </c>
      <c r="H120" s="244" t="s">
        <v>9117</v>
      </c>
      <c r="I120" s="255" t="s">
        <v>3213</v>
      </c>
      <c r="J120" s="255" t="s">
        <v>3214</v>
      </c>
      <c r="K120" s="311" t="s">
        <v>9116</v>
      </c>
      <c r="L120" s="229"/>
      <c r="M120" s="255"/>
      <c r="N120" s="231"/>
      <c r="O120" s="311"/>
    </row>
    <row r="121" spans="1:15" ht="126" x14ac:dyDescent="0.35">
      <c r="A121" s="284"/>
      <c r="B121" s="284" t="s">
        <v>3226</v>
      </c>
      <c r="C121" s="284" t="s">
        <v>3390</v>
      </c>
      <c r="D121" s="284" t="s">
        <v>3389</v>
      </c>
      <c r="E121" s="229" t="s">
        <v>3486</v>
      </c>
      <c r="F121" s="233">
        <v>1883</v>
      </c>
      <c r="G121" s="303">
        <v>327</v>
      </c>
      <c r="H121" s="229" t="s">
        <v>3391</v>
      </c>
      <c r="I121" s="255" t="s">
        <v>3213</v>
      </c>
      <c r="J121" s="231" t="s">
        <v>3214</v>
      </c>
      <c r="K121" s="311" t="s">
        <v>3392</v>
      </c>
      <c r="L121" s="229"/>
      <c r="M121" s="255"/>
      <c r="N121" s="231"/>
      <c r="O121" s="311"/>
    </row>
    <row r="122" spans="1:15" ht="151" x14ac:dyDescent="0.35">
      <c r="A122" s="284"/>
      <c r="B122" s="284" t="s">
        <v>8819</v>
      </c>
      <c r="C122" s="284" t="s">
        <v>5669</v>
      </c>
      <c r="D122" s="284" t="s">
        <v>5673</v>
      </c>
      <c r="E122" s="229" t="s">
        <v>5065</v>
      </c>
      <c r="F122" s="233">
        <v>1883</v>
      </c>
      <c r="G122" s="303">
        <v>433</v>
      </c>
      <c r="H122" s="279" t="s">
        <v>5674</v>
      </c>
      <c r="I122" s="277" t="s">
        <v>3213</v>
      </c>
      <c r="J122" s="278" t="s">
        <v>3214</v>
      </c>
      <c r="K122" s="312" t="s">
        <v>5675</v>
      </c>
      <c r="L122" s="229" t="s">
        <v>5674</v>
      </c>
      <c r="M122" s="255" t="s">
        <v>3213</v>
      </c>
      <c r="N122" s="231" t="s">
        <v>3214</v>
      </c>
      <c r="O122" s="311" t="s">
        <v>5676</v>
      </c>
    </row>
    <row r="123" spans="1:15" ht="51" x14ac:dyDescent="0.35">
      <c r="A123" s="284"/>
      <c r="B123" s="284" t="s">
        <v>3226</v>
      </c>
      <c r="C123" s="285" t="s">
        <v>6432</v>
      </c>
      <c r="D123" s="285" t="s">
        <v>8039</v>
      </c>
      <c r="E123" s="229" t="s">
        <v>5065</v>
      </c>
      <c r="F123" s="233">
        <v>1883</v>
      </c>
      <c r="G123" s="303">
        <v>455</v>
      </c>
      <c r="H123" s="229" t="s">
        <v>8040</v>
      </c>
      <c r="I123" s="255" t="s">
        <v>3213</v>
      </c>
      <c r="J123" s="231" t="s">
        <v>3214</v>
      </c>
      <c r="K123" s="311" t="s">
        <v>8041</v>
      </c>
      <c r="L123" s="229"/>
      <c r="M123" s="255"/>
      <c r="N123" s="231"/>
      <c r="O123" s="311"/>
    </row>
    <row r="124" spans="1:15" ht="51" x14ac:dyDescent="0.35">
      <c r="A124" s="284"/>
      <c r="B124" s="284" t="s">
        <v>3226</v>
      </c>
      <c r="C124" s="284" t="s">
        <v>4362</v>
      </c>
      <c r="D124" s="284" t="s">
        <v>4366</v>
      </c>
      <c r="E124" s="229" t="s">
        <v>4363</v>
      </c>
      <c r="F124" s="233">
        <v>1883</v>
      </c>
      <c r="G124" s="303">
        <v>339</v>
      </c>
      <c r="H124" s="229" t="s">
        <v>4365</v>
      </c>
      <c r="I124" s="255" t="s">
        <v>3213</v>
      </c>
      <c r="J124" s="231" t="s">
        <v>3215</v>
      </c>
      <c r="K124" s="316" t="s">
        <v>4364</v>
      </c>
      <c r="L124" s="229"/>
      <c r="M124" s="255"/>
      <c r="N124" s="231"/>
      <c r="O124" s="311"/>
    </row>
    <row r="125" spans="1:15" ht="51" x14ac:dyDescent="0.35">
      <c r="A125" s="286"/>
      <c r="B125" s="285" t="s">
        <v>3226</v>
      </c>
      <c r="C125" s="285" t="s">
        <v>706</v>
      </c>
      <c r="D125" s="285" t="s">
        <v>3757</v>
      </c>
      <c r="E125" s="232" t="s">
        <v>3486</v>
      </c>
      <c r="F125" s="236">
        <v>1884</v>
      </c>
      <c r="G125" s="303">
        <v>373</v>
      </c>
      <c r="H125" s="230" t="s">
        <v>3756</v>
      </c>
      <c r="I125" s="231" t="s">
        <v>3213</v>
      </c>
      <c r="J125" s="231" t="s">
        <v>3214</v>
      </c>
      <c r="K125" s="311" t="s">
        <v>3762</v>
      </c>
      <c r="L125" s="230"/>
      <c r="M125" s="231"/>
      <c r="N125" s="231"/>
      <c r="O125" s="311"/>
    </row>
    <row r="126" spans="1:15" ht="151" x14ac:dyDescent="0.35">
      <c r="A126" s="284"/>
      <c r="B126" s="284" t="s">
        <v>3226</v>
      </c>
      <c r="C126" s="284" t="s">
        <v>4860</v>
      </c>
      <c r="D126" s="284" t="s">
        <v>4861</v>
      </c>
      <c r="E126" s="229" t="s">
        <v>3525</v>
      </c>
      <c r="F126" s="233">
        <v>1885</v>
      </c>
      <c r="G126" s="303">
        <v>364</v>
      </c>
      <c r="H126" s="229" t="s">
        <v>4859</v>
      </c>
      <c r="I126" s="255" t="s">
        <v>3213</v>
      </c>
      <c r="J126" s="231" t="s">
        <v>3214</v>
      </c>
      <c r="K126" s="311" t="s">
        <v>4862</v>
      </c>
      <c r="L126" s="229"/>
      <c r="M126" s="255"/>
      <c r="N126" s="231"/>
      <c r="O126" s="311"/>
    </row>
    <row r="127" spans="1:15" ht="88.5" x14ac:dyDescent="0.35">
      <c r="A127" s="284"/>
      <c r="B127" s="284" t="s">
        <v>3226</v>
      </c>
      <c r="C127" s="285" t="s">
        <v>7704</v>
      </c>
      <c r="D127" s="285" t="s">
        <v>7705</v>
      </c>
      <c r="E127" s="229" t="s">
        <v>7417</v>
      </c>
      <c r="F127" s="233">
        <v>1885</v>
      </c>
      <c r="G127" s="303">
        <v>167</v>
      </c>
      <c r="H127" s="229" t="s">
        <v>7706</v>
      </c>
      <c r="I127" s="255" t="s">
        <v>3213</v>
      </c>
      <c r="J127" s="231" t="s">
        <v>3214</v>
      </c>
      <c r="K127" s="311" t="s">
        <v>7707</v>
      </c>
      <c r="L127" s="229"/>
      <c r="M127" s="255"/>
      <c r="N127" s="231"/>
      <c r="O127" s="311"/>
    </row>
    <row r="128" spans="1:15" ht="63.5" x14ac:dyDescent="0.35">
      <c r="A128" s="286"/>
      <c r="B128" s="285" t="s">
        <v>8760</v>
      </c>
      <c r="C128" s="285" t="s">
        <v>1993</v>
      </c>
      <c r="D128" s="285" t="s">
        <v>6605</v>
      </c>
      <c r="E128" s="232" t="s">
        <v>3513</v>
      </c>
      <c r="F128" s="236">
        <v>1885</v>
      </c>
      <c r="G128" s="304">
        <v>407</v>
      </c>
      <c r="H128" s="230" t="s">
        <v>5373</v>
      </c>
      <c r="I128" s="255" t="s">
        <v>3213</v>
      </c>
      <c r="J128" s="231" t="s">
        <v>3214</v>
      </c>
      <c r="K128" s="311" t="s">
        <v>6602</v>
      </c>
      <c r="L128" s="230"/>
      <c r="M128" s="255"/>
      <c r="N128" s="231"/>
      <c r="O128" s="311"/>
    </row>
    <row r="129" spans="1:15" ht="76" x14ac:dyDescent="0.35">
      <c r="A129" s="284"/>
      <c r="B129" s="285" t="s">
        <v>3226</v>
      </c>
      <c r="C129" s="285" t="s">
        <v>10653</v>
      </c>
      <c r="D129" s="285" t="s">
        <v>10654</v>
      </c>
      <c r="E129" s="229" t="s">
        <v>10655</v>
      </c>
      <c r="F129" s="233">
        <v>1885</v>
      </c>
      <c r="G129" s="303">
        <v>335</v>
      </c>
      <c r="H129" s="244" t="s">
        <v>10656</v>
      </c>
      <c r="I129" s="255" t="s">
        <v>3213</v>
      </c>
      <c r="J129" s="255" t="s">
        <v>3214</v>
      </c>
      <c r="K129" s="319" t="s">
        <v>10657</v>
      </c>
      <c r="L129" s="244"/>
      <c r="M129" s="255"/>
      <c r="N129" s="231"/>
      <c r="O129" s="311"/>
    </row>
    <row r="130" spans="1:15" ht="51" x14ac:dyDescent="0.35">
      <c r="A130" s="284"/>
      <c r="B130" s="284" t="s">
        <v>3226</v>
      </c>
      <c r="C130" s="284" t="s">
        <v>695</v>
      </c>
      <c r="D130" s="284" t="s">
        <v>4404</v>
      </c>
      <c r="E130" s="229" t="s">
        <v>3486</v>
      </c>
      <c r="F130" s="233">
        <v>1886</v>
      </c>
      <c r="G130" s="303">
        <v>377</v>
      </c>
      <c r="H130" s="229" t="s">
        <v>4403</v>
      </c>
      <c r="I130" s="255" t="s">
        <v>3213</v>
      </c>
      <c r="J130" s="231" t="s">
        <v>3214</v>
      </c>
      <c r="K130" s="311" t="s">
        <v>4406</v>
      </c>
      <c r="L130" s="229"/>
      <c r="M130" s="255"/>
      <c r="N130" s="231"/>
      <c r="O130" s="311"/>
    </row>
    <row r="131" spans="1:15" ht="51" x14ac:dyDescent="0.35">
      <c r="A131" s="284"/>
      <c r="B131" s="284" t="s">
        <v>3226</v>
      </c>
      <c r="C131" s="284" t="s">
        <v>695</v>
      </c>
      <c r="D131" s="284" t="s">
        <v>4405</v>
      </c>
      <c r="E131" s="229" t="s">
        <v>3486</v>
      </c>
      <c r="F131" s="233">
        <v>1886</v>
      </c>
      <c r="G131" s="303">
        <v>381</v>
      </c>
      <c r="H131" s="229" t="s">
        <v>4403</v>
      </c>
      <c r="I131" s="255" t="s">
        <v>3213</v>
      </c>
      <c r="J131" s="231" t="s">
        <v>3214</v>
      </c>
      <c r="K131" s="311" t="s">
        <v>4407</v>
      </c>
      <c r="L131" s="229"/>
      <c r="M131" s="255"/>
      <c r="N131" s="231"/>
      <c r="O131" s="311"/>
    </row>
    <row r="132" spans="1:15" ht="101" x14ac:dyDescent="0.35">
      <c r="A132" s="284"/>
      <c r="B132" s="284" t="s">
        <v>3226</v>
      </c>
      <c r="C132" s="284" t="s">
        <v>3359</v>
      </c>
      <c r="D132" s="284" t="s">
        <v>3360</v>
      </c>
      <c r="E132" s="229" t="s">
        <v>3533</v>
      </c>
      <c r="F132" s="233">
        <v>1886</v>
      </c>
      <c r="G132" s="303">
        <v>416</v>
      </c>
      <c r="H132" s="229" t="s">
        <v>3364</v>
      </c>
      <c r="I132" s="255" t="s">
        <v>3213</v>
      </c>
      <c r="J132" s="231" t="s">
        <v>3215</v>
      </c>
      <c r="K132" s="311" t="s">
        <v>3363</v>
      </c>
      <c r="L132" s="229"/>
      <c r="M132" s="255"/>
      <c r="N132" s="231"/>
      <c r="O132" s="311"/>
    </row>
    <row r="133" spans="1:15" ht="338.5" x14ac:dyDescent="0.35">
      <c r="A133" s="284"/>
      <c r="B133" s="284" t="s">
        <v>3226</v>
      </c>
      <c r="C133" s="284" t="s">
        <v>4919</v>
      </c>
      <c r="D133" s="284" t="s">
        <v>9385</v>
      </c>
      <c r="E133" s="229" t="s">
        <v>3513</v>
      </c>
      <c r="F133" s="233">
        <v>1886</v>
      </c>
      <c r="G133" s="303">
        <v>402</v>
      </c>
      <c r="H133" s="229" t="s">
        <v>4920</v>
      </c>
      <c r="I133" s="255" t="s">
        <v>3213</v>
      </c>
      <c r="J133" s="231" t="s">
        <v>3214</v>
      </c>
      <c r="K133" s="311" t="s">
        <v>4921</v>
      </c>
      <c r="L133" s="229"/>
      <c r="M133" s="255"/>
      <c r="N133" s="231"/>
      <c r="O133" s="311"/>
    </row>
    <row r="134" spans="1:15" ht="101" x14ac:dyDescent="0.35">
      <c r="A134" s="284"/>
      <c r="B134" s="285" t="s">
        <v>8705</v>
      </c>
      <c r="C134" s="285" t="s">
        <v>10482</v>
      </c>
      <c r="D134" s="285" t="s">
        <v>10483</v>
      </c>
      <c r="E134" s="229" t="s">
        <v>10484</v>
      </c>
      <c r="F134" s="233">
        <v>1887</v>
      </c>
      <c r="G134" s="303">
        <v>263</v>
      </c>
      <c r="H134" s="282" t="s">
        <v>10485</v>
      </c>
      <c r="I134" s="277" t="s">
        <v>3213</v>
      </c>
      <c r="J134" s="277" t="s">
        <v>3214</v>
      </c>
      <c r="K134" s="314" t="s">
        <v>10486</v>
      </c>
      <c r="L134" s="244"/>
      <c r="M134" s="255"/>
      <c r="N134" s="231"/>
      <c r="O134" s="311"/>
    </row>
    <row r="135" spans="1:15" ht="138.5" x14ac:dyDescent="0.35">
      <c r="A135" s="284"/>
      <c r="B135" s="285" t="s">
        <v>8705</v>
      </c>
      <c r="C135" s="285" t="s">
        <v>6167</v>
      </c>
      <c r="D135" s="285" t="s">
        <v>10646</v>
      </c>
      <c r="E135" s="229" t="s">
        <v>3486</v>
      </c>
      <c r="F135" s="233">
        <v>1887</v>
      </c>
      <c r="G135" s="303">
        <v>356</v>
      </c>
      <c r="H135" s="282" t="s">
        <v>10647</v>
      </c>
      <c r="I135" s="277" t="s">
        <v>3213</v>
      </c>
      <c r="J135" s="277" t="s">
        <v>3215</v>
      </c>
      <c r="K135" s="314" t="s">
        <v>10648</v>
      </c>
      <c r="L135" s="244"/>
      <c r="M135" s="255"/>
      <c r="N135" s="231"/>
      <c r="O135" s="311"/>
    </row>
    <row r="136" spans="1:15" ht="63.5" x14ac:dyDescent="0.35">
      <c r="A136" s="286"/>
      <c r="B136" s="285" t="s">
        <v>3226</v>
      </c>
      <c r="C136" s="285" t="s">
        <v>1993</v>
      </c>
      <c r="D136" s="285" t="s">
        <v>6606</v>
      </c>
      <c r="E136" s="232" t="s">
        <v>3513</v>
      </c>
      <c r="F136" s="236">
        <v>1887</v>
      </c>
      <c r="G136" s="304">
        <v>351</v>
      </c>
      <c r="H136" s="230" t="s">
        <v>5373</v>
      </c>
      <c r="I136" s="255" t="s">
        <v>3213</v>
      </c>
      <c r="J136" s="231" t="s">
        <v>3214</v>
      </c>
      <c r="K136" s="311" t="s">
        <v>6603</v>
      </c>
      <c r="L136" s="230"/>
      <c r="M136" s="255"/>
      <c r="N136" s="231"/>
      <c r="O136" s="311"/>
    </row>
    <row r="137" spans="1:15" ht="76" x14ac:dyDescent="0.35">
      <c r="A137" s="284"/>
      <c r="B137" s="284" t="s">
        <v>3226</v>
      </c>
      <c r="C137" s="285" t="s">
        <v>3317</v>
      </c>
      <c r="D137" s="285" t="s">
        <v>7301</v>
      </c>
      <c r="E137" s="229" t="s">
        <v>3513</v>
      </c>
      <c r="F137" s="233">
        <v>1887</v>
      </c>
      <c r="G137" s="303">
        <v>267</v>
      </c>
      <c r="H137" s="229" t="s">
        <v>3318</v>
      </c>
      <c r="I137" s="255" t="s">
        <v>3213</v>
      </c>
      <c r="J137" s="231" t="s">
        <v>3214</v>
      </c>
      <c r="K137" s="311" t="s">
        <v>8548</v>
      </c>
      <c r="L137" s="229"/>
      <c r="M137" s="255"/>
      <c r="N137" s="231"/>
      <c r="O137" s="311"/>
    </row>
    <row r="138" spans="1:15" ht="338.5" x14ac:dyDescent="0.35">
      <c r="A138" s="284"/>
      <c r="B138" s="284" t="s">
        <v>3226</v>
      </c>
      <c r="C138" s="284" t="s">
        <v>4919</v>
      </c>
      <c r="D138" s="284" t="s">
        <v>9386</v>
      </c>
      <c r="E138" s="229" t="s">
        <v>3513</v>
      </c>
      <c r="F138" s="233">
        <v>1887</v>
      </c>
      <c r="G138" s="303">
        <v>450</v>
      </c>
      <c r="H138" s="229" t="s">
        <v>4920</v>
      </c>
      <c r="I138" s="255" t="s">
        <v>3213</v>
      </c>
      <c r="J138" s="231" t="s">
        <v>3214</v>
      </c>
      <c r="K138" s="311" t="s">
        <v>4922</v>
      </c>
      <c r="L138" s="229"/>
      <c r="M138" s="255"/>
      <c r="N138" s="231"/>
      <c r="O138" s="311"/>
    </row>
    <row r="139" spans="1:15" ht="101" x14ac:dyDescent="0.35">
      <c r="A139" s="284"/>
      <c r="B139" s="285" t="s">
        <v>3226</v>
      </c>
      <c r="C139" s="285" t="s">
        <v>10513</v>
      </c>
      <c r="D139" s="285" t="s">
        <v>10514</v>
      </c>
      <c r="E139" s="229" t="s">
        <v>10515</v>
      </c>
      <c r="F139" s="233">
        <v>1888</v>
      </c>
      <c r="G139" s="303">
        <v>147</v>
      </c>
      <c r="H139" s="244" t="s">
        <v>10512</v>
      </c>
      <c r="I139" s="255" t="s">
        <v>3213</v>
      </c>
      <c r="J139" s="255" t="s">
        <v>3215</v>
      </c>
      <c r="K139" s="319" t="s">
        <v>10511</v>
      </c>
      <c r="L139" s="244"/>
      <c r="M139" s="255"/>
      <c r="N139" s="231"/>
      <c r="O139" s="311"/>
    </row>
    <row r="140" spans="1:15" ht="88.5" x14ac:dyDescent="0.35">
      <c r="A140" s="284"/>
      <c r="B140" s="284" t="s">
        <v>3226</v>
      </c>
      <c r="C140" s="284" t="s">
        <v>5157</v>
      </c>
      <c r="D140" s="291" t="s">
        <v>5160</v>
      </c>
      <c r="E140" s="229" t="s">
        <v>3486</v>
      </c>
      <c r="F140" s="233">
        <v>1888</v>
      </c>
      <c r="G140" s="303">
        <v>110</v>
      </c>
      <c r="H140" s="229" t="s">
        <v>5158</v>
      </c>
      <c r="I140" s="231" t="s">
        <v>3213</v>
      </c>
      <c r="J140" s="231" t="s">
        <v>3215</v>
      </c>
      <c r="K140" s="311" t="s">
        <v>5159</v>
      </c>
      <c r="L140" s="229" t="s">
        <v>5158</v>
      </c>
      <c r="M140" s="231" t="s">
        <v>3213</v>
      </c>
      <c r="N140" s="231" t="s">
        <v>3214</v>
      </c>
      <c r="O140" s="311" t="s">
        <v>5161</v>
      </c>
    </row>
    <row r="141" spans="1:15" ht="76" x14ac:dyDescent="0.35">
      <c r="A141" s="284"/>
      <c r="B141" s="284" t="s">
        <v>8705</v>
      </c>
      <c r="C141" s="284" t="s">
        <v>3616</v>
      </c>
      <c r="D141" s="284" t="s">
        <v>3618</v>
      </c>
      <c r="E141" s="229" t="s">
        <v>3619</v>
      </c>
      <c r="F141" s="233">
        <v>1888</v>
      </c>
      <c r="G141" s="303">
        <v>451</v>
      </c>
      <c r="H141" s="279" t="s">
        <v>3617</v>
      </c>
      <c r="I141" s="277" t="s">
        <v>3213</v>
      </c>
      <c r="J141" s="278" t="s">
        <v>3214</v>
      </c>
      <c r="K141" s="312" t="s">
        <v>3620</v>
      </c>
      <c r="L141" s="229"/>
      <c r="M141" s="255"/>
      <c r="N141" s="231"/>
      <c r="O141" s="311"/>
    </row>
    <row r="142" spans="1:15" ht="76" x14ac:dyDescent="0.35">
      <c r="A142" s="284"/>
      <c r="B142" s="284" t="s">
        <v>8705</v>
      </c>
      <c r="C142" s="285" t="s">
        <v>6466</v>
      </c>
      <c r="D142" s="285" t="s">
        <v>7844</v>
      </c>
      <c r="E142" s="229" t="s">
        <v>3707</v>
      </c>
      <c r="F142" s="233">
        <v>1889</v>
      </c>
      <c r="G142" s="303">
        <v>341</v>
      </c>
      <c r="H142" s="279" t="s">
        <v>7843</v>
      </c>
      <c r="I142" s="278" t="s">
        <v>3213</v>
      </c>
      <c r="J142" s="278" t="s">
        <v>3214</v>
      </c>
      <c r="K142" s="312" t="s">
        <v>7842</v>
      </c>
      <c r="L142" s="229"/>
      <c r="M142" s="231"/>
      <c r="N142" s="231"/>
      <c r="O142" s="311"/>
    </row>
    <row r="143" spans="1:15" ht="51" x14ac:dyDescent="0.35">
      <c r="A143" s="284"/>
      <c r="B143" s="284" t="s">
        <v>3226</v>
      </c>
      <c r="C143" s="284" t="s">
        <v>892</v>
      </c>
      <c r="D143" s="284" t="s">
        <v>3955</v>
      </c>
      <c r="E143" s="229" t="s">
        <v>3948</v>
      </c>
      <c r="F143" s="233">
        <v>1889</v>
      </c>
      <c r="G143" s="303">
        <v>382</v>
      </c>
      <c r="H143" s="229" t="s">
        <v>3956</v>
      </c>
      <c r="I143" s="255" t="s">
        <v>3213</v>
      </c>
      <c r="J143" s="231" t="s">
        <v>3214</v>
      </c>
      <c r="K143" s="311" t="s">
        <v>3957</v>
      </c>
      <c r="L143" s="229"/>
      <c r="M143" s="255"/>
      <c r="N143" s="231"/>
      <c r="O143" s="311"/>
    </row>
    <row r="144" spans="1:15" ht="76" x14ac:dyDescent="0.35">
      <c r="A144" s="284"/>
      <c r="B144" s="284" t="s">
        <v>3226</v>
      </c>
      <c r="C144" s="284" t="s">
        <v>6240</v>
      </c>
      <c r="D144" s="284" t="s">
        <v>6251</v>
      </c>
      <c r="E144" s="229" t="s">
        <v>6239</v>
      </c>
      <c r="F144" s="233">
        <v>1889</v>
      </c>
      <c r="G144" s="303">
        <v>439</v>
      </c>
      <c r="H144" s="229" t="s">
        <v>6252</v>
      </c>
      <c r="I144" s="255" t="s">
        <v>3213</v>
      </c>
      <c r="J144" s="231" t="s">
        <v>3215</v>
      </c>
      <c r="K144" s="311" t="s">
        <v>6250</v>
      </c>
      <c r="L144" s="229"/>
      <c r="M144" s="255"/>
      <c r="N144" s="231"/>
      <c r="O144" s="311"/>
    </row>
    <row r="145" spans="1:15" ht="251" x14ac:dyDescent="0.35">
      <c r="A145" s="284"/>
      <c r="B145" s="284" t="s">
        <v>8705</v>
      </c>
      <c r="C145" s="284" t="s">
        <v>4479</v>
      </c>
      <c r="D145" s="284" t="s">
        <v>4480</v>
      </c>
      <c r="E145" s="229" t="s">
        <v>3513</v>
      </c>
      <c r="F145" s="233">
        <v>1889</v>
      </c>
      <c r="G145" s="303">
        <v>409</v>
      </c>
      <c r="H145" s="279" t="s">
        <v>4478</v>
      </c>
      <c r="I145" s="277" t="s">
        <v>3213</v>
      </c>
      <c r="J145" s="278" t="s">
        <v>3214</v>
      </c>
      <c r="K145" s="312" t="s">
        <v>4481</v>
      </c>
      <c r="L145" s="229"/>
      <c r="M145" s="255"/>
      <c r="N145" s="231"/>
      <c r="O145" s="311"/>
    </row>
    <row r="146" spans="1:15" ht="126" x14ac:dyDescent="0.35">
      <c r="A146" s="284"/>
      <c r="B146" s="284" t="s">
        <v>3226</v>
      </c>
      <c r="C146" s="284" t="s">
        <v>1923</v>
      </c>
      <c r="D146" s="287" t="s">
        <v>4030</v>
      </c>
      <c r="E146" s="229" t="s">
        <v>3482</v>
      </c>
      <c r="F146" s="233">
        <v>1890</v>
      </c>
      <c r="G146" s="303">
        <v>447</v>
      </c>
      <c r="H146" s="229" t="s">
        <v>4029</v>
      </c>
      <c r="I146" s="231" t="s">
        <v>3213</v>
      </c>
      <c r="J146" s="231" t="s">
        <v>3215</v>
      </c>
      <c r="K146" s="311" t="s">
        <v>4028</v>
      </c>
      <c r="L146" s="229"/>
      <c r="M146" s="231"/>
      <c r="N146" s="231"/>
      <c r="O146" s="311"/>
    </row>
    <row r="147" spans="1:15" ht="51" x14ac:dyDescent="0.35">
      <c r="A147" s="284"/>
      <c r="B147" s="284" t="s">
        <v>3226</v>
      </c>
      <c r="C147" s="284" t="s">
        <v>5141</v>
      </c>
      <c r="D147" s="284" t="s">
        <v>5143</v>
      </c>
      <c r="E147" s="229" t="s">
        <v>3486</v>
      </c>
      <c r="F147" s="233">
        <v>1890</v>
      </c>
      <c r="G147" s="303">
        <v>372</v>
      </c>
      <c r="H147" s="229" t="s">
        <v>5142</v>
      </c>
      <c r="I147" s="255" t="s">
        <v>3213</v>
      </c>
      <c r="J147" s="231" t="s">
        <v>3215</v>
      </c>
      <c r="K147" s="311" t="s">
        <v>5144</v>
      </c>
      <c r="L147" s="229" t="s">
        <v>5142</v>
      </c>
      <c r="M147" s="255" t="s">
        <v>3213</v>
      </c>
      <c r="N147" s="231" t="s">
        <v>3214</v>
      </c>
      <c r="O147" s="311" t="s">
        <v>5145</v>
      </c>
    </row>
    <row r="148" spans="1:15" ht="226" x14ac:dyDescent="0.35">
      <c r="A148" s="284"/>
      <c r="B148" s="284" t="s">
        <v>3226</v>
      </c>
      <c r="C148" s="284" t="s">
        <v>3951</v>
      </c>
      <c r="D148" s="284" t="s">
        <v>3953</v>
      </c>
      <c r="E148" s="229" t="s">
        <v>3948</v>
      </c>
      <c r="F148" s="233">
        <v>1891</v>
      </c>
      <c r="G148" s="303">
        <v>454</v>
      </c>
      <c r="H148" s="229" t="s">
        <v>3952</v>
      </c>
      <c r="I148" s="255" t="s">
        <v>3213</v>
      </c>
      <c r="J148" s="231" t="s">
        <v>3215</v>
      </c>
      <c r="K148" s="311" t="s">
        <v>3954</v>
      </c>
      <c r="L148" s="229"/>
      <c r="M148" s="255"/>
      <c r="N148" s="231"/>
      <c r="O148" s="311"/>
    </row>
    <row r="149" spans="1:15" ht="51" x14ac:dyDescent="0.35">
      <c r="A149" s="284"/>
      <c r="B149" s="284" t="s">
        <v>3226</v>
      </c>
      <c r="C149" s="284" t="s">
        <v>695</v>
      </c>
      <c r="D149" s="284" t="s">
        <v>3475</v>
      </c>
      <c r="E149" s="229" t="s">
        <v>3486</v>
      </c>
      <c r="F149" s="233">
        <v>1891</v>
      </c>
      <c r="G149" s="303">
        <v>351</v>
      </c>
      <c r="H149" s="229" t="s">
        <v>3471</v>
      </c>
      <c r="I149" s="255" t="s">
        <v>3213</v>
      </c>
      <c r="J149" s="231" t="s">
        <v>3214</v>
      </c>
      <c r="K149" s="311" t="s">
        <v>3472</v>
      </c>
      <c r="L149" s="229"/>
      <c r="M149" s="255"/>
      <c r="N149" s="231"/>
      <c r="O149" s="311"/>
    </row>
    <row r="150" spans="1:15" ht="101" x14ac:dyDescent="0.35">
      <c r="A150" s="284"/>
      <c r="B150" s="284" t="s">
        <v>3226</v>
      </c>
      <c r="C150" s="284" t="s">
        <v>3359</v>
      </c>
      <c r="D150" s="284" t="s">
        <v>3361</v>
      </c>
      <c r="E150" s="229" t="s">
        <v>3533</v>
      </c>
      <c r="F150" s="233">
        <v>1891</v>
      </c>
      <c r="G150" s="303">
        <v>343</v>
      </c>
      <c r="H150" s="229" t="s">
        <v>3365</v>
      </c>
      <c r="I150" s="255" t="s">
        <v>3213</v>
      </c>
      <c r="J150" s="231" t="s">
        <v>3215</v>
      </c>
      <c r="K150" s="311" t="s">
        <v>3366</v>
      </c>
      <c r="L150" s="229"/>
      <c r="M150" s="255"/>
      <c r="N150" s="231"/>
      <c r="O150" s="311"/>
    </row>
    <row r="151" spans="1:15" ht="88.5" x14ac:dyDescent="0.35">
      <c r="A151" s="284"/>
      <c r="B151" s="285" t="s">
        <v>3226</v>
      </c>
      <c r="C151" s="285" t="s">
        <v>7644</v>
      </c>
      <c r="D151" s="285" t="s">
        <v>9245</v>
      </c>
      <c r="E151" s="229" t="s">
        <v>6100</v>
      </c>
      <c r="F151" s="233">
        <v>1892</v>
      </c>
      <c r="G151" s="303">
        <v>327</v>
      </c>
      <c r="H151" s="244" t="s">
        <v>9244</v>
      </c>
      <c r="I151" s="255" t="s">
        <v>3213</v>
      </c>
      <c r="J151" s="255" t="s">
        <v>3214</v>
      </c>
      <c r="K151" s="319" t="s">
        <v>9243</v>
      </c>
      <c r="L151" s="229" t="s">
        <v>9247</v>
      </c>
      <c r="M151" s="255" t="s">
        <v>3213</v>
      </c>
      <c r="N151" s="255" t="s">
        <v>3214</v>
      </c>
      <c r="O151" s="311" t="s">
        <v>9246</v>
      </c>
    </row>
    <row r="152" spans="1:15" ht="63.5" x14ac:dyDescent="0.35">
      <c r="A152" s="286"/>
      <c r="B152" s="285" t="s">
        <v>3226</v>
      </c>
      <c r="C152" s="285" t="s">
        <v>1993</v>
      </c>
      <c r="D152" s="285" t="s">
        <v>6607</v>
      </c>
      <c r="E152" s="232" t="s">
        <v>3513</v>
      </c>
      <c r="F152" s="236">
        <v>1892</v>
      </c>
      <c r="G152" s="304">
        <v>357</v>
      </c>
      <c r="H152" s="230" t="s">
        <v>5373</v>
      </c>
      <c r="I152" s="255" t="s">
        <v>3213</v>
      </c>
      <c r="J152" s="231" t="s">
        <v>3214</v>
      </c>
      <c r="K152" s="311" t="s">
        <v>6604</v>
      </c>
      <c r="L152" s="230"/>
      <c r="M152" s="255"/>
      <c r="N152" s="231"/>
      <c r="O152" s="311"/>
    </row>
    <row r="153" spans="1:15" ht="51" x14ac:dyDescent="0.35">
      <c r="A153" s="284"/>
      <c r="B153" s="284" t="s">
        <v>3226</v>
      </c>
      <c r="C153" s="285" t="s">
        <v>8479</v>
      </c>
      <c r="D153" s="285" t="s">
        <v>8480</v>
      </c>
      <c r="E153" s="229" t="s">
        <v>3482</v>
      </c>
      <c r="F153" s="233">
        <v>1892</v>
      </c>
      <c r="G153" s="303">
        <v>360</v>
      </c>
      <c r="H153" s="229" t="s">
        <v>8478</v>
      </c>
      <c r="I153" s="255" t="s">
        <v>3213</v>
      </c>
      <c r="J153" s="231" t="s">
        <v>3214</v>
      </c>
      <c r="K153" s="311" t="s">
        <v>8477</v>
      </c>
      <c r="L153" s="229"/>
      <c r="M153" s="255"/>
      <c r="N153" s="231"/>
      <c r="O153" s="311"/>
    </row>
    <row r="154" spans="1:15" ht="101" x14ac:dyDescent="0.35">
      <c r="A154" s="284"/>
      <c r="B154" s="284" t="s">
        <v>8705</v>
      </c>
      <c r="C154" s="284" t="s">
        <v>5092</v>
      </c>
      <c r="D154" s="284" t="s">
        <v>5093</v>
      </c>
      <c r="E154" s="229" t="s">
        <v>5095</v>
      </c>
      <c r="F154" s="233">
        <v>1892</v>
      </c>
      <c r="G154" s="303">
        <v>103</v>
      </c>
      <c r="H154" s="279" t="s">
        <v>5094</v>
      </c>
      <c r="I154" s="277" t="s">
        <v>3213</v>
      </c>
      <c r="J154" s="278" t="s">
        <v>3608</v>
      </c>
      <c r="K154" s="312" t="s">
        <v>5096</v>
      </c>
      <c r="L154" s="229"/>
      <c r="M154" s="255"/>
      <c r="N154" s="231"/>
      <c r="O154" s="311"/>
    </row>
    <row r="155" spans="1:15" ht="51" x14ac:dyDescent="0.35">
      <c r="A155" s="284"/>
      <c r="B155" s="284" t="s">
        <v>3226</v>
      </c>
      <c r="C155" s="284" t="s">
        <v>6228</v>
      </c>
      <c r="D155" s="284" t="s">
        <v>6229</v>
      </c>
      <c r="E155" s="229" t="s">
        <v>3485</v>
      </c>
      <c r="F155" s="233">
        <v>1892</v>
      </c>
      <c r="G155" s="303">
        <v>122</v>
      </c>
      <c r="H155" s="229" t="s">
        <v>6236</v>
      </c>
      <c r="I155" s="255" t="s">
        <v>3213</v>
      </c>
      <c r="J155" s="231" t="s">
        <v>3215</v>
      </c>
      <c r="K155" s="311" t="s">
        <v>6233</v>
      </c>
      <c r="L155" s="229"/>
      <c r="M155" s="255"/>
      <c r="N155" s="231"/>
      <c r="O155" s="311"/>
    </row>
    <row r="156" spans="1:15" ht="51" x14ac:dyDescent="0.35">
      <c r="A156" s="284"/>
      <c r="B156" s="285" t="s">
        <v>3226</v>
      </c>
      <c r="C156" s="285" t="s">
        <v>10527</v>
      </c>
      <c r="D156" s="285" t="s">
        <v>9755</v>
      </c>
      <c r="E156" s="229" t="s">
        <v>3883</v>
      </c>
      <c r="F156" s="233">
        <v>1893</v>
      </c>
      <c r="G156" s="303">
        <v>572</v>
      </c>
      <c r="H156" s="244" t="s">
        <v>10528</v>
      </c>
      <c r="I156" s="255" t="s">
        <v>3213</v>
      </c>
      <c r="J156" s="255" t="s">
        <v>3214</v>
      </c>
      <c r="K156" s="319" t="s">
        <v>10529</v>
      </c>
      <c r="L156" s="244"/>
      <c r="M156" s="255"/>
      <c r="N156" s="231"/>
      <c r="O156" s="311"/>
    </row>
    <row r="157" spans="1:15" ht="76" x14ac:dyDescent="0.35">
      <c r="A157" s="284"/>
      <c r="B157" s="284" t="s">
        <v>8705</v>
      </c>
      <c r="C157" s="284" t="s">
        <v>3478</v>
      </c>
      <c r="D157" s="284" t="s">
        <v>3479</v>
      </c>
      <c r="E157" s="229" t="s">
        <v>3513</v>
      </c>
      <c r="F157" s="233">
        <v>1893</v>
      </c>
      <c r="G157" s="303">
        <v>377</v>
      </c>
      <c r="H157" s="279" t="s">
        <v>3567</v>
      </c>
      <c r="I157" s="277" t="s">
        <v>3213</v>
      </c>
      <c r="J157" s="278" t="s">
        <v>3214</v>
      </c>
      <c r="K157" s="312" t="s">
        <v>3568</v>
      </c>
      <c r="L157" s="229"/>
      <c r="M157" s="255"/>
      <c r="N157" s="231"/>
      <c r="O157" s="311"/>
    </row>
    <row r="158" spans="1:15" ht="76" x14ac:dyDescent="0.35">
      <c r="A158" s="284"/>
      <c r="B158" s="284" t="s">
        <v>3226</v>
      </c>
      <c r="C158" s="285" t="s">
        <v>3317</v>
      </c>
      <c r="D158" s="285" t="s">
        <v>8547</v>
      </c>
      <c r="E158" s="229" t="s">
        <v>3513</v>
      </c>
      <c r="F158" s="233">
        <v>1893</v>
      </c>
      <c r="G158" s="303">
        <v>254</v>
      </c>
      <c r="H158" s="229" t="s">
        <v>3318</v>
      </c>
      <c r="I158" s="255" t="s">
        <v>3213</v>
      </c>
      <c r="J158" s="231" t="s">
        <v>3214</v>
      </c>
      <c r="K158" s="311" t="s">
        <v>8549</v>
      </c>
      <c r="L158" s="229"/>
      <c r="M158" s="255"/>
      <c r="N158" s="231"/>
      <c r="O158" s="311"/>
    </row>
    <row r="159" spans="1:15" ht="226" x14ac:dyDescent="0.35">
      <c r="A159" s="284"/>
      <c r="B159" s="284" t="s">
        <v>3226</v>
      </c>
      <c r="C159" s="284" t="s">
        <v>5133</v>
      </c>
      <c r="D159" s="284" t="s">
        <v>5132</v>
      </c>
      <c r="E159" s="229" t="s">
        <v>3486</v>
      </c>
      <c r="F159" s="233">
        <v>1893</v>
      </c>
      <c r="G159" s="303">
        <v>308</v>
      </c>
      <c r="H159" s="229" t="s">
        <v>5134</v>
      </c>
      <c r="I159" s="255" t="s">
        <v>3213</v>
      </c>
      <c r="J159" s="231" t="s">
        <v>3215</v>
      </c>
      <c r="K159" s="311" t="s">
        <v>5135</v>
      </c>
      <c r="L159" s="229"/>
      <c r="M159" s="255"/>
      <c r="N159" s="231"/>
      <c r="O159" s="311"/>
    </row>
    <row r="160" spans="1:15" ht="51" x14ac:dyDescent="0.35">
      <c r="A160" s="284"/>
      <c r="B160" s="284" t="s">
        <v>3226</v>
      </c>
      <c r="C160" s="284" t="s">
        <v>3616</v>
      </c>
      <c r="D160" s="284" t="s">
        <v>3621</v>
      </c>
      <c r="E160" s="229" t="s">
        <v>3530</v>
      </c>
      <c r="F160" s="233">
        <v>1893</v>
      </c>
      <c r="G160" s="303">
        <v>211</v>
      </c>
      <c r="H160" s="229" t="s">
        <v>3622</v>
      </c>
      <c r="I160" s="255" t="s">
        <v>3213</v>
      </c>
      <c r="J160" s="231" t="s">
        <v>3216</v>
      </c>
      <c r="K160" s="311" t="s">
        <v>3623</v>
      </c>
      <c r="L160" s="229"/>
      <c r="M160" s="255"/>
      <c r="N160" s="231"/>
      <c r="O160" s="311"/>
    </row>
    <row r="161" spans="1:15" ht="101" x14ac:dyDescent="0.35">
      <c r="A161" s="284"/>
      <c r="B161" s="285" t="s">
        <v>8819</v>
      </c>
      <c r="C161" s="285" t="s">
        <v>8944</v>
      </c>
      <c r="D161" s="285" t="s">
        <v>8943</v>
      </c>
      <c r="E161" s="306" t="s">
        <v>3533</v>
      </c>
      <c r="F161" s="233">
        <v>1893</v>
      </c>
      <c r="G161" s="303">
        <v>348</v>
      </c>
      <c r="H161" s="282" t="s">
        <v>8942</v>
      </c>
      <c r="I161" s="277" t="s">
        <v>3213</v>
      </c>
      <c r="J161" s="277" t="s">
        <v>3215</v>
      </c>
      <c r="K161" s="312" t="s">
        <v>8941</v>
      </c>
      <c r="L161" s="229" t="s">
        <v>8946</v>
      </c>
      <c r="M161" s="255" t="s">
        <v>3213</v>
      </c>
      <c r="N161" s="231" t="s">
        <v>3214</v>
      </c>
      <c r="O161" s="311" t="s">
        <v>8945</v>
      </c>
    </row>
    <row r="162" spans="1:15" ht="51" x14ac:dyDescent="0.35">
      <c r="A162" s="284"/>
      <c r="B162" s="284" t="s">
        <v>3226</v>
      </c>
      <c r="C162" s="284" t="s">
        <v>6228</v>
      </c>
      <c r="D162" s="284" t="s">
        <v>6230</v>
      </c>
      <c r="E162" s="229" t="s">
        <v>3485</v>
      </c>
      <c r="F162" s="233">
        <v>1893</v>
      </c>
      <c r="G162" s="303">
        <v>309</v>
      </c>
      <c r="H162" s="229" t="s">
        <v>6236</v>
      </c>
      <c r="I162" s="255" t="s">
        <v>3213</v>
      </c>
      <c r="J162" s="231" t="s">
        <v>3215</v>
      </c>
      <c r="K162" s="311" t="s">
        <v>6237</v>
      </c>
      <c r="L162" s="229"/>
      <c r="M162" s="255"/>
      <c r="N162" s="231"/>
      <c r="O162" s="311"/>
    </row>
    <row r="163" spans="1:15" ht="76" x14ac:dyDescent="0.35">
      <c r="A163" s="284"/>
      <c r="B163" s="285" t="s">
        <v>8705</v>
      </c>
      <c r="C163" s="285" t="s">
        <v>11771</v>
      </c>
      <c r="D163" s="285" t="s">
        <v>11775</v>
      </c>
      <c r="E163" s="229" t="s">
        <v>3561</v>
      </c>
      <c r="F163" s="233">
        <v>1894</v>
      </c>
      <c r="G163" s="303">
        <v>344</v>
      </c>
      <c r="H163" s="282" t="s">
        <v>11774</v>
      </c>
      <c r="I163" s="277" t="s">
        <v>3213</v>
      </c>
      <c r="J163" s="277" t="s">
        <v>3215</v>
      </c>
      <c r="K163" s="314" t="s">
        <v>11798</v>
      </c>
      <c r="L163" s="244"/>
      <c r="M163" s="255"/>
      <c r="N163" s="231"/>
      <c r="O163" s="311"/>
    </row>
    <row r="164" spans="1:15" ht="113.5" x14ac:dyDescent="0.35">
      <c r="A164" s="284"/>
      <c r="B164" s="285" t="s">
        <v>3226</v>
      </c>
      <c r="C164" s="285" t="s">
        <v>10579</v>
      </c>
      <c r="D164" s="285" t="s">
        <v>10574</v>
      </c>
      <c r="E164" s="229" t="s">
        <v>6239</v>
      </c>
      <c r="F164" s="233">
        <v>1894</v>
      </c>
      <c r="G164" s="303">
        <v>587</v>
      </c>
      <c r="H164" s="244" t="s">
        <v>10577</v>
      </c>
      <c r="I164" s="255" t="s">
        <v>3213</v>
      </c>
      <c r="J164" s="255" t="s">
        <v>3214</v>
      </c>
      <c r="K164" s="319" t="s">
        <v>10576</v>
      </c>
      <c r="L164" s="244"/>
      <c r="M164" s="255"/>
      <c r="N164" s="231"/>
      <c r="O164" s="311"/>
    </row>
    <row r="165" spans="1:15" ht="113.5" x14ac:dyDescent="0.35">
      <c r="A165" s="284"/>
      <c r="B165" s="285" t="s">
        <v>3226</v>
      </c>
      <c r="C165" s="285" t="s">
        <v>10579</v>
      </c>
      <c r="D165" s="285" t="s">
        <v>10575</v>
      </c>
      <c r="E165" s="229" t="s">
        <v>6239</v>
      </c>
      <c r="F165" s="233">
        <v>1894</v>
      </c>
      <c r="G165" s="303">
        <v>994</v>
      </c>
      <c r="H165" s="244" t="s">
        <v>10577</v>
      </c>
      <c r="I165" s="255" t="s">
        <v>3213</v>
      </c>
      <c r="J165" s="255" t="s">
        <v>3214</v>
      </c>
      <c r="K165" s="319" t="s">
        <v>10578</v>
      </c>
      <c r="L165" s="244"/>
      <c r="M165" s="255"/>
      <c r="N165" s="231"/>
      <c r="O165" s="311"/>
    </row>
    <row r="166" spans="1:15" ht="76" x14ac:dyDescent="0.35">
      <c r="A166" s="284"/>
      <c r="B166" s="284" t="s">
        <v>3226</v>
      </c>
      <c r="C166" s="284" t="s">
        <v>6240</v>
      </c>
      <c r="D166" s="284" t="s">
        <v>6241</v>
      </c>
      <c r="E166" s="229" t="s">
        <v>6239</v>
      </c>
      <c r="F166" s="233">
        <v>1894</v>
      </c>
      <c r="G166" s="303">
        <v>289</v>
      </c>
      <c r="H166" s="229" t="s">
        <v>6242</v>
      </c>
      <c r="I166" s="255" t="s">
        <v>3213</v>
      </c>
      <c r="J166" s="231" t="s">
        <v>3215</v>
      </c>
      <c r="K166" s="311" t="s">
        <v>6238</v>
      </c>
      <c r="L166" s="229"/>
      <c r="M166" s="255"/>
      <c r="N166" s="231"/>
      <c r="O166" s="311"/>
    </row>
    <row r="167" spans="1:15" ht="76" x14ac:dyDescent="0.35">
      <c r="A167" s="284"/>
      <c r="B167" s="284" t="s">
        <v>3226</v>
      </c>
      <c r="C167" s="284" t="s">
        <v>695</v>
      </c>
      <c r="D167" s="284" t="s">
        <v>4401</v>
      </c>
      <c r="E167" s="229" t="s">
        <v>3486</v>
      </c>
      <c r="F167" s="233">
        <v>1894</v>
      </c>
      <c r="G167" s="303">
        <v>353</v>
      </c>
      <c r="H167" s="229" t="s">
        <v>4400</v>
      </c>
      <c r="I167" s="255" t="s">
        <v>3213</v>
      </c>
      <c r="J167" s="231" t="s">
        <v>3214</v>
      </c>
      <c r="K167" s="311" t="s">
        <v>4402</v>
      </c>
      <c r="L167" s="229"/>
      <c r="M167" s="255"/>
      <c r="N167" s="231"/>
      <c r="O167" s="311"/>
    </row>
    <row r="168" spans="1:15" ht="101" x14ac:dyDescent="0.35">
      <c r="A168" s="284"/>
      <c r="B168" s="284" t="s">
        <v>3226</v>
      </c>
      <c r="C168" s="284" t="s">
        <v>3359</v>
      </c>
      <c r="D168" s="284" t="s">
        <v>3362</v>
      </c>
      <c r="E168" s="229" t="s">
        <v>3533</v>
      </c>
      <c r="F168" s="233">
        <v>1894</v>
      </c>
      <c r="G168" s="303">
        <v>332</v>
      </c>
      <c r="H168" s="229" t="s">
        <v>3365</v>
      </c>
      <c r="I168" s="255" t="s">
        <v>3213</v>
      </c>
      <c r="J168" s="231" t="s">
        <v>3215</v>
      </c>
      <c r="K168" s="311" t="s">
        <v>3367</v>
      </c>
      <c r="L168" s="229"/>
      <c r="M168" s="255"/>
      <c r="N168" s="231"/>
      <c r="O168" s="311"/>
    </row>
    <row r="169" spans="1:15" ht="51" x14ac:dyDescent="0.35">
      <c r="A169" s="284"/>
      <c r="B169" s="284" t="s">
        <v>3226</v>
      </c>
      <c r="C169" s="284" t="s">
        <v>6228</v>
      </c>
      <c r="D169" s="284" t="s">
        <v>6231</v>
      </c>
      <c r="E169" s="229" t="s">
        <v>3485</v>
      </c>
      <c r="F169" s="233">
        <v>1894</v>
      </c>
      <c r="G169" s="303">
        <v>217</v>
      </c>
      <c r="H169" s="229" t="s">
        <v>6236</v>
      </c>
      <c r="I169" s="255" t="s">
        <v>3213</v>
      </c>
      <c r="J169" s="231" t="s">
        <v>3215</v>
      </c>
      <c r="K169" s="311" t="s">
        <v>6234</v>
      </c>
      <c r="L169" s="229"/>
      <c r="M169" s="255"/>
      <c r="N169" s="231"/>
      <c r="O169" s="311"/>
    </row>
    <row r="170" spans="1:15" ht="51" x14ac:dyDescent="0.35">
      <c r="A170" s="284"/>
      <c r="B170" s="284" t="s">
        <v>3226</v>
      </c>
      <c r="C170" s="284" t="s">
        <v>3329</v>
      </c>
      <c r="D170" s="287" t="s">
        <v>3330</v>
      </c>
      <c r="E170" s="306" t="s">
        <v>3521</v>
      </c>
      <c r="F170" s="233">
        <v>1895</v>
      </c>
      <c r="G170" s="303">
        <v>322</v>
      </c>
      <c r="H170" s="229" t="s">
        <v>3331</v>
      </c>
      <c r="I170" s="231" t="s">
        <v>3213</v>
      </c>
      <c r="J170" s="231" t="s">
        <v>3215</v>
      </c>
      <c r="K170" s="311" t="s">
        <v>3332</v>
      </c>
      <c r="L170" s="229"/>
      <c r="M170" s="231"/>
      <c r="N170" s="231"/>
      <c r="O170" s="311"/>
    </row>
    <row r="171" spans="1:15" ht="201" x14ac:dyDescent="0.35">
      <c r="A171" s="284"/>
      <c r="B171" s="284" t="s">
        <v>3226</v>
      </c>
      <c r="C171" s="285" t="s">
        <v>7830</v>
      </c>
      <c r="D171" s="285" t="s">
        <v>7831</v>
      </c>
      <c r="E171" s="229" t="s">
        <v>7832</v>
      </c>
      <c r="F171" s="233">
        <v>1895</v>
      </c>
      <c r="G171" s="303">
        <v>490</v>
      </c>
      <c r="H171" s="229" t="s">
        <v>7829</v>
      </c>
      <c r="I171" s="255" t="s">
        <v>3213</v>
      </c>
      <c r="J171" s="231" t="s">
        <v>3608</v>
      </c>
      <c r="K171" s="311" t="s">
        <v>7828</v>
      </c>
      <c r="L171" s="229"/>
      <c r="M171" s="255"/>
      <c r="N171" s="231"/>
      <c r="O171" s="311"/>
    </row>
    <row r="172" spans="1:15" ht="101" x14ac:dyDescent="0.35">
      <c r="A172" s="284"/>
      <c r="B172" s="284" t="s">
        <v>8819</v>
      </c>
      <c r="C172" s="284" t="s">
        <v>3478</v>
      </c>
      <c r="D172" s="284" t="s">
        <v>3480</v>
      </c>
      <c r="E172" s="229" t="s">
        <v>3513</v>
      </c>
      <c r="F172" s="233">
        <v>1895</v>
      </c>
      <c r="G172" s="303">
        <v>345</v>
      </c>
      <c r="H172" s="279" t="s">
        <v>3567</v>
      </c>
      <c r="I172" s="277" t="s">
        <v>3213</v>
      </c>
      <c r="J172" s="278" t="s">
        <v>3214</v>
      </c>
      <c r="K172" s="312" t="s">
        <v>3570</v>
      </c>
      <c r="L172" s="229" t="s">
        <v>8665</v>
      </c>
      <c r="M172" s="255" t="s">
        <v>3213</v>
      </c>
      <c r="N172" s="231" t="s">
        <v>3214</v>
      </c>
      <c r="O172" s="311" t="s">
        <v>3571</v>
      </c>
    </row>
    <row r="173" spans="1:15" ht="76" x14ac:dyDescent="0.35">
      <c r="A173" s="284"/>
      <c r="B173" s="284" t="s">
        <v>8705</v>
      </c>
      <c r="C173" s="284" t="s">
        <v>6240</v>
      </c>
      <c r="D173" s="284" t="s">
        <v>6247</v>
      </c>
      <c r="E173" s="229" t="s">
        <v>6239</v>
      </c>
      <c r="F173" s="233">
        <v>1895</v>
      </c>
      <c r="G173" s="303">
        <v>335</v>
      </c>
      <c r="H173" s="279" t="s">
        <v>6248</v>
      </c>
      <c r="I173" s="277" t="s">
        <v>3213</v>
      </c>
      <c r="J173" s="278" t="s">
        <v>3215</v>
      </c>
      <c r="K173" s="312" t="s">
        <v>6249</v>
      </c>
      <c r="L173" s="229"/>
      <c r="M173" s="255"/>
      <c r="N173" s="231"/>
      <c r="O173" s="311"/>
    </row>
    <row r="174" spans="1:15" ht="138.5" x14ac:dyDescent="0.35">
      <c r="A174" s="284"/>
      <c r="B174" s="284" t="s">
        <v>3226</v>
      </c>
      <c r="C174" s="284" t="s">
        <v>5175</v>
      </c>
      <c r="D174" s="284" t="s">
        <v>6219</v>
      </c>
      <c r="E174" s="229" t="s">
        <v>6220</v>
      </c>
      <c r="F174" s="233">
        <v>1895</v>
      </c>
      <c r="G174" s="303">
        <v>47</v>
      </c>
      <c r="H174" s="229" t="s">
        <v>6222</v>
      </c>
      <c r="I174" s="255" t="s">
        <v>3213</v>
      </c>
      <c r="J174" s="231" t="s">
        <v>3214</v>
      </c>
      <c r="K174" s="311" t="s">
        <v>6221</v>
      </c>
      <c r="L174" s="229"/>
      <c r="M174" s="255"/>
      <c r="N174" s="231"/>
      <c r="O174" s="311"/>
    </row>
    <row r="175" spans="1:15" ht="251" x14ac:dyDescent="0.35">
      <c r="A175" s="284"/>
      <c r="B175" s="284" t="s">
        <v>8760</v>
      </c>
      <c r="C175" s="284" t="s">
        <v>5175</v>
      </c>
      <c r="D175" s="284" t="s">
        <v>9384</v>
      </c>
      <c r="E175" s="229" t="s">
        <v>5176</v>
      </c>
      <c r="F175" s="233">
        <v>1895</v>
      </c>
      <c r="G175" s="303">
        <v>460</v>
      </c>
      <c r="H175" s="229" t="s">
        <v>5177</v>
      </c>
      <c r="I175" s="255" t="s">
        <v>3213</v>
      </c>
      <c r="J175" s="231" t="s">
        <v>3214</v>
      </c>
      <c r="K175" s="311" t="s">
        <v>5178</v>
      </c>
      <c r="L175" s="229"/>
      <c r="M175" s="255"/>
      <c r="N175" s="231"/>
      <c r="O175" s="311"/>
    </row>
    <row r="176" spans="1:15" ht="76" x14ac:dyDescent="0.35">
      <c r="A176" s="284"/>
      <c r="B176" s="285" t="s">
        <v>8705</v>
      </c>
      <c r="C176" s="285" t="s">
        <v>10643</v>
      </c>
      <c r="D176" s="285" t="s">
        <v>9753</v>
      </c>
      <c r="E176" s="229" t="s">
        <v>3513</v>
      </c>
      <c r="F176" s="233">
        <v>1895</v>
      </c>
      <c r="G176" s="303">
        <v>488</v>
      </c>
      <c r="H176" s="282" t="s">
        <v>10644</v>
      </c>
      <c r="I176" s="277" t="s">
        <v>3213</v>
      </c>
      <c r="J176" s="277" t="s">
        <v>3214</v>
      </c>
      <c r="K176" s="314" t="s">
        <v>10645</v>
      </c>
      <c r="L176" s="244"/>
      <c r="M176" s="255"/>
      <c r="N176" s="231"/>
      <c r="O176" s="311"/>
    </row>
    <row r="177" spans="1:15" ht="213.5" x14ac:dyDescent="0.35">
      <c r="A177" s="284"/>
      <c r="B177" s="284" t="s">
        <v>8705</v>
      </c>
      <c r="C177" s="285" t="s">
        <v>7281</v>
      </c>
      <c r="D177" s="285" t="s">
        <v>8116</v>
      </c>
      <c r="E177" s="229" t="s">
        <v>3523</v>
      </c>
      <c r="F177" s="233">
        <v>1895</v>
      </c>
      <c r="G177" s="303">
        <v>322</v>
      </c>
      <c r="H177" s="279" t="s">
        <v>8115</v>
      </c>
      <c r="I177" s="277" t="s">
        <v>3213</v>
      </c>
      <c r="J177" s="278" t="s">
        <v>8112</v>
      </c>
      <c r="K177" s="312" t="s">
        <v>8114</v>
      </c>
      <c r="L177" s="229"/>
      <c r="M177" s="255"/>
      <c r="N177" s="231"/>
      <c r="O177" s="311"/>
    </row>
    <row r="178" spans="1:15" ht="51" x14ac:dyDescent="0.35">
      <c r="A178" s="284"/>
      <c r="B178" s="284" t="s">
        <v>3226</v>
      </c>
      <c r="C178" s="284" t="s">
        <v>6228</v>
      </c>
      <c r="D178" s="284" t="s">
        <v>6232</v>
      </c>
      <c r="E178" s="229" t="s">
        <v>3485</v>
      </c>
      <c r="F178" s="233">
        <v>1895</v>
      </c>
      <c r="G178" s="303">
        <v>217</v>
      </c>
      <c r="H178" s="229" t="s">
        <v>6236</v>
      </c>
      <c r="I178" s="255" t="s">
        <v>3213</v>
      </c>
      <c r="J178" s="231" t="s">
        <v>3215</v>
      </c>
      <c r="K178" s="311" t="s">
        <v>6235</v>
      </c>
      <c r="L178" s="229"/>
      <c r="M178" s="255"/>
      <c r="N178" s="231"/>
      <c r="O178" s="311"/>
    </row>
    <row r="179" spans="1:15" ht="76" x14ac:dyDescent="0.35">
      <c r="A179" s="284"/>
      <c r="B179" s="284" t="s">
        <v>8705</v>
      </c>
      <c r="C179" s="284" t="s">
        <v>712</v>
      </c>
      <c r="D179" s="297" t="s">
        <v>4409</v>
      </c>
      <c r="E179" s="229" t="s">
        <v>4425</v>
      </c>
      <c r="F179" s="233">
        <v>1896</v>
      </c>
      <c r="G179" s="303">
        <v>327</v>
      </c>
      <c r="H179" s="279" t="s">
        <v>4408</v>
      </c>
      <c r="I179" s="277" t="s">
        <v>3213</v>
      </c>
      <c r="J179" s="278" t="s">
        <v>3214</v>
      </c>
      <c r="K179" s="312" t="s">
        <v>4415</v>
      </c>
      <c r="L179" s="229"/>
      <c r="M179" s="255"/>
      <c r="N179" s="231"/>
      <c r="O179" s="311"/>
    </row>
    <row r="180" spans="1:15" ht="63.5" x14ac:dyDescent="0.35">
      <c r="A180" s="284"/>
      <c r="B180" s="284" t="s">
        <v>3226</v>
      </c>
      <c r="C180" s="284" t="s">
        <v>5952</v>
      </c>
      <c r="D180" s="284" t="s">
        <v>5953</v>
      </c>
      <c r="E180" s="229" t="s">
        <v>3486</v>
      </c>
      <c r="F180" s="233">
        <v>1896</v>
      </c>
      <c r="G180" s="303">
        <v>322</v>
      </c>
      <c r="H180" s="229" t="s">
        <v>5954</v>
      </c>
      <c r="I180" s="255" t="s">
        <v>3213</v>
      </c>
      <c r="J180" s="231" t="s">
        <v>3214</v>
      </c>
      <c r="K180" s="311" t="s">
        <v>5955</v>
      </c>
      <c r="L180" s="229"/>
      <c r="M180" s="255"/>
      <c r="N180" s="231"/>
      <c r="O180" s="311"/>
    </row>
    <row r="181" spans="1:15" ht="76" x14ac:dyDescent="0.35">
      <c r="A181" s="284"/>
      <c r="B181" s="284" t="s">
        <v>8705</v>
      </c>
      <c r="C181" s="284" t="s">
        <v>3478</v>
      </c>
      <c r="D181" s="284" t="s">
        <v>3566</v>
      </c>
      <c r="E181" s="229" t="s">
        <v>3513</v>
      </c>
      <c r="F181" s="233">
        <v>1896</v>
      </c>
      <c r="G181" s="303">
        <v>399</v>
      </c>
      <c r="H181" s="279" t="s">
        <v>3567</v>
      </c>
      <c r="I181" s="277" t="s">
        <v>3213</v>
      </c>
      <c r="J181" s="278" t="s">
        <v>3214</v>
      </c>
      <c r="K181" s="312" t="s">
        <v>3569</v>
      </c>
      <c r="L181" s="229"/>
      <c r="M181" s="255"/>
      <c r="N181" s="231"/>
      <c r="O181" s="311"/>
    </row>
    <row r="182" spans="1:15" ht="88.5" x14ac:dyDescent="0.35">
      <c r="A182" s="284"/>
      <c r="B182" s="285" t="s">
        <v>3226</v>
      </c>
      <c r="C182" s="285" t="s">
        <v>11523</v>
      </c>
      <c r="D182" s="285" t="s">
        <v>11524</v>
      </c>
      <c r="E182" s="229" t="s">
        <v>11525</v>
      </c>
      <c r="F182" s="233">
        <v>1896</v>
      </c>
      <c r="G182" s="303">
        <v>32</v>
      </c>
      <c r="H182" s="244" t="s">
        <v>11526</v>
      </c>
      <c r="I182" s="255" t="s">
        <v>3213</v>
      </c>
      <c r="J182" s="255" t="s">
        <v>3215</v>
      </c>
      <c r="K182" s="319" t="s">
        <v>11622</v>
      </c>
      <c r="L182" s="244"/>
      <c r="M182" s="255"/>
      <c r="N182" s="231"/>
      <c r="O182" s="311"/>
    </row>
    <row r="183" spans="1:15" ht="51" x14ac:dyDescent="0.35">
      <c r="A183" s="284"/>
      <c r="B183" s="285" t="s">
        <v>3226</v>
      </c>
      <c r="C183" s="285" t="s">
        <v>3317</v>
      </c>
      <c r="D183" s="285" t="s">
        <v>9752</v>
      </c>
      <c r="E183" s="229" t="s">
        <v>3486</v>
      </c>
      <c r="F183" s="233">
        <v>1896</v>
      </c>
      <c r="G183" s="303">
        <v>353</v>
      </c>
      <c r="H183" s="244" t="s">
        <v>11011</v>
      </c>
      <c r="I183" s="375" t="s">
        <v>3213</v>
      </c>
      <c r="J183" s="255" t="s">
        <v>3214</v>
      </c>
      <c r="K183" s="319" t="s">
        <v>11010</v>
      </c>
      <c r="L183" s="244"/>
      <c r="M183" s="255"/>
      <c r="N183" s="231"/>
      <c r="O183" s="311"/>
    </row>
    <row r="184" spans="1:15" ht="176" x14ac:dyDescent="0.35">
      <c r="A184" s="284"/>
      <c r="B184" s="284" t="s">
        <v>3226</v>
      </c>
      <c r="C184" s="285" t="s">
        <v>7262</v>
      </c>
      <c r="D184" s="285" t="s">
        <v>7261</v>
      </c>
      <c r="E184" s="229" t="s">
        <v>7263</v>
      </c>
      <c r="F184" s="233">
        <v>1896</v>
      </c>
      <c r="G184" s="303">
        <v>299</v>
      </c>
      <c r="H184" s="229" t="s">
        <v>7494</v>
      </c>
      <c r="I184" s="255" t="s">
        <v>3213</v>
      </c>
      <c r="J184" s="231"/>
      <c r="K184" s="311" t="s">
        <v>7525</v>
      </c>
      <c r="L184" s="229"/>
      <c r="M184" s="255"/>
      <c r="N184" s="231"/>
      <c r="O184" s="311"/>
    </row>
    <row r="185" spans="1:15" ht="213.5" x14ac:dyDescent="0.35">
      <c r="A185" s="284"/>
      <c r="B185" s="284" t="s">
        <v>3226</v>
      </c>
      <c r="C185" s="284" t="s">
        <v>4568</v>
      </c>
      <c r="D185" s="284" t="s">
        <v>6211</v>
      </c>
      <c r="E185" s="229" t="s">
        <v>6212</v>
      </c>
      <c r="F185" s="233">
        <v>1896</v>
      </c>
      <c r="G185" s="303">
        <v>372</v>
      </c>
      <c r="H185" s="229" t="s">
        <v>6213</v>
      </c>
      <c r="I185" s="255" t="s">
        <v>3213</v>
      </c>
      <c r="J185" s="231" t="s">
        <v>3216</v>
      </c>
      <c r="K185" s="311" t="s">
        <v>6214</v>
      </c>
      <c r="L185" s="229"/>
      <c r="M185" s="255"/>
      <c r="N185" s="231"/>
      <c r="O185" s="311"/>
    </row>
    <row r="186" spans="1:15" ht="76" x14ac:dyDescent="0.35">
      <c r="A186" s="290"/>
      <c r="B186" s="284" t="s">
        <v>8705</v>
      </c>
      <c r="C186" s="284" t="s">
        <v>7335</v>
      </c>
      <c r="D186" s="284" t="s">
        <v>7337</v>
      </c>
      <c r="E186" s="229" t="s">
        <v>4007</v>
      </c>
      <c r="F186" s="233">
        <v>1897</v>
      </c>
      <c r="G186" s="303">
        <v>507</v>
      </c>
      <c r="H186" s="279" t="s">
        <v>7477</v>
      </c>
      <c r="I186" s="277" t="s">
        <v>3213</v>
      </c>
      <c r="J186" s="278" t="s">
        <v>3214</v>
      </c>
      <c r="K186" s="312" t="s">
        <v>8405</v>
      </c>
      <c r="L186" s="229"/>
      <c r="M186" s="255"/>
      <c r="N186" s="231"/>
      <c r="O186" s="311"/>
    </row>
    <row r="187" spans="1:15" ht="76" x14ac:dyDescent="0.35">
      <c r="A187" s="290"/>
      <c r="B187" s="284" t="s">
        <v>8705</v>
      </c>
      <c r="C187" s="284" t="s">
        <v>7335</v>
      </c>
      <c r="D187" s="284" t="s">
        <v>7336</v>
      </c>
      <c r="E187" s="229" t="s">
        <v>4007</v>
      </c>
      <c r="F187" s="233">
        <v>1897</v>
      </c>
      <c r="G187" s="303">
        <v>365</v>
      </c>
      <c r="H187" s="279" t="s">
        <v>7477</v>
      </c>
      <c r="I187" s="277" t="s">
        <v>3213</v>
      </c>
      <c r="J187" s="278" t="s">
        <v>3214</v>
      </c>
      <c r="K187" s="312" t="s">
        <v>8407</v>
      </c>
      <c r="L187" s="229"/>
      <c r="M187" s="255"/>
      <c r="N187" s="231"/>
      <c r="O187" s="311"/>
    </row>
    <row r="188" spans="1:15" ht="88.5" x14ac:dyDescent="0.35">
      <c r="A188" s="284"/>
      <c r="B188" s="284" t="s">
        <v>3226</v>
      </c>
      <c r="C188" s="285" t="s">
        <v>6457</v>
      </c>
      <c r="D188" s="285" t="s">
        <v>7326</v>
      </c>
      <c r="E188" s="229" t="s">
        <v>3513</v>
      </c>
      <c r="F188" s="233">
        <v>1897</v>
      </c>
      <c r="G188" s="303">
        <v>381</v>
      </c>
      <c r="H188" s="229" t="s">
        <v>7478</v>
      </c>
      <c r="I188" s="255" t="s">
        <v>3213</v>
      </c>
      <c r="J188" s="231" t="s">
        <v>3214</v>
      </c>
      <c r="K188" s="313" t="s">
        <v>8127</v>
      </c>
      <c r="L188" s="229"/>
      <c r="M188" s="255"/>
      <c r="N188" s="231"/>
      <c r="O188" s="311"/>
    </row>
    <row r="189" spans="1:15" ht="51" x14ac:dyDescent="0.35">
      <c r="A189" s="284"/>
      <c r="B189" s="284" t="s">
        <v>3226</v>
      </c>
      <c r="C189" s="285" t="s">
        <v>6457</v>
      </c>
      <c r="D189" s="285" t="s">
        <v>6813</v>
      </c>
      <c r="E189" s="229" t="s">
        <v>3513</v>
      </c>
      <c r="F189" s="233">
        <v>1897</v>
      </c>
      <c r="G189" s="303">
        <v>373</v>
      </c>
      <c r="H189" s="229" t="s">
        <v>8128</v>
      </c>
      <c r="I189" s="255" t="s">
        <v>3213</v>
      </c>
      <c r="J189" s="231" t="s">
        <v>3214</v>
      </c>
      <c r="K189" s="311" t="s">
        <v>8432</v>
      </c>
      <c r="L189" s="229"/>
      <c r="M189" s="255"/>
      <c r="N189" s="231"/>
      <c r="O189" s="311"/>
    </row>
    <row r="190" spans="1:15" ht="101" x14ac:dyDescent="0.35">
      <c r="A190" s="284"/>
      <c r="B190" s="285" t="s">
        <v>3226</v>
      </c>
      <c r="C190" s="285" t="s">
        <v>10513</v>
      </c>
      <c r="D190" s="285" t="s">
        <v>10521</v>
      </c>
      <c r="E190" s="229" t="s">
        <v>3482</v>
      </c>
      <c r="F190" s="233">
        <v>1898</v>
      </c>
      <c r="G190" s="303">
        <v>360</v>
      </c>
      <c r="H190" s="244" t="s">
        <v>10517</v>
      </c>
      <c r="I190" s="255" t="s">
        <v>3213</v>
      </c>
      <c r="J190" s="255" t="s">
        <v>3215</v>
      </c>
      <c r="K190" s="319" t="s">
        <v>10518</v>
      </c>
      <c r="L190" s="244" t="s">
        <v>10517</v>
      </c>
      <c r="M190" s="255" t="s">
        <v>3213</v>
      </c>
      <c r="N190" s="231" t="s">
        <v>3214</v>
      </c>
      <c r="O190" s="311" t="s">
        <v>10519</v>
      </c>
    </row>
    <row r="191" spans="1:15" ht="101" x14ac:dyDescent="0.35">
      <c r="A191" s="284"/>
      <c r="B191" s="285" t="s">
        <v>3226</v>
      </c>
      <c r="C191" s="285" t="s">
        <v>10513</v>
      </c>
      <c r="D191" s="285" t="s">
        <v>10522</v>
      </c>
      <c r="E191" s="229" t="s">
        <v>3482</v>
      </c>
      <c r="F191" s="233">
        <v>1898</v>
      </c>
      <c r="G191" s="303">
        <v>440</v>
      </c>
      <c r="H191" s="244" t="s">
        <v>10517</v>
      </c>
      <c r="I191" s="255" t="s">
        <v>3213</v>
      </c>
      <c r="J191" s="255" t="s">
        <v>3215</v>
      </c>
      <c r="K191" s="319" t="s">
        <v>10518</v>
      </c>
      <c r="L191" s="244" t="s">
        <v>10517</v>
      </c>
      <c r="M191" s="255" t="s">
        <v>3213</v>
      </c>
      <c r="N191" s="231" t="s">
        <v>3214</v>
      </c>
      <c r="O191" s="311" t="s">
        <v>10520</v>
      </c>
    </row>
    <row r="192" spans="1:15" ht="101" x14ac:dyDescent="0.35">
      <c r="A192" s="284"/>
      <c r="B192" s="284" t="s">
        <v>8819</v>
      </c>
      <c r="C192" s="284" t="s">
        <v>712</v>
      </c>
      <c r="D192" s="297" t="s">
        <v>4410</v>
      </c>
      <c r="E192" s="229" t="s">
        <v>4425</v>
      </c>
      <c r="F192" s="233">
        <v>1898</v>
      </c>
      <c r="G192" s="303">
        <v>323</v>
      </c>
      <c r="H192" s="279" t="s">
        <v>4408</v>
      </c>
      <c r="I192" s="277" t="s">
        <v>3213</v>
      </c>
      <c r="J192" s="278" t="s">
        <v>3214</v>
      </c>
      <c r="K192" s="312" t="s">
        <v>4416</v>
      </c>
      <c r="L192" s="229" t="s">
        <v>4408</v>
      </c>
      <c r="M192" s="255" t="s">
        <v>3213</v>
      </c>
      <c r="N192" s="231" t="s">
        <v>3214</v>
      </c>
      <c r="O192" s="311" t="s">
        <v>4421</v>
      </c>
    </row>
    <row r="193" spans="1:15" ht="101" x14ac:dyDescent="0.35">
      <c r="A193" s="284"/>
      <c r="B193" s="285" t="s">
        <v>8819</v>
      </c>
      <c r="C193" s="285" t="s">
        <v>10579</v>
      </c>
      <c r="D193" s="285" t="s">
        <v>10583</v>
      </c>
      <c r="E193" s="229" t="s">
        <v>3482</v>
      </c>
      <c r="F193" s="233">
        <v>1898</v>
      </c>
      <c r="G193" s="303">
        <v>389</v>
      </c>
      <c r="H193" s="282" t="s">
        <v>10584</v>
      </c>
      <c r="I193" s="277" t="s">
        <v>3213</v>
      </c>
      <c r="J193" s="277" t="s">
        <v>3214</v>
      </c>
      <c r="K193" s="314" t="s">
        <v>10622</v>
      </c>
      <c r="L193" s="374" t="s">
        <v>10584</v>
      </c>
      <c r="M193" s="255" t="s">
        <v>3213</v>
      </c>
      <c r="N193" s="231" t="s">
        <v>3216</v>
      </c>
      <c r="O193" s="311" t="s">
        <v>10623</v>
      </c>
    </row>
    <row r="194" spans="1:15" ht="76" x14ac:dyDescent="0.35">
      <c r="A194" s="284"/>
      <c r="B194" s="284" t="s">
        <v>8705</v>
      </c>
      <c r="C194" s="284" t="s">
        <v>5879</v>
      </c>
      <c r="D194" s="284" t="s">
        <v>5882</v>
      </c>
      <c r="E194" s="229" t="s">
        <v>3537</v>
      </c>
      <c r="F194" s="233">
        <v>1898</v>
      </c>
      <c r="G194" s="303">
        <v>397</v>
      </c>
      <c r="H194" s="279" t="s">
        <v>5884</v>
      </c>
      <c r="I194" s="277" t="s">
        <v>3213</v>
      </c>
      <c r="J194" s="278" t="s">
        <v>3214</v>
      </c>
      <c r="K194" s="312" t="s">
        <v>5883</v>
      </c>
      <c r="L194" s="229"/>
      <c r="M194" s="255"/>
      <c r="N194" s="231"/>
      <c r="O194" s="311"/>
    </row>
    <row r="195" spans="1:15" ht="88.5" x14ac:dyDescent="0.35">
      <c r="A195" s="284" t="s">
        <v>8538</v>
      </c>
      <c r="B195" s="284" t="s">
        <v>8867</v>
      </c>
      <c r="C195" s="285" t="s">
        <v>7307</v>
      </c>
      <c r="D195" s="285" t="s">
        <v>6788</v>
      </c>
      <c r="E195" s="229" t="s">
        <v>4007</v>
      </c>
      <c r="F195" s="233">
        <v>1898</v>
      </c>
      <c r="G195" s="303">
        <v>401</v>
      </c>
      <c r="H195" s="279" t="s">
        <v>8536</v>
      </c>
      <c r="I195" s="277" t="s">
        <v>3213</v>
      </c>
      <c r="J195" s="278" t="s">
        <v>3214</v>
      </c>
      <c r="K195" s="312" t="s">
        <v>8535</v>
      </c>
      <c r="L195" s="279" t="s">
        <v>8682</v>
      </c>
      <c r="M195" s="277" t="s">
        <v>3213</v>
      </c>
      <c r="N195" s="278" t="s">
        <v>3214</v>
      </c>
      <c r="O195" s="312" t="s">
        <v>8537</v>
      </c>
    </row>
    <row r="196" spans="1:15" ht="151" x14ac:dyDescent="0.35">
      <c r="A196" s="284"/>
      <c r="B196" s="285" t="s">
        <v>3226</v>
      </c>
      <c r="C196" s="285" t="s">
        <v>10028</v>
      </c>
      <c r="D196" s="285" t="s">
        <v>11432</v>
      </c>
      <c r="E196" s="229" t="s">
        <v>10668</v>
      </c>
      <c r="F196" s="233">
        <v>1898</v>
      </c>
      <c r="G196" s="303">
        <v>144</v>
      </c>
      <c r="H196" s="244" t="s">
        <v>11431</v>
      </c>
      <c r="I196" s="255" t="s">
        <v>3213</v>
      </c>
      <c r="J196" s="255" t="s">
        <v>3214</v>
      </c>
      <c r="K196" s="319" t="s">
        <v>11430</v>
      </c>
      <c r="L196" s="244"/>
      <c r="M196" s="255"/>
      <c r="N196" s="231"/>
      <c r="O196" s="311"/>
    </row>
    <row r="197" spans="1:15" ht="88.5" x14ac:dyDescent="0.35">
      <c r="A197" s="284"/>
      <c r="B197" s="285" t="s">
        <v>3226</v>
      </c>
      <c r="C197" s="285" t="s">
        <v>11466</v>
      </c>
      <c r="D197" s="285" t="s">
        <v>11467</v>
      </c>
      <c r="E197" s="229" t="s">
        <v>3486</v>
      </c>
      <c r="F197" s="233">
        <v>1898</v>
      </c>
      <c r="G197" s="303">
        <v>502</v>
      </c>
      <c r="H197" s="282" t="s">
        <v>11468</v>
      </c>
      <c r="I197" s="277" t="s">
        <v>3213</v>
      </c>
      <c r="J197" s="277" t="s">
        <v>3214</v>
      </c>
      <c r="K197" s="314" t="s">
        <v>11469</v>
      </c>
      <c r="L197" s="244"/>
      <c r="M197" s="255"/>
      <c r="N197" s="231"/>
      <c r="O197" s="311"/>
    </row>
    <row r="198" spans="1:15" ht="76" x14ac:dyDescent="0.35">
      <c r="A198" s="284"/>
      <c r="B198" s="284" t="s">
        <v>8705</v>
      </c>
      <c r="C198" s="284" t="s">
        <v>6185</v>
      </c>
      <c r="D198" s="284" t="s">
        <v>6188</v>
      </c>
      <c r="E198" s="229" t="s">
        <v>6190</v>
      </c>
      <c r="F198" s="233">
        <v>1898</v>
      </c>
      <c r="G198" s="303">
        <v>360</v>
      </c>
      <c r="H198" s="279" t="s">
        <v>6189</v>
      </c>
      <c r="I198" s="277" t="s">
        <v>3213</v>
      </c>
      <c r="J198" s="278" t="s">
        <v>3214</v>
      </c>
      <c r="K198" s="312" t="s">
        <v>6191</v>
      </c>
      <c r="L198" s="229"/>
      <c r="M198" s="255"/>
      <c r="N198" s="231"/>
      <c r="O198" s="311"/>
    </row>
    <row r="199" spans="1:15" ht="51" x14ac:dyDescent="0.35">
      <c r="A199" s="284"/>
      <c r="B199" s="284" t="s">
        <v>3226</v>
      </c>
      <c r="C199" s="284" t="s">
        <v>3329</v>
      </c>
      <c r="D199" s="284" t="s">
        <v>3333</v>
      </c>
      <c r="E199" s="229" t="s">
        <v>3560</v>
      </c>
      <c r="F199" s="233">
        <v>1899</v>
      </c>
      <c r="G199" s="303">
        <v>312</v>
      </c>
      <c r="H199" s="229" t="s">
        <v>3334</v>
      </c>
      <c r="I199" s="231" t="s">
        <v>3213</v>
      </c>
      <c r="J199" s="231" t="s">
        <v>3214</v>
      </c>
      <c r="K199" s="313" t="s">
        <v>3335</v>
      </c>
      <c r="L199" s="229"/>
      <c r="M199" s="231"/>
      <c r="N199" s="231"/>
      <c r="O199" s="311"/>
    </row>
    <row r="200" spans="1:15" ht="138.5" x14ac:dyDescent="0.35">
      <c r="A200" s="284"/>
      <c r="B200" s="285" t="s">
        <v>3226</v>
      </c>
      <c r="C200" s="285" t="s">
        <v>11470</v>
      </c>
      <c r="D200" s="285" t="s">
        <v>11474</v>
      </c>
      <c r="E200" s="229" t="s">
        <v>11471</v>
      </c>
      <c r="F200" s="233">
        <v>1899</v>
      </c>
      <c r="G200" s="303">
        <v>248</v>
      </c>
      <c r="H200" s="244" t="s">
        <v>11472</v>
      </c>
      <c r="I200" s="255" t="s">
        <v>3213</v>
      </c>
      <c r="J200" s="255" t="s">
        <v>3214</v>
      </c>
      <c r="K200" s="319" t="s">
        <v>11473</v>
      </c>
      <c r="L200" s="244"/>
      <c r="M200" s="255"/>
      <c r="N200" s="231"/>
      <c r="O200" s="311"/>
    </row>
    <row r="201" spans="1:15" ht="76" x14ac:dyDescent="0.35">
      <c r="A201" s="284"/>
      <c r="B201" s="284" t="s">
        <v>8705</v>
      </c>
      <c r="C201" s="284" t="s">
        <v>712</v>
      </c>
      <c r="D201" s="297" t="s">
        <v>4411</v>
      </c>
      <c r="E201" s="229" t="s">
        <v>4425</v>
      </c>
      <c r="F201" s="233">
        <v>1899</v>
      </c>
      <c r="G201" s="303">
        <v>311</v>
      </c>
      <c r="H201" s="279" t="s">
        <v>4408</v>
      </c>
      <c r="I201" s="277" t="s">
        <v>3213</v>
      </c>
      <c r="J201" s="278" t="s">
        <v>3214</v>
      </c>
      <c r="K201" s="312" t="s">
        <v>4417</v>
      </c>
      <c r="L201" s="229"/>
      <c r="M201" s="255"/>
      <c r="N201" s="231"/>
      <c r="O201" s="311"/>
    </row>
    <row r="202" spans="1:15" ht="76" x14ac:dyDescent="0.35">
      <c r="A202" s="284"/>
      <c r="B202" s="284" t="s">
        <v>8705</v>
      </c>
      <c r="C202" s="284" t="s">
        <v>6167</v>
      </c>
      <c r="D202" s="284" t="s">
        <v>6169</v>
      </c>
      <c r="E202" s="229" t="s">
        <v>6170</v>
      </c>
      <c r="F202" s="233">
        <v>1899</v>
      </c>
      <c r="G202" s="303">
        <v>192</v>
      </c>
      <c r="H202" s="279" t="s">
        <v>6168</v>
      </c>
      <c r="I202" s="277" t="s">
        <v>3213</v>
      </c>
      <c r="J202" s="278" t="s">
        <v>3214</v>
      </c>
      <c r="K202" s="312" t="s">
        <v>6171</v>
      </c>
      <c r="L202" s="229"/>
      <c r="M202" s="255"/>
      <c r="N202" s="231"/>
      <c r="O202" s="311"/>
    </row>
    <row r="203" spans="1:15" ht="76" x14ac:dyDescent="0.35">
      <c r="A203" s="284"/>
      <c r="B203" s="284" t="s">
        <v>3226</v>
      </c>
      <c r="C203" s="285" t="s">
        <v>6457</v>
      </c>
      <c r="D203" s="285" t="s">
        <v>7290</v>
      </c>
      <c r="E203" s="229" t="s">
        <v>3513</v>
      </c>
      <c r="F203" s="233">
        <v>1899</v>
      </c>
      <c r="G203" s="303">
        <v>526</v>
      </c>
      <c r="H203" s="229" t="s">
        <v>7481</v>
      </c>
      <c r="I203" s="255" t="s">
        <v>3213</v>
      </c>
      <c r="J203" s="231" t="s">
        <v>3215</v>
      </c>
      <c r="K203" s="311" t="s">
        <v>8434</v>
      </c>
      <c r="L203" s="229"/>
      <c r="M203" s="255"/>
      <c r="N203" s="231"/>
      <c r="O203" s="311"/>
    </row>
    <row r="204" spans="1:15" ht="63.5" x14ac:dyDescent="0.35">
      <c r="A204" s="284"/>
      <c r="B204" s="284" t="s">
        <v>3226</v>
      </c>
      <c r="C204" s="284" t="s">
        <v>4818</v>
      </c>
      <c r="D204" s="284" t="s">
        <v>4817</v>
      </c>
      <c r="E204" s="229" t="s">
        <v>4816</v>
      </c>
      <c r="F204" s="233">
        <v>1899</v>
      </c>
      <c r="G204" s="303">
        <v>204</v>
      </c>
      <c r="H204" s="229" t="s">
        <v>4819</v>
      </c>
      <c r="I204" s="255" t="s">
        <v>3213</v>
      </c>
      <c r="J204" s="231" t="s">
        <v>3215</v>
      </c>
      <c r="K204" s="313" t="s">
        <v>4815</v>
      </c>
      <c r="L204" s="229"/>
      <c r="M204" s="255"/>
      <c r="N204" s="231"/>
      <c r="O204" s="311"/>
    </row>
    <row r="205" spans="1:15" ht="63.5" x14ac:dyDescent="0.35">
      <c r="A205" s="284"/>
      <c r="B205" s="284" t="s">
        <v>3226</v>
      </c>
      <c r="C205" s="284" t="s">
        <v>2752</v>
      </c>
      <c r="D205" s="284" t="s">
        <v>5565</v>
      </c>
      <c r="E205" s="229" t="s">
        <v>5566</v>
      </c>
      <c r="F205" s="233">
        <v>1900</v>
      </c>
      <c r="G205" s="303">
        <v>22</v>
      </c>
      <c r="H205" s="229" t="s">
        <v>5564</v>
      </c>
      <c r="I205" s="231" t="s">
        <v>3213</v>
      </c>
      <c r="J205" s="231" t="s">
        <v>4012</v>
      </c>
      <c r="K205" s="311" t="s">
        <v>5567</v>
      </c>
      <c r="L205" s="229"/>
      <c r="M205" s="231"/>
      <c r="N205" s="231"/>
      <c r="O205" s="311"/>
    </row>
    <row r="206" spans="1:15" ht="151" x14ac:dyDescent="0.35">
      <c r="A206" s="284"/>
      <c r="B206" s="285" t="s">
        <v>8819</v>
      </c>
      <c r="C206" s="285" t="s">
        <v>3846</v>
      </c>
      <c r="D206" s="285" t="s">
        <v>11461</v>
      </c>
      <c r="E206" s="229" t="s">
        <v>3513</v>
      </c>
      <c r="F206" s="233">
        <v>1900</v>
      </c>
      <c r="G206" s="303">
        <v>445</v>
      </c>
      <c r="H206" s="282" t="s">
        <v>11462</v>
      </c>
      <c r="I206" s="277" t="s">
        <v>3213</v>
      </c>
      <c r="J206" s="277" t="s">
        <v>3214</v>
      </c>
      <c r="K206" s="314" t="s">
        <v>11463</v>
      </c>
      <c r="L206" s="244" t="s">
        <v>11464</v>
      </c>
      <c r="M206" s="255" t="s">
        <v>3213</v>
      </c>
      <c r="N206" s="231" t="s">
        <v>3214</v>
      </c>
      <c r="O206" s="311" t="s">
        <v>11465</v>
      </c>
    </row>
    <row r="207" spans="1:15" ht="76" x14ac:dyDescent="0.35">
      <c r="A207" s="290"/>
      <c r="B207" s="284" t="s">
        <v>8705</v>
      </c>
      <c r="C207" s="284" t="s">
        <v>7335</v>
      </c>
      <c r="D207" s="284" t="s">
        <v>7338</v>
      </c>
      <c r="E207" s="229" t="s">
        <v>4007</v>
      </c>
      <c r="F207" s="233">
        <v>1900</v>
      </c>
      <c r="G207" s="303">
        <v>532</v>
      </c>
      <c r="H207" s="279" t="s">
        <v>7477</v>
      </c>
      <c r="I207" s="277" t="s">
        <v>3213</v>
      </c>
      <c r="J207" s="278" t="s">
        <v>3214</v>
      </c>
      <c r="K207" s="312" t="s">
        <v>8406</v>
      </c>
      <c r="L207" s="229"/>
      <c r="M207" s="255"/>
      <c r="N207" s="231"/>
      <c r="O207" s="311"/>
    </row>
    <row r="208" spans="1:15" ht="138.5" x14ac:dyDescent="0.35">
      <c r="A208" s="284"/>
      <c r="B208" s="284" t="s">
        <v>3226</v>
      </c>
      <c r="C208" s="285" t="s">
        <v>7644</v>
      </c>
      <c r="D208" s="285" t="s">
        <v>7627</v>
      </c>
      <c r="E208" s="229" t="s">
        <v>7593</v>
      </c>
      <c r="F208" s="233">
        <v>1901</v>
      </c>
      <c r="G208" s="303">
        <v>276</v>
      </c>
      <c r="H208" s="229" t="s">
        <v>7629</v>
      </c>
      <c r="I208" s="231" t="s">
        <v>3213</v>
      </c>
      <c r="J208" s="231" t="s">
        <v>3215</v>
      </c>
      <c r="K208" s="311" t="s">
        <v>7628</v>
      </c>
      <c r="L208" s="229"/>
      <c r="M208" s="231"/>
      <c r="N208" s="231"/>
      <c r="O208" s="311"/>
    </row>
    <row r="209" spans="1:15" ht="176" x14ac:dyDescent="0.35">
      <c r="A209" s="284"/>
      <c r="B209" s="284" t="s">
        <v>3226</v>
      </c>
      <c r="C209" s="284" t="s">
        <v>3342</v>
      </c>
      <c r="D209" s="284" t="s">
        <v>3346</v>
      </c>
      <c r="E209" s="229" t="s">
        <v>3484</v>
      </c>
      <c r="F209" s="233">
        <v>1901</v>
      </c>
      <c r="G209" s="303">
        <v>369</v>
      </c>
      <c r="H209" s="229" t="s">
        <v>3348</v>
      </c>
      <c r="I209" s="255" t="s">
        <v>3213</v>
      </c>
      <c r="J209" s="231" t="s">
        <v>3214</v>
      </c>
      <c r="K209" s="311" t="s">
        <v>3347</v>
      </c>
      <c r="L209" s="229"/>
      <c r="M209" s="255"/>
      <c r="N209" s="231"/>
      <c r="O209" s="311"/>
    </row>
    <row r="210" spans="1:15" ht="76" x14ac:dyDescent="0.35">
      <c r="A210" s="284"/>
      <c r="B210" s="284" t="s">
        <v>8705</v>
      </c>
      <c r="C210" s="284" t="s">
        <v>712</v>
      </c>
      <c r="D210" s="297" t="s">
        <v>4412</v>
      </c>
      <c r="E210" s="229" t="s">
        <v>4425</v>
      </c>
      <c r="F210" s="233">
        <v>1901</v>
      </c>
      <c r="G210" s="303">
        <v>311</v>
      </c>
      <c r="H210" s="279" t="s">
        <v>4408</v>
      </c>
      <c r="I210" s="277" t="s">
        <v>3213</v>
      </c>
      <c r="J210" s="278" t="s">
        <v>3214</v>
      </c>
      <c r="K210" s="312" t="s">
        <v>4418</v>
      </c>
      <c r="L210" s="229"/>
      <c r="M210" s="255"/>
      <c r="N210" s="231"/>
      <c r="O210" s="311"/>
    </row>
    <row r="211" spans="1:15" ht="151" x14ac:dyDescent="0.35">
      <c r="A211" s="284"/>
      <c r="B211" s="285" t="s">
        <v>3226</v>
      </c>
      <c r="C211" s="285" t="s">
        <v>10148</v>
      </c>
      <c r="D211" s="285" t="s">
        <v>10150</v>
      </c>
      <c r="E211" s="229" t="s">
        <v>3518</v>
      </c>
      <c r="F211" s="233">
        <v>1901</v>
      </c>
      <c r="G211" s="303">
        <v>176</v>
      </c>
      <c r="H211" s="374" t="s">
        <v>10149</v>
      </c>
      <c r="I211" s="375" t="s">
        <v>3213</v>
      </c>
      <c r="J211" s="375" t="s">
        <v>3214</v>
      </c>
      <c r="K211" s="379" t="s">
        <v>10151</v>
      </c>
      <c r="L211" s="282"/>
      <c r="M211" s="277"/>
      <c r="N211" s="278"/>
      <c r="O211" s="312"/>
    </row>
    <row r="212" spans="1:15" ht="101" x14ac:dyDescent="0.35">
      <c r="A212" s="284"/>
      <c r="B212" s="285" t="s">
        <v>8867</v>
      </c>
      <c r="C212" s="285" t="s">
        <v>10624</v>
      </c>
      <c r="D212" s="285" t="s">
        <v>10625</v>
      </c>
      <c r="E212" s="229" t="s">
        <v>3513</v>
      </c>
      <c r="F212" s="233">
        <v>1901</v>
      </c>
      <c r="G212" s="303">
        <v>436</v>
      </c>
      <c r="H212" s="282" t="s">
        <v>10626</v>
      </c>
      <c r="I212" s="277" t="s">
        <v>3213</v>
      </c>
      <c r="J212" s="277" t="s">
        <v>3214</v>
      </c>
      <c r="K212" s="314" t="s">
        <v>10627</v>
      </c>
      <c r="L212" s="282" t="s">
        <v>10629</v>
      </c>
      <c r="M212" s="277" t="s">
        <v>3213</v>
      </c>
      <c r="N212" s="278" t="s">
        <v>3214</v>
      </c>
      <c r="O212" s="312" t="s">
        <v>10628</v>
      </c>
    </row>
    <row r="213" spans="1:15" ht="88.5" x14ac:dyDescent="0.35">
      <c r="A213" s="284"/>
      <c r="B213" s="284" t="s">
        <v>8705</v>
      </c>
      <c r="C213" s="284" t="s">
        <v>5879</v>
      </c>
      <c r="D213" s="284" t="s">
        <v>5878</v>
      </c>
      <c r="E213" s="229" t="s">
        <v>3537</v>
      </c>
      <c r="F213" s="233">
        <v>1901</v>
      </c>
      <c r="G213" s="303">
        <v>315</v>
      </c>
      <c r="H213" s="279" t="s">
        <v>5880</v>
      </c>
      <c r="I213" s="277" t="s">
        <v>3213</v>
      </c>
      <c r="J213" s="278" t="s">
        <v>3214</v>
      </c>
      <c r="K213" s="312" t="s">
        <v>5881</v>
      </c>
      <c r="L213" s="229"/>
      <c r="M213" s="255"/>
      <c r="N213" s="231"/>
      <c r="O213" s="311"/>
    </row>
    <row r="214" spans="1:15" ht="113.5" x14ac:dyDescent="0.35">
      <c r="A214" s="284"/>
      <c r="B214" s="285" t="s">
        <v>3226</v>
      </c>
      <c r="C214" s="285" t="s">
        <v>1834</v>
      </c>
      <c r="D214" s="285" t="s">
        <v>9248</v>
      </c>
      <c r="E214" s="229" t="s">
        <v>5055</v>
      </c>
      <c r="F214" s="233">
        <v>1901</v>
      </c>
      <c r="G214" s="303">
        <v>442</v>
      </c>
      <c r="H214" s="244" t="s">
        <v>9252</v>
      </c>
      <c r="I214" s="255" t="s">
        <v>3213</v>
      </c>
      <c r="J214" s="255" t="s">
        <v>3214</v>
      </c>
      <c r="K214" s="319" t="s">
        <v>9253</v>
      </c>
      <c r="L214" s="229"/>
      <c r="M214" s="255"/>
      <c r="N214" s="231"/>
      <c r="O214" s="311"/>
    </row>
    <row r="215" spans="1:15" ht="113.5" x14ac:dyDescent="0.35">
      <c r="A215" s="284"/>
      <c r="B215" s="285" t="s">
        <v>3226</v>
      </c>
      <c r="C215" s="285" t="s">
        <v>1834</v>
      </c>
      <c r="D215" s="285" t="s">
        <v>9249</v>
      </c>
      <c r="E215" s="229" t="s">
        <v>5055</v>
      </c>
      <c r="F215" s="233">
        <v>1901</v>
      </c>
      <c r="G215" s="303">
        <v>456</v>
      </c>
      <c r="H215" s="244" t="s">
        <v>9252</v>
      </c>
      <c r="I215" s="255" t="s">
        <v>3213</v>
      </c>
      <c r="J215" s="255" t="s">
        <v>3214</v>
      </c>
      <c r="K215" s="319" t="s">
        <v>9254</v>
      </c>
      <c r="L215" s="229"/>
      <c r="M215" s="255"/>
      <c r="N215" s="231"/>
      <c r="O215" s="311"/>
    </row>
    <row r="216" spans="1:15" ht="76" x14ac:dyDescent="0.35">
      <c r="A216" s="284"/>
      <c r="B216" s="285" t="s">
        <v>3226</v>
      </c>
      <c r="C216" s="285" t="s">
        <v>11527</v>
      </c>
      <c r="D216" s="285" t="s">
        <v>11528</v>
      </c>
      <c r="E216" s="229" t="s">
        <v>3537</v>
      </c>
      <c r="F216" s="233">
        <v>1902</v>
      </c>
      <c r="G216" s="303">
        <v>386</v>
      </c>
      <c r="H216" s="244" t="s">
        <v>11531</v>
      </c>
      <c r="I216" s="255" t="s">
        <v>3213</v>
      </c>
      <c r="J216" s="255" t="s">
        <v>3214</v>
      </c>
      <c r="K216" s="319" t="s">
        <v>11878</v>
      </c>
      <c r="L216" s="244" t="s">
        <v>11531</v>
      </c>
      <c r="M216" s="255" t="s">
        <v>3213</v>
      </c>
      <c r="N216" s="255" t="s">
        <v>3214</v>
      </c>
      <c r="O216" s="311" t="s">
        <v>11879</v>
      </c>
    </row>
    <row r="217" spans="1:15" ht="51" x14ac:dyDescent="0.35">
      <c r="A217" s="284"/>
      <c r="B217" s="285" t="s">
        <v>3226</v>
      </c>
      <c r="C217" s="285" t="s">
        <v>11572</v>
      </c>
      <c r="D217" s="285" t="s">
        <v>11579</v>
      </c>
      <c r="E217" s="229" t="s">
        <v>3513</v>
      </c>
      <c r="F217" s="233">
        <v>1902</v>
      </c>
      <c r="G217" s="303">
        <v>185</v>
      </c>
      <c r="H217" s="244" t="s">
        <v>11580</v>
      </c>
      <c r="I217" s="255" t="s">
        <v>3213</v>
      </c>
      <c r="J217" s="255" t="s">
        <v>3215</v>
      </c>
      <c r="K217" s="319" t="s">
        <v>11624</v>
      </c>
      <c r="L217" s="244"/>
      <c r="M217" s="255"/>
      <c r="N217" s="231"/>
      <c r="O217" s="311"/>
    </row>
    <row r="218" spans="1:15" ht="51" x14ac:dyDescent="0.35">
      <c r="A218" s="284"/>
      <c r="B218" s="285" t="s">
        <v>3226</v>
      </c>
      <c r="C218" s="285" t="s">
        <v>10516</v>
      </c>
      <c r="D218" s="285" t="s">
        <v>9748</v>
      </c>
      <c r="E218" s="229" t="s">
        <v>3513</v>
      </c>
      <c r="F218" s="233">
        <v>1903</v>
      </c>
      <c r="G218" s="303">
        <v>347</v>
      </c>
      <c r="H218" s="244" t="s">
        <v>10509</v>
      </c>
      <c r="I218" s="255" t="s">
        <v>3213</v>
      </c>
      <c r="J218" s="255" t="s">
        <v>3215</v>
      </c>
      <c r="K218" s="319" t="s">
        <v>10510</v>
      </c>
      <c r="L218" s="244"/>
      <c r="M218" s="255"/>
      <c r="N218" s="231"/>
      <c r="O218" s="311"/>
    </row>
    <row r="219" spans="1:15" ht="213.5" x14ac:dyDescent="0.35">
      <c r="A219" s="286"/>
      <c r="B219" s="285" t="s">
        <v>8819</v>
      </c>
      <c r="C219" s="285" t="s">
        <v>721</v>
      </c>
      <c r="D219" s="285" t="s">
        <v>720</v>
      </c>
      <c r="E219" s="232" t="s">
        <v>3533</v>
      </c>
      <c r="F219" s="236">
        <v>1903</v>
      </c>
      <c r="G219" s="304">
        <v>334</v>
      </c>
      <c r="H219" s="279" t="s">
        <v>5375</v>
      </c>
      <c r="I219" s="277" t="s">
        <v>3213</v>
      </c>
      <c r="J219" s="278" t="s">
        <v>3215</v>
      </c>
      <c r="K219" s="312" t="s">
        <v>6745</v>
      </c>
      <c r="L219" s="230" t="s">
        <v>5375</v>
      </c>
      <c r="M219" s="255" t="s">
        <v>3213</v>
      </c>
      <c r="N219" s="231" t="s">
        <v>3214</v>
      </c>
      <c r="O219" s="311" t="s">
        <v>6746</v>
      </c>
    </row>
    <row r="220" spans="1:15" ht="238.5" x14ac:dyDescent="0.35">
      <c r="A220" s="284"/>
      <c r="B220" s="284" t="s">
        <v>3226</v>
      </c>
      <c r="C220" s="284" t="s">
        <v>4217</v>
      </c>
      <c r="D220" s="284" t="s">
        <v>4219</v>
      </c>
      <c r="E220" s="229" t="s">
        <v>4220</v>
      </c>
      <c r="F220" s="233">
        <v>1903</v>
      </c>
      <c r="G220" s="303">
        <v>47</v>
      </c>
      <c r="H220" s="229" t="s">
        <v>4218</v>
      </c>
      <c r="I220" s="255" t="s">
        <v>3213</v>
      </c>
      <c r="J220" s="231" t="s">
        <v>3215</v>
      </c>
      <c r="K220" s="311" t="s">
        <v>4221</v>
      </c>
      <c r="L220" s="229"/>
      <c r="M220" s="255"/>
      <c r="N220" s="231"/>
      <c r="O220" s="311"/>
    </row>
    <row r="221" spans="1:15" ht="51" x14ac:dyDescent="0.35">
      <c r="A221" s="286"/>
      <c r="B221" s="285" t="s">
        <v>3226</v>
      </c>
      <c r="C221" s="285" t="s">
        <v>706</v>
      </c>
      <c r="D221" s="285" t="s">
        <v>782</v>
      </c>
      <c r="E221" s="232" t="s">
        <v>3486</v>
      </c>
      <c r="F221" s="236">
        <v>1904</v>
      </c>
      <c r="G221" s="304">
        <v>310</v>
      </c>
      <c r="H221" s="230" t="s">
        <v>3767</v>
      </c>
      <c r="I221" s="231" t="s">
        <v>3213</v>
      </c>
      <c r="J221" s="231" t="s">
        <v>3214</v>
      </c>
      <c r="K221" s="313" t="s">
        <v>3768</v>
      </c>
      <c r="L221" s="230"/>
      <c r="M221" s="231"/>
      <c r="N221" s="231"/>
      <c r="O221" s="311"/>
    </row>
    <row r="222" spans="1:15" ht="88.5" x14ac:dyDescent="0.35">
      <c r="A222" s="284"/>
      <c r="B222" s="285" t="s">
        <v>3226</v>
      </c>
      <c r="C222" s="285" t="s">
        <v>8939</v>
      </c>
      <c r="D222" s="285" t="s">
        <v>8940</v>
      </c>
      <c r="E222" s="229" t="s">
        <v>3482</v>
      </c>
      <c r="F222" s="233">
        <v>1904</v>
      </c>
      <c r="G222" s="303">
        <v>277</v>
      </c>
      <c r="H222" s="282" t="s">
        <v>8937</v>
      </c>
      <c r="I222" s="277" t="s">
        <v>3213</v>
      </c>
      <c r="J222" s="277" t="s">
        <v>3214</v>
      </c>
      <c r="K222" s="312" t="s">
        <v>8936</v>
      </c>
      <c r="L222" s="279" t="s">
        <v>8937</v>
      </c>
      <c r="M222" s="277" t="s">
        <v>3213</v>
      </c>
      <c r="N222" s="278" t="s">
        <v>3214</v>
      </c>
      <c r="O222" s="312" t="s">
        <v>8938</v>
      </c>
    </row>
    <row r="223" spans="1:15" ht="151" x14ac:dyDescent="0.35">
      <c r="A223" s="284"/>
      <c r="B223" s="284" t="s">
        <v>3226</v>
      </c>
      <c r="C223" s="284" t="s">
        <v>7618</v>
      </c>
      <c r="D223" s="284" t="s">
        <v>7621</v>
      </c>
      <c r="E223" s="229" t="s">
        <v>3485</v>
      </c>
      <c r="F223" s="233">
        <v>1904</v>
      </c>
      <c r="G223" s="303">
        <v>510</v>
      </c>
      <c r="H223" s="229" t="s">
        <v>7619</v>
      </c>
      <c r="I223" s="255" t="s">
        <v>3213</v>
      </c>
      <c r="J223" s="231" t="s">
        <v>3214</v>
      </c>
      <c r="K223" s="311" t="s">
        <v>7620</v>
      </c>
      <c r="L223" s="229"/>
      <c r="M223" s="255"/>
      <c r="N223" s="231"/>
      <c r="O223" s="311"/>
    </row>
    <row r="224" spans="1:15" ht="151" x14ac:dyDescent="0.35">
      <c r="A224" s="284"/>
      <c r="B224" s="284" t="s">
        <v>3226</v>
      </c>
      <c r="C224" s="284" t="s">
        <v>5669</v>
      </c>
      <c r="D224" s="284" t="s">
        <v>5672</v>
      </c>
      <c r="E224" s="229" t="s">
        <v>5065</v>
      </c>
      <c r="F224" s="233">
        <v>1904</v>
      </c>
      <c r="G224" s="303">
        <v>372</v>
      </c>
      <c r="H224" s="229" t="s">
        <v>5671</v>
      </c>
      <c r="I224" s="255" t="s">
        <v>3213</v>
      </c>
      <c r="J224" s="231" t="s">
        <v>3214</v>
      </c>
      <c r="K224" s="311" t="s">
        <v>5670</v>
      </c>
      <c r="L224" s="229"/>
      <c r="M224" s="255"/>
      <c r="N224" s="231"/>
      <c r="O224" s="311"/>
    </row>
    <row r="225" spans="1:15" ht="126" x14ac:dyDescent="0.35">
      <c r="A225" s="284"/>
      <c r="B225" s="284" t="s">
        <v>3226</v>
      </c>
      <c r="C225" s="284" t="s">
        <v>1923</v>
      </c>
      <c r="D225" s="284" t="s">
        <v>4031</v>
      </c>
      <c r="E225" s="229" t="s">
        <v>3532</v>
      </c>
      <c r="F225" s="233">
        <v>1905</v>
      </c>
      <c r="G225" s="303">
        <v>453</v>
      </c>
      <c r="H225" s="229" t="s">
        <v>4033</v>
      </c>
      <c r="I225" s="231" t="s">
        <v>3213</v>
      </c>
      <c r="J225" s="231" t="s">
        <v>3214</v>
      </c>
      <c r="K225" s="311" t="s">
        <v>4032</v>
      </c>
      <c r="L225" s="229"/>
      <c r="M225" s="231"/>
      <c r="N225" s="231"/>
      <c r="O225" s="311"/>
    </row>
    <row r="226" spans="1:15" ht="101" x14ac:dyDescent="0.35">
      <c r="A226" s="284"/>
      <c r="B226" s="284" t="s">
        <v>8705</v>
      </c>
      <c r="C226" s="284" t="s">
        <v>1923</v>
      </c>
      <c r="D226" s="284" t="s">
        <v>4035</v>
      </c>
      <c r="E226" s="229" t="s">
        <v>3532</v>
      </c>
      <c r="F226" s="233">
        <v>1905</v>
      </c>
      <c r="G226" s="303">
        <v>667</v>
      </c>
      <c r="H226" s="279" t="s">
        <v>4034</v>
      </c>
      <c r="I226" s="278" t="s">
        <v>3213</v>
      </c>
      <c r="J226" s="278" t="s">
        <v>3214</v>
      </c>
      <c r="K226" s="312" t="s">
        <v>4036</v>
      </c>
      <c r="L226" s="229"/>
      <c r="M226" s="231"/>
      <c r="N226" s="231"/>
      <c r="O226" s="311"/>
    </row>
    <row r="227" spans="1:15" ht="163.5" x14ac:dyDescent="0.35">
      <c r="A227" s="284"/>
      <c r="B227" s="284" t="s">
        <v>8152</v>
      </c>
      <c r="C227" s="285" t="s">
        <v>8149</v>
      </c>
      <c r="D227" s="285" t="s">
        <v>8569</v>
      </c>
      <c r="E227" s="229" t="s">
        <v>3537</v>
      </c>
      <c r="F227" s="233">
        <v>1905</v>
      </c>
      <c r="G227" s="303">
        <v>482</v>
      </c>
      <c r="H227" s="229" t="s">
        <v>8568</v>
      </c>
      <c r="I227" s="255" t="s">
        <v>3213</v>
      </c>
      <c r="J227" s="231" t="s">
        <v>3215</v>
      </c>
      <c r="K227" s="311" t="s">
        <v>8567</v>
      </c>
      <c r="L227" s="229"/>
      <c r="M227" s="255"/>
      <c r="N227" s="231"/>
      <c r="O227" s="311"/>
    </row>
    <row r="228" spans="1:15" ht="101" x14ac:dyDescent="0.35">
      <c r="A228" s="284"/>
      <c r="B228" s="285" t="s">
        <v>8705</v>
      </c>
      <c r="C228" s="285" t="s">
        <v>11475</v>
      </c>
      <c r="D228" s="285" t="s">
        <v>11476</v>
      </c>
      <c r="E228" s="229" t="s">
        <v>3531</v>
      </c>
      <c r="F228" s="233">
        <v>1906</v>
      </c>
      <c r="G228" s="303">
        <v>138</v>
      </c>
      <c r="H228" s="282" t="s">
        <v>11477</v>
      </c>
      <c r="I228" s="277" t="s">
        <v>3213</v>
      </c>
      <c r="J228" s="277" t="s">
        <v>3608</v>
      </c>
      <c r="K228" s="314" t="s">
        <v>11478</v>
      </c>
      <c r="L228" s="244"/>
      <c r="M228" s="255"/>
      <c r="N228" s="231"/>
      <c r="O228" s="311"/>
    </row>
    <row r="229" spans="1:15" ht="88.5" x14ac:dyDescent="0.35">
      <c r="A229" s="284"/>
      <c r="B229" s="284" t="s">
        <v>8867</v>
      </c>
      <c r="C229" s="284" t="s">
        <v>712</v>
      </c>
      <c r="D229" s="297" t="s">
        <v>4413</v>
      </c>
      <c r="E229" s="229" t="s">
        <v>4425</v>
      </c>
      <c r="F229" s="233">
        <v>1906</v>
      </c>
      <c r="G229" s="303">
        <v>321</v>
      </c>
      <c r="H229" s="279" t="s">
        <v>4408</v>
      </c>
      <c r="I229" s="277" t="s">
        <v>3213</v>
      </c>
      <c r="J229" s="278" t="s">
        <v>3214</v>
      </c>
      <c r="K229" s="312" t="s">
        <v>4419</v>
      </c>
      <c r="L229" s="279" t="s">
        <v>4408</v>
      </c>
      <c r="M229" s="277" t="s">
        <v>3213</v>
      </c>
      <c r="N229" s="278" t="s">
        <v>3214</v>
      </c>
      <c r="O229" s="312" t="s">
        <v>4422</v>
      </c>
    </row>
    <row r="230" spans="1:15" ht="113.5" x14ac:dyDescent="0.35">
      <c r="A230" s="284"/>
      <c r="B230" s="285" t="s">
        <v>3226</v>
      </c>
      <c r="C230" s="285" t="s">
        <v>1834</v>
      </c>
      <c r="D230" s="285" t="s">
        <v>9250</v>
      </c>
      <c r="E230" s="229" t="s">
        <v>5055</v>
      </c>
      <c r="F230" s="233">
        <v>1906</v>
      </c>
      <c r="G230" s="303">
        <v>470</v>
      </c>
      <c r="H230" s="244" t="s">
        <v>9252</v>
      </c>
      <c r="I230" s="255" t="s">
        <v>3213</v>
      </c>
      <c r="J230" s="255" t="s">
        <v>3214</v>
      </c>
      <c r="K230" s="319" t="s">
        <v>9255</v>
      </c>
      <c r="L230" s="229"/>
      <c r="M230" s="255"/>
      <c r="N230" s="231"/>
      <c r="O230" s="311"/>
    </row>
    <row r="231" spans="1:15" ht="188.5" x14ac:dyDescent="0.35">
      <c r="A231" s="284"/>
      <c r="B231" s="285" t="s">
        <v>3226</v>
      </c>
      <c r="C231" s="285" t="s">
        <v>1834</v>
      </c>
      <c r="D231" s="285" t="s">
        <v>9251</v>
      </c>
      <c r="E231" s="229" t="s">
        <v>5055</v>
      </c>
      <c r="F231" s="233">
        <v>1906</v>
      </c>
      <c r="G231" s="303">
        <v>484</v>
      </c>
      <c r="H231" s="244" t="s">
        <v>9252</v>
      </c>
      <c r="I231" s="255" t="s">
        <v>3213</v>
      </c>
      <c r="J231" s="255" t="s">
        <v>3214</v>
      </c>
      <c r="K231" s="319" t="s">
        <v>9256</v>
      </c>
      <c r="L231" s="229"/>
      <c r="M231" s="255"/>
      <c r="N231" s="231"/>
      <c r="O231" s="311"/>
    </row>
    <row r="232" spans="1:15" ht="113.5" x14ac:dyDescent="0.35">
      <c r="A232" s="284"/>
      <c r="B232" s="284" t="s">
        <v>8705</v>
      </c>
      <c r="C232" s="284" t="s">
        <v>717</v>
      </c>
      <c r="D232" s="284" t="s">
        <v>4124</v>
      </c>
      <c r="E232" s="229" t="s">
        <v>11161</v>
      </c>
      <c r="F232" s="233">
        <v>1906</v>
      </c>
      <c r="G232" s="303">
        <v>118</v>
      </c>
      <c r="H232" s="279" t="s">
        <v>4125</v>
      </c>
      <c r="I232" s="277" t="s">
        <v>3213</v>
      </c>
      <c r="J232" s="278" t="s">
        <v>3215</v>
      </c>
      <c r="K232" s="315" t="s">
        <v>4126</v>
      </c>
      <c r="L232" s="229"/>
      <c r="M232" s="255"/>
      <c r="N232" s="231"/>
      <c r="O232" s="311"/>
    </row>
    <row r="233" spans="1:15" ht="151" x14ac:dyDescent="0.35">
      <c r="A233" s="284"/>
      <c r="B233" s="285" t="s">
        <v>3226</v>
      </c>
      <c r="C233" s="285" t="s">
        <v>9481</v>
      </c>
      <c r="D233" s="285" t="s">
        <v>9482</v>
      </c>
      <c r="E233" s="229" t="s">
        <v>9483</v>
      </c>
      <c r="F233" s="233">
        <v>1906</v>
      </c>
      <c r="G233" s="303">
        <v>455</v>
      </c>
      <c r="H233" s="244" t="s">
        <v>10683</v>
      </c>
      <c r="I233" s="255" t="s">
        <v>3213</v>
      </c>
      <c r="J233" s="255" t="s">
        <v>3214</v>
      </c>
      <c r="K233" s="319" t="s">
        <v>10684</v>
      </c>
      <c r="L233" s="244"/>
      <c r="M233" s="255"/>
      <c r="N233" s="231"/>
      <c r="O233" s="311"/>
    </row>
    <row r="234" spans="1:15" ht="76" x14ac:dyDescent="0.35">
      <c r="A234" s="284"/>
      <c r="B234" s="284" t="s">
        <v>8804</v>
      </c>
      <c r="C234" s="284" t="s">
        <v>4964</v>
      </c>
      <c r="D234" s="284" t="s">
        <v>6062</v>
      </c>
      <c r="E234" s="229" t="s">
        <v>6065</v>
      </c>
      <c r="F234" s="233">
        <v>1907</v>
      </c>
      <c r="G234" s="303">
        <v>230</v>
      </c>
      <c r="H234" s="229" t="s">
        <v>6064</v>
      </c>
      <c r="I234" s="231" t="s">
        <v>3213</v>
      </c>
      <c r="J234" s="231" t="s">
        <v>3215</v>
      </c>
      <c r="K234" s="311" t="s">
        <v>6066</v>
      </c>
      <c r="L234" s="279" t="s">
        <v>6064</v>
      </c>
      <c r="M234" s="278" t="s">
        <v>3213</v>
      </c>
      <c r="N234" s="278" t="s">
        <v>3214</v>
      </c>
      <c r="O234" s="312" t="s">
        <v>6068</v>
      </c>
    </row>
    <row r="235" spans="1:15" ht="76" x14ac:dyDescent="0.35">
      <c r="A235" s="284"/>
      <c r="B235" s="284" t="s">
        <v>8804</v>
      </c>
      <c r="C235" s="284" t="s">
        <v>4964</v>
      </c>
      <c r="D235" s="284" t="s">
        <v>6063</v>
      </c>
      <c r="E235" s="229" t="s">
        <v>6065</v>
      </c>
      <c r="F235" s="233">
        <v>1907</v>
      </c>
      <c r="G235" s="303">
        <v>176</v>
      </c>
      <c r="H235" s="229" t="s">
        <v>6064</v>
      </c>
      <c r="I235" s="231" t="s">
        <v>3213</v>
      </c>
      <c r="J235" s="231" t="s">
        <v>3215</v>
      </c>
      <c r="K235" s="311" t="s">
        <v>6067</v>
      </c>
      <c r="L235" s="279" t="s">
        <v>6064</v>
      </c>
      <c r="M235" s="278" t="s">
        <v>3213</v>
      </c>
      <c r="N235" s="278" t="s">
        <v>3214</v>
      </c>
      <c r="O235" s="312" t="s">
        <v>6069</v>
      </c>
    </row>
    <row r="236" spans="1:15" ht="151" x14ac:dyDescent="0.35">
      <c r="A236" s="284"/>
      <c r="B236" s="284" t="s">
        <v>3226</v>
      </c>
      <c r="C236" s="284" t="s">
        <v>3402</v>
      </c>
      <c r="D236" s="284" t="s">
        <v>3403</v>
      </c>
      <c r="E236" s="229" t="s">
        <v>3494</v>
      </c>
      <c r="F236" s="233">
        <v>1907</v>
      </c>
      <c r="G236" s="303">
        <v>101</v>
      </c>
      <c r="H236" s="229" t="s">
        <v>3404</v>
      </c>
      <c r="I236" s="231" t="s">
        <v>3213</v>
      </c>
      <c r="J236" s="231" t="s">
        <v>3215</v>
      </c>
      <c r="K236" s="311" t="s">
        <v>3405</v>
      </c>
      <c r="L236" s="229" t="s">
        <v>3404</v>
      </c>
      <c r="M236" s="231" t="s">
        <v>3213</v>
      </c>
      <c r="N236" s="231" t="s">
        <v>3214</v>
      </c>
      <c r="O236" s="311" t="s">
        <v>3406</v>
      </c>
    </row>
    <row r="237" spans="1:15" ht="101" x14ac:dyDescent="0.35">
      <c r="A237" s="284"/>
      <c r="B237" s="284" t="s">
        <v>8705</v>
      </c>
      <c r="C237" s="284" t="s">
        <v>1923</v>
      </c>
      <c r="D237" s="284" t="s">
        <v>4042</v>
      </c>
      <c r="E237" s="229" t="s">
        <v>3532</v>
      </c>
      <c r="F237" s="233">
        <v>1907</v>
      </c>
      <c r="G237" s="303">
        <v>649</v>
      </c>
      <c r="H237" s="279" t="s">
        <v>4040</v>
      </c>
      <c r="I237" s="278" t="s">
        <v>3213</v>
      </c>
      <c r="J237" s="278" t="s">
        <v>3214</v>
      </c>
      <c r="K237" s="312" t="s">
        <v>4037</v>
      </c>
      <c r="L237" s="229"/>
      <c r="M237" s="231"/>
      <c r="N237" s="231"/>
      <c r="O237" s="311"/>
    </row>
    <row r="238" spans="1:15" ht="88.5" x14ac:dyDescent="0.35">
      <c r="A238" s="285"/>
      <c r="B238" s="285" t="s">
        <v>8867</v>
      </c>
      <c r="C238" s="285" t="s">
        <v>10028</v>
      </c>
      <c r="D238" s="285" t="s">
        <v>11422</v>
      </c>
      <c r="E238" s="230" t="s">
        <v>3531</v>
      </c>
      <c r="F238" s="236">
        <v>1907</v>
      </c>
      <c r="G238" s="304">
        <v>286</v>
      </c>
      <c r="H238" s="282" t="s">
        <v>11425</v>
      </c>
      <c r="I238" s="277" t="s">
        <v>3213</v>
      </c>
      <c r="J238" s="277" t="s">
        <v>3214</v>
      </c>
      <c r="K238" s="314" t="s">
        <v>11424</v>
      </c>
      <c r="L238" s="282" t="s">
        <v>11429</v>
      </c>
      <c r="M238" s="277" t="s">
        <v>3213</v>
      </c>
      <c r="N238" s="278" t="s">
        <v>3214</v>
      </c>
      <c r="O238" s="312" t="s">
        <v>11427</v>
      </c>
    </row>
    <row r="239" spans="1:15" ht="88.5" x14ac:dyDescent="0.35">
      <c r="A239" s="284"/>
      <c r="B239" s="285" t="s">
        <v>8867</v>
      </c>
      <c r="C239" s="285" t="s">
        <v>10028</v>
      </c>
      <c r="D239" s="285" t="s">
        <v>11423</v>
      </c>
      <c r="E239" s="229" t="s">
        <v>3531</v>
      </c>
      <c r="F239" s="233">
        <v>1907</v>
      </c>
      <c r="G239" s="303">
        <v>328</v>
      </c>
      <c r="H239" s="282" t="s">
        <v>11425</v>
      </c>
      <c r="I239" s="277" t="s">
        <v>3213</v>
      </c>
      <c r="J239" s="277" t="s">
        <v>3214</v>
      </c>
      <c r="K239" s="314" t="s">
        <v>11426</v>
      </c>
      <c r="L239" s="282" t="s">
        <v>11429</v>
      </c>
      <c r="M239" s="277" t="s">
        <v>3213</v>
      </c>
      <c r="N239" s="278" t="s">
        <v>3214</v>
      </c>
      <c r="O239" s="312" t="s">
        <v>11428</v>
      </c>
    </row>
    <row r="240" spans="1:15" ht="163.5" x14ac:dyDescent="0.35">
      <c r="A240" s="284"/>
      <c r="B240" s="284" t="s">
        <v>8710</v>
      </c>
      <c r="C240" s="285" t="s">
        <v>4769</v>
      </c>
      <c r="D240" s="285" t="s">
        <v>6991</v>
      </c>
      <c r="E240" s="229" t="s">
        <v>3531</v>
      </c>
      <c r="F240" s="233">
        <v>1908</v>
      </c>
      <c r="G240" s="303">
        <v>474</v>
      </c>
      <c r="H240" s="229" t="s">
        <v>6998</v>
      </c>
      <c r="I240" s="231" t="s">
        <v>3213</v>
      </c>
      <c r="J240" s="231" t="s">
        <v>3214</v>
      </c>
      <c r="K240" s="311" t="s">
        <v>6994</v>
      </c>
      <c r="L240" s="229"/>
      <c r="M240" s="231"/>
      <c r="N240" s="231"/>
      <c r="O240" s="311"/>
    </row>
    <row r="241" spans="1:15" ht="401" x14ac:dyDescent="0.35">
      <c r="A241" s="284"/>
      <c r="B241" s="284" t="s">
        <v>8709</v>
      </c>
      <c r="C241" s="285" t="s">
        <v>4769</v>
      </c>
      <c r="D241" s="285" t="s">
        <v>11269</v>
      </c>
      <c r="E241" s="229" t="s">
        <v>3531</v>
      </c>
      <c r="F241" s="233">
        <v>1908</v>
      </c>
      <c r="G241" s="303">
        <v>471</v>
      </c>
      <c r="H241" s="229" t="s">
        <v>6998</v>
      </c>
      <c r="I241" s="231" t="s">
        <v>3213</v>
      </c>
      <c r="J241" s="231" t="s">
        <v>3214</v>
      </c>
      <c r="K241" s="311" t="s">
        <v>6995</v>
      </c>
      <c r="L241" s="229"/>
      <c r="M241" s="231"/>
      <c r="N241" s="231"/>
      <c r="O241" s="311"/>
    </row>
    <row r="242" spans="1:15" ht="76" x14ac:dyDescent="0.35">
      <c r="A242" s="284"/>
      <c r="B242" s="285" t="s">
        <v>8705</v>
      </c>
      <c r="C242" s="285" t="s">
        <v>6999</v>
      </c>
      <c r="D242" s="285" t="s">
        <v>11537</v>
      </c>
      <c r="E242" s="229" t="s">
        <v>11538</v>
      </c>
      <c r="F242" s="233">
        <v>1908</v>
      </c>
      <c r="G242" s="303">
        <v>64</v>
      </c>
      <c r="H242" s="282" t="s">
        <v>11539</v>
      </c>
      <c r="I242" s="277" t="s">
        <v>3213</v>
      </c>
      <c r="J242" s="277" t="s">
        <v>3214</v>
      </c>
      <c r="K242" s="314" t="s">
        <v>11623</v>
      </c>
      <c r="L242" s="244"/>
      <c r="M242" s="255"/>
      <c r="N242" s="231"/>
      <c r="O242" s="311"/>
    </row>
    <row r="243" spans="1:15" ht="76" x14ac:dyDescent="0.35">
      <c r="A243" s="284"/>
      <c r="B243" s="284" t="s">
        <v>8705</v>
      </c>
      <c r="C243" s="284" t="s">
        <v>4964</v>
      </c>
      <c r="D243" s="284" t="s">
        <v>6299</v>
      </c>
      <c r="E243" s="229" t="s">
        <v>3975</v>
      </c>
      <c r="F243" s="233">
        <v>1908</v>
      </c>
      <c r="G243" s="303">
        <v>399</v>
      </c>
      <c r="H243" s="279" t="s">
        <v>6301</v>
      </c>
      <c r="I243" s="278" t="s">
        <v>3213</v>
      </c>
      <c r="J243" s="278" t="s">
        <v>3214</v>
      </c>
      <c r="K243" s="312" t="s">
        <v>6300</v>
      </c>
      <c r="L243" s="229"/>
      <c r="M243" s="231"/>
      <c r="N243" s="231"/>
      <c r="O243" s="311"/>
    </row>
    <row r="244" spans="1:15" ht="76" x14ac:dyDescent="0.35">
      <c r="A244" s="284"/>
      <c r="B244" s="284" t="s">
        <v>8716</v>
      </c>
      <c r="C244" s="284" t="s">
        <v>786</v>
      </c>
      <c r="D244" s="284" t="s">
        <v>5524</v>
      </c>
      <c r="E244" s="229" t="s">
        <v>3835</v>
      </c>
      <c r="F244" s="233">
        <v>1908</v>
      </c>
      <c r="G244" s="303">
        <v>476</v>
      </c>
      <c r="H244" s="229" t="s">
        <v>5522</v>
      </c>
      <c r="I244" s="231" t="s">
        <v>3213</v>
      </c>
      <c r="J244" s="231" t="s">
        <v>3214</v>
      </c>
      <c r="K244" s="311" t="s">
        <v>5527</v>
      </c>
      <c r="L244" s="229"/>
      <c r="M244" s="231"/>
      <c r="N244" s="231"/>
      <c r="O244" s="311"/>
    </row>
    <row r="245" spans="1:15" ht="113.5" x14ac:dyDescent="0.35">
      <c r="A245" s="284"/>
      <c r="B245" s="285" t="s">
        <v>8705</v>
      </c>
      <c r="C245" s="285" t="s">
        <v>9257</v>
      </c>
      <c r="D245" s="285" t="s">
        <v>9258</v>
      </c>
      <c r="E245" s="229" t="s">
        <v>9259</v>
      </c>
      <c r="F245" s="233">
        <v>1908</v>
      </c>
      <c r="G245" s="303">
        <v>95</v>
      </c>
      <c r="H245" s="282" t="s">
        <v>9260</v>
      </c>
      <c r="I245" s="277" t="s">
        <v>3213</v>
      </c>
      <c r="J245" s="277" t="s">
        <v>3215</v>
      </c>
      <c r="K245" s="312" t="s">
        <v>9261</v>
      </c>
      <c r="L245" s="229"/>
      <c r="M245" s="255"/>
      <c r="N245" s="231"/>
      <c r="O245" s="311"/>
    </row>
    <row r="246" spans="1:15" ht="76" x14ac:dyDescent="0.35">
      <c r="A246" s="284"/>
      <c r="B246" s="284" t="s">
        <v>8705</v>
      </c>
      <c r="C246" s="284" t="s">
        <v>4217</v>
      </c>
      <c r="D246" s="284" t="s">
        <v>4356</v>
      </c>
      <c r="E246" s="229" t="s">
        <v>3853</v>
      </c>
      <c r="F246" s="233">
        <v>1908</v>
      </c>
      <c r="G246" s="303">
        <v>79</v>
      </c>
      <c r="H246" s="279" t="s">
        <v>4355</v>
      </c>
      <c r="I246" s="277" t="s">
        <v>3213</v>
      </c>
      <c r="J246" s="278" t="s">
        <v>3214</v>
      </c>
      <c r="K246" s="312" t="s">
        <v>4357</v>
      </c>
      <c r="L246" s="229"/>
      <c r="M246" s="255"/>
      <c r="N246" s="231"/>
      <c r="O246" s="311"/>
    </row>
    <row r="247" spans="1:15" ht="76" x14ac:dyDescent="0.35">
      <c r="A247" s="284"/>
      <c r="B247" s="285" t="s">
        <v>8705</v>
      </c>
      <c r="C247" s="285" t="s">
        <v>10696</v>
      </c>
      <c r="D247" s="285" t="s">
        <v>9321</v>
      </c>
      <c r="E247" s="229" t="s">
        <v>4007</v>
      </c>
      <c r="F247" s="233">
        <v>1908</v>
      </c>
      <c r="G247" s="303">
        <v>378</v>
      </c>
      <c r="H247" s="282" t="s">
        <v>10697</v>
      </c>
      <c r="I247" s="277" t="s">
        <v>3213</v>
      </c>
      <c r="J247" s="277" t="s">
        <v>3215</v>
      </c>
      <c r="K247" s="314" t="s">
        <v>10698</v>
      </c>
      <c r="L247" s="229"/>
      <c r="M247" s="255"/>
      <c r="N247" s="231"/>
      <c r="O247" s="311"/>
    </row>
    <row r="248" spans="1:15" ht="51" x14ac:dyDescent="0.35">
      <c r="A248" s="284"/>
      <c r="B248" s="284" t="s">
        <v>3226</v>
      </c>
      <c r="C248" s="284" t="s">
        <v>3429</v>
      </c>
      <c r="D248" s="284" t="s">
        <v>3430</v>
      </c>
      <c r="E248" s="229" t="s">
        <v>3540</v>
      </c>
      <c r="F248" s="233">
        <v>1909</v>
      </c>
      <c r="G248" s="303">
        <v>292</v>
      </c>
      <c r="H248" s="229" t="s">
        <v>3431</v>
      </c>
      <c r="I248" s="231" t="s">
        <v>3213</v>
      </c>
      <c r="J248" s="231" t="s">
        <v>3214</v>
      </c>
      <c r="K248" s="311" t="s">
        <v>3432</v>
      </c>
      <c r="L248" s="229"/>
      <c r="M248" s="231"/>
      <c r="N248" s="231"/>
      <c r="O248" s="311"/>
    </row>
    <row r="249" spans="1:15" ht="76" x14ac:dyDescent="0.35">
      <c r="A249" s="284"/>
      <c r="B249" s="284" t="s">
        <v>8716</v>
      </c>
      <c r="C249" s="284" t="s">
        <v>786</v>
      </c>
      <c r="D249" s="284" t="s">
        <v>5525</v>
      </c>
      <c r="E249" s="229" t="s">
        <v>5523</v>
      </c>
      <c r="F249" s="233">
        <v>1909</v>
      </c>
      <c r="G249" s="303">
        <v>425</v>
      </c>
      <c r="H249" s="229" t="s">
        <v>5522</v>
      </c>
      <c r="I249" s="231" t="s">
        <v>3213</v>
      </c>
      <c r="J249" s="231" t="s">
        <v>3214</v>
      </c>
      <c r="K249" s="311" t="s">
        <v>5526</v>
      </c>
      <c r="L249" s="229"/>
      <c r="M249" s="231"/>
      <c r="N249" s="231"/>
      <c r="O249" s="311"/>
    </row>
    <row r="250" spans="1:15" ht="88.5" x14ac:dyDescent="0.35">
      <c r="A250" s="284"/>
      <c r="B250" s="284" t="s">
        <v>8705</v>
      </c>
      <c r="C250" s="284" t="s">
        <v>1923</v>
      </c>
      <c r="D250" s="284" t="s">
        <v>4043</v>
      </c>
      <c r="E250" s="229" t="s">
        <v>3532</v>
      </c>
      <c r="F250" s="233">
        <v>1909</v>
      </c>
      <c r="G250" s="303">
        <v>850</v>
      </c>
      <c r="H250" s="279" t="s">
        <v>4041</v>
      </c>
      <c r="I250" s="278" t="s">
        <v>3213</v>
      </c>
      <c r="J250" s="278" t="s">
        <v>3214</v>
      </c>
      <c r="K250" s="312" t="s">
        <v>4038</v>
      </c>
      <c r="L250" s="229"/>
      <c r="M250" s="231"/>
      <c r="N250" s="231"/>
      <c r="O250" s="311"/>
    </row>
    <row r="251" spans="1:15" ht="76" x14ac:dyDescent="0.35">
      <c r="A251" s="284"/>
      <c r="B251" s="284" t="s">
        <v>3226</v>
      </c>
      <c r="C251" s="284" t="s">
        <v>1923</v>
      </c>
      <c r="D251" s="284" t="s">
        <v>4046</v>
      </c>
      <c r="E251" s="229" t="s">
        <v>3537</v>
      </c>
      <c r="F251" s="233">
        <v>1909</v>
      </c>
      <c r="G251" s="303">
        <v>323</v>
      </c>
      <c r="H251" s="229" t="s">
        <v>4047</v>
      </c>
      <c r="I251" s="231" t="s">
        <v>3213</v>
      </c>
      <c r="J251" s="231" t="s">
        <v>3214</v>
      </c>
      <c r="K251" s="311" t="s">
        <v>4048</v>
      </c>
      <c r="L251" s="229"/>
      <c r="M251" s="231"/>
      <c r="N251" s="231"/>
      <c r="O251" s="311"/>
    </row>
    <row r="252" spans="1:15" ht="88.5" x14ac:dyDescent="0.35">
      <c r="A252" s="284"/>
      <c r="B252" s="284" t="s">
        <v>8867</v>
      </c>
      <c r="C252" s="284" t="s">
        <v>712</v>
      </c>
      <c r="D252" s="297" t="s">
        <v>4414</v>
      </c>
      <c r="E252" s="229" t="s">
        <v>4425</v>
      </c>
      <c r="F252" s="233">
        <v>1909</v>
      </c>
      <c r="G252" s="303">
        <v>358</v>
      </c>
      <c r="H252" s="279" t="s">
        <v>4408</v>
      </c>
      <c r="I252" s="277" t="s">
        <v>3213</v>
      </c>
      <c r="J252" s="278" t="s">
        <v>3214</v>
      </c>
      <c r="K252" s="312" t="s">
        <v>4420</v>
      </c>
      <c r="L252" s="279" t="s">
        <v>4408</v>
      </c>
      <c r="M252" s="277" t="s">
        <v>3213</v>
      </c>
      <c r="N252" s="278" t="s">
        <v>3214</v>
      </c>
      <c r="O252" s="312" t="s">
        <v>4422</v>
      </c>
    </row>
    <row r="253" spans="1:15" ht="76" x14ac:dyDescent="0.35">
      <c r="A253" s="284"/>
      <c r="B253" s="285" t="s">
        <v>3226</v>
      </c>
      <c r="C253" s="285" t="s">
        <v>11751</v>
      </c>
      <c r="D253" s="285" t="s">
        <v>11752</v>
      </c>
      <c r="E253" s="229" t="s">
        <v>3513</v>
      </c>
      <c r="F253" s="233">
        <v>1909</v>
      </c>
      <c r="G253" s="303">
        <v>466</v>
      </c>
      <c r="H253" s="244" t="s">
        <v>11753</v>
      </c>
      <c r="I253" s="255" t="s">
        <v>3213</v>
      </c>
      <c r="J253" s="255" t="s">
        <v>3215</v>
      </c>
      <c r="K253" s="313" t="s">
        <v>11797</v>
      </c>
      <c r="L253" s="244"/>
      <c r="M253" s="255"/>
      <c r="N253" s="231"/>
      <c r="O253" s="311"/>
    </row>
    <row r="254" spans="1:15" ht="51" x14ac:dyDescent="0.35">
      <c r="A254" s="284"/>
      <c r="B254" s="285" t="s">
        <v>3226</v>
      </c>
      <c r="C254" s="285" t="s">
        <v>957</v>
      </c>
      <c r="D254" s="285" t="s">
        <v>10631</v>
      </c>
      <c r="E254" s="229" t="s">
        <v>3513</v>
      </c>
      <c r="F254" s="233">
        <v>1909</v>
      </c>
      <c r="G254" s="303">
        <v>207</v>
      </c>
      <c r="H254" s="244" t="s">
        <v>10630</v>
      </c>
      <c r="I254" s="255" t="s">
        <v>3213</v>
      </c>
      <c r="J254" s="255" t="s">
        <v>3215</v>
      </c>
      <c r="K254" s="313" t="s">
        <v>10635</v>
      </c>
      <c r="L254" s="229"/>
      <c r="M254" s="255"/>
      <c r="N254" s="231"/>
      <c r="O254" s="311"/>
    </row>
    <row r="255" spans="1:15" ht="126" x14ac:dyDescent="0.35">
      <c r="A255" s="284"/>
      <c r="B255" s="284" t="s">
        <v>3226</v>
      </c>
      <c r="C255" s="284" t="s">
        <v>3446</v>
      </c>
      <c r="D255" s="284" t="s">
        <v>11268</v>
      </c>
      <c r="E255" s="229" t="s">
        <v>3542</v>
      </c>
      <c r="F255" s="233">
        <v>1909</v>
      </c>
      <c r="G255" s="303">
        <v>153</v>
      </c>
      <c r="H255" s="229" t="s">
        <v>3448</v>
      </c>
      <c r="I255" s="255" t="s">
        <v>3213</v>
      </c>
      <c r="J255" s="231" t="s">
        <v>3214</v>
      </c>
      <c r="K255" s="311" t="s">
        <v>3447</v>
      </c>
      <c r="L255" s="229"/>
      <c r="M255" s="255"/>
      <c r="N255" s="231"/>
      <c r="O255" s="311"/>
    </row>
    <row r="256" spans="1:15" ht="51" x14ac:dyDescent="0.35">
      <c r="A256" s="284"/>
      <c r="B256" s="284" t="s">
        <v>3226</v>
      </c>
      <c r="C256" s="284" t="s">
        <v>717</v>
      </c>
      <c r="D256" s="284" t="s">
        <v>4165</v>
      </c>
      <c r="E256" s="229" t="s">
        <v>4166</v>
      </c>
      <c r="F256" s="233">
        <v>1909</v>
      </c>
      <c r="G256" s="303">
        <v>331</v>
      </c>
      <c r="H256" s="229" t="s">
        <v>4164</v>
      </c>
      <c r="I256" s="255" t="s">
        <v>3213</v>
      </c>
      <c r="J256" s="231" t="s">
        <v>3608</v>
      </c>
      <c r="K256" s="311" t="s">
        <v>4167</v>
      </c>
      <c r="L256" s="229"/>
      <c r="M256" s="255"/>
      <c r="N256" s="231"/>
      <c r="O256" s="311"/>
    </row>
    <row r="257" spans="1:15" ht="76" x14ac:dyDescent="0.35">
      <c r="A257" s="284"/>
      <c r="B257" s="285" t="s">
        <v>3226</v>
      </c>
      <c r="C257" s="285" t="s">
        <v>10670</v>
      </c>
      <c r="D257" s="285" t="s">
        <v>10669</v>
      </c>
      <c r="E257" s="229" t="s">
        <v>10668</v>
      </c>
      <c r="F257" s="233">
        <v>1909</v>
      </c>
      <c r="G257" s="303">
        <v>727</v>
      </c>
      <c r="H257" s="244" t="s">
        <v>10667</v>
      </c>
      <c r="I257" s="255" t="s">
        <v>3213</v>
      </c>
      <c r="J257" s="255" t="s">
        <v>3214</v>
      </c>
      <c r="K257" s="319" t="s">
        <v>10666</v>
      </c>
      <c r="L257" s="244"/>
      <c r="M257" s="255"/>
      <c r="N257" s="231"/>
      <c r="O257" s="311"/>
    </row>
    <row r="258" spans="1:15" ht="63.5" x14ac:dyDescent="0.35">
      <c r="A258" s="284"/>
      <c r="B258" s="285" t="s">
        <v>3226</v>
      </c>
      <c r="C258" s="285" t="s">
        <v>9391</v>
      </c>
      <c r="D258" s="285" t="s">
        <v>9392</v>
      </c>
      <c r="E258" s="229" t="s">
        <v>10689</v>
      </c>
      <c r="F258" s="233">
        <v>1909</v>
      </c>
      <c r="G258" s="303">
        <v>399</v>
      </c>
      <c r="H258" s="244" t="s">
        <v>10690</v>
      </c>
      <c r="I258" s="255" t="s">
        <v>3213</v>
      </c>
      <c r="J258" s="255" t="s">
        <v>3214</v>
      </c>
      <c r="K258" s="319" t="s">
        <v>10691</v>
      </c>
      <c r="L258" s="244"/>
      <c r="M258" s="255"/>
      <c r="N258" s="231"/>
      <c r="O258" s="311"/>
    </row>
    <row r="259" spans="1:15" ht="88.5" x14ac:dyDescent="0.35">
      <c r="A259" s="284"/>
      <c r="B259" s="284" t="s">
        <v>8867</v>
      </c>
      <c r="C259" s="284" t="s">
        <v>4322</v>
      </c>
      <c r="D259" s="284" t="s">
        <v>4329</v>
      </c>
      <c r="E259" s="229" t="s">
        <v>4331</v>
      </c>
      <c r="F259" s="233">
        <v>1909</v>
      </c>
      <c r="G259" s="303">
        <v>337</v>
      </c>
      <c r="H259" s="279" t="s">
        <v>4330</v>
      </c>
      <c r="I259" s="277" t="s">
        <v>3213</v>
      </c>
      <c r="J259" s="278" t="s">
        <v>3214</v>
      </c>
      <c r="K259" s="312" t="s">
        <v>4332</v>
      </c>
      <c r="L259" s="279" t="s">
        <v>8633</v>
      </c>
      <c r="M259" s="277" t="s">
        <v>3213</v>
      </c>
      <c r="N259" s="278" t="s">
        <v>3214</v>
      </c>
      <c r="O259" s="312" t="s">
        <v>4333</v>
      </c>
    </row>
    <row r="260" spans="1:15" ht="176" x14ac:dyDescent="0.35">
      <c r="A260" s="284"/>
      <c r="B260" s="285" t="s">
        <v>3226</v>
      </c>
      <c r="C260" s="285" t="s">
        <v>9240</v>
      </c>
      <c r="D260" s="285" t="s">
        <v>9241</v>
      </c>
      <c r="E260" s="229" t="s">
        <v>9242</v>
      </c>
      <c r="F260" s="233">
        <v>1910</v>
      </c>
      <c r="G260" s="303">
        <v>224</v>
      </c>
      <c r="H260" s="244" t="s">
        <v>9239</v>
      </c>
      <c r="I260" s="255" t="s">
        <v>3213</v>
      </c>
      <c r="J260" s="255" t="s">
        <v>3214</v>
      </c>
      <c r="K260" s="319" t="s">
        <v>9238</v>
      </c>
      <c r="L260" s="229"/>
      <c r="M260" s="255"/>
      <c r="N260" s="231"/>
      <c r="O260" s="311"/>
    </row>
    <row r="261" spans="1:15" ht="176" x14ac:dyDescent="0.35">
      <c r="A261" s="284"/>
      <c r="B261" s="284" t="s">
        <v>3226</v>
      </c>
      <c r="C261" s="285" t="s">
        <v>7708</v>
      </c>
      <c r="D261" s="285" t="s">
        <v>7710</v>
      </c>
      <c r="E261" s="229" t="s">
        <v>7417</v>
      </c>
      <c r="F261" s="233">
        <v>1910</v>
      </c>
      <c r="G261" s="303">
        <v>176</v>
      </c>
      <c r="H261" s="229" t="s">
        <v>7709</v>
      </c>
      <c r="I261" s="255" t="s">
        <v>3213</v>
      </c>
      <c r="J261" s="231" t="s">
        <v>3216</v>
      </c>
      <c r="K261" s="311" t="s">
        <v>7711</v>
      </c>
      <c r="L261" s="229"/>
      <c r="M261" s="255"/>
      <c r="N261" s="231"/>
      <c r="O261" s="311"/>
    </row>
    <row r="262" spans="1:15" ht="63.5" x14ac:dyDescent="0.35">
      <c r="A262" s="284"/>
      <c r="B262" s="284" t="s">
        <v>3226</v>
      </c>
      <c r="C262" s="284" t="s">
        <v>3594</v>
      </c>
      <c r="D262" s="284" t="s">
        <v>3593</v>
      </c>
      <c r="E262" s="229" t="s">
        <v>3523</v>
      </c>
      <c r="F262" s="233">
        <v>1910</v>
      </c>
      <c r="G262" s="303">
        <v>355</v>
      </c>
      <c r="H262" s="229" t="s">
        <v>3595</v>
      </c>
      <c r="I262" s="255" t="s">
        <v>3213</v>
      </c>
      <c r="J262" s="231" t="s">
        <v>3214</v>
      </c>
      <c r="K262" s="311" t="s">
        <v>3596</v>
      </c>
      <c r="L262" s="229" t="s">
        <v>8664</v>
      </c>
      <c r="M262" s="255" t="s">
        <v>3213</v>
      </c>
      <c r="N262" s="231" t="s">
        <v>3214</v>
      </c>
      <c r="O262" s="311" t="s">
        <v>3597</v>
      </c>
    </row>
    <row r="263" spans="1:15" ht="113.5" x14ac:dyDescent="0.35">
      <c r="A263" s="284"/>
      <c r="B263" s="284" t="s">
        <v>3226</v>
      </c>
      <c r="C263" s="284" t="s">
        <v>3598</v>
      </c>
      <c r="D263" s="284" t="s">
        <v>3599</v>
      </c>
      <c r="E263" s="229" t="s">
        <v>3600</v>
      </c>
      <c r="F263" s="233">
        <v>1910</v>
      </c>
      <c r="G263" s="303">
        <v>287</v>
      </c>
      <c r="H263" s="229" t="s">
        <v>3601</v>
      </c>
      <c r="I263" s="255" t="s">
        <v>3213</v>
      </c>
      <c r="J263" s="231" t="s">
        <v>3214</v>
      </c>
      <c r="K263" s="311" t="s">
        <v>3602</v>
      </c>
      <c r="L263" s="229"/>
      <c r="M263" s="255"/>
      <c r="N263" s="231"/>
      <c r="O263" s="311"/>
    </row>
    <row r="264" spans="1:15" ht="138.5" x14ac:dyDescent="0.35">
      <c r="A264" s="284"/>
      <c r="B264" s="284" t="s">
        <v>3226</v>
      </c>
      <c r="C264" s="285" t="s">
        <v>7682</v>
      </c>
      <c r="D264" s="285" t="s">
        <v>7686</v>
      </c>
      <c r="E264" s="229" t="s">
        <v>7417</v>
      </c>
      <c r="F264" s="233">
        <v>1910</v>
      </c>
      <c r="G264" s="303" t="s">
        <v>11149</v>
      </c>
      <c r="H264" s="229" t="s">
        <v>7685</v>
      </c>
      <c r="I264" s="255" t="s">
        <v>3213</v>
      </c>
      <c r="J264" s="231" t="s">
        <v>3216</v>
      </c>
      <c r="K264" s="311" t="s">
        <v>7688</v>
      </c>
      <c r="L264" s="229" t="s">
        <v>7685</v>
      </c>
      <c r="M264" s="255" t="s">
        <v>3213</v>
      </c>
      <c r="N264" s="231" t="s">
        <v>3216</v>
      </c>
      <c r="O264" s="311" t="s">
        <v>7689</v>
      </c>
    </row>
    <row r="265" spans="1:15" ht="138.5" x14ac:dyDescent="0.35">
      <c r="A265" s="284"/>
      <c r="B265" s="284" t="s">
        <v>3226</v>
      </c>
      <c r="C265" s="285" t="s">
        <v>7682</v>
      </c>
      <c r="D265" s="285" t="s">
        <v>7687</v>
      </c>
      <c r="E265" s="229" t="s">
        <v>7417</v>
      </c>
      <c r="F265" s="233">
        <v>1910</v>
      </c>
      <c r="G265" s="303" t="s">
        <v>11149</v>
      </c>
      <c r="H265" s="229" t="s">
        <v>7685</v>
      </c>
      <c r="I265" s="255" t="s">
        <v>3213</v>
      </c>
      <c r="J265" s="231" t="s">
        <v>3216</v>
      </c>
      <c r="K265" s="311" t="s">
        <v>7690</v>
      </c>
      <c r="L265" s="229" t="s">
        <v>7685</v>
      </c>
      <c r="M265" s="255" t="s">
        <v>3213</v>
      </c>
      <c r="N265" s="231" t="s">
        <v>3216</v>
      </c>
      <c r="O265" s="311" t="s">
        <v>7691</v>
      </c>
    </row>
    <row r="266" spans="1:15" ht="409.6" x14ac:dyDescent="0.35">
      <c r="A266" s="284"/>
      <c r="B266" s="284" t="s">
        <v>3226</v>
      </c>
      <c r="C266" s="285" t="s">
        <v>7682</v>
      </c>
      <c r="D266" s="285" t="s">
        <v>7679</v>
      </c>
      <c r="E266" s="229" t="s">
        <v>7417</v>
      </c>
      <c r="F266" s="233">
        <v>1910</v>
      </c>
      <c r="G266" s="303">
        <v>292</v>
      </c>
      <c r="H266" s="229" t="s">
        <v>7681</v>
      </c>
      <c r="I266" s="255" t="s">
        <v>3213</v>
      </c>
      <c r="J266" s="231" t="s">
        <v>3216</v>
      </c>
      <c r="K266" s="311" t="s">
        <v>7683</v>
      </c>
      <c r="L266" s="229"/>
      <c r="M266" s="255"/>
      <c r="N266" s="231"/>
      <c r="O266" s="311"/>
    </row>
    <row r="267" spans="1:15" ht="76" x14ac:dyDescent="0.35">
      <c r="A267" s="284"/>
      <c r="B267" s="284" t="s">
        <v>8705</v>
      </c>
      <c r="C267" s="284" t="s">
        <v>5011</v>
      </c>
      <c r="D267" s="284" t="s">
        <v>5012</v>
      </c>
      <c r="E267" s="229" t="s">
        <v>3835</v>
      </c>
      <c r="F267" s="233">
        <v>1910</v>
      </c>
      <c r="G267" s="303">
        <v>296</v>
      </c>
      <c r="H267" s="279" t="s">
        <v>5013</v>
      </c>
      <c r="I267" s="277" t="s">
        <v>3213</v>
      </c>
      <c r="J267" s="278" t="s">
        <v>3215</v>
      </c>
      <c r="K267" s="312" t="s">
        <v>5014</v>
      </c>
      <c r="L267" s="229"/>
      <c r="M267" s="255"/>
      <c r="N267" s="231"/>
      <c r="O267" s="311"/>
    </row>
    <row r="268" spans="1:15" ht="76" x14ac:dyDescent="0.35">
      <c r="A268" s="284"/>
      <c r="B268" s="285" t="s">
        <v>8705</v>
      </c>
      <c r="C268" s="285" t="s">
        <v>11479</v>
      </c>
      <c r="D268" s="285" t="s">
        <v>11480</v>
      </c>
      <c r="E268" s="229" t="s">
        <v>3517</v>
      </c>
      <c r="F268" s="233">
        <v>1910</v>
      </c>
      <c r="G268" s="303">
        <v>405</v>
      </c>
      <c r="H268" s="282" t="s">
        <v>11482</v>
      </c>
      <c r="I268" s="277" t="s">
        <v>3213</v>
      </c>
      <c r="J268" s="277" t="s">
        <v>3215</v>
      </c>
      <c r="K268" s="314" t="s">
        <v>11481</v>
      </c>
      <c r="L268" s="244"/>
      <c r="M268" s="255"/>
      <c r="N268" s="231"/>
      <c r="O268" s="311"/>
    </row>
    <row r="269" spans="1:15" ht="251" x14ac:dyDescent="0.35">
      <c r="A269" s="284"/>
      <c r="B269" s="284" t="s">
        <v>3226</v>
      </c>
      <c r="C269" s="285" t="s">
        <v>134</v>
      </c>
      <c r="D269" s="285" t="s">
        <v>7700</v>
      </c>
      <c r="E269" s="229" t="s">
        <v>7701</v>
      </c>
      <c r="F269" s="233">
        <v>1911</v>
      </c>
      <c r="G269" s="303">
        <v>268</v>
      </c>
      <c r="H269" s="229" t="s">
        <v>7702</v>
      </c>
      <c r="I269" s="231" t="s">
        <v>3213</v>
      </c>
      <c r="J269" s="231" t="s">
        <v>3216</v>
      </c>
      <c r="K269" s="311" t="s">
        <v>7703</v>
      </c>
      <c r="L269" s="229"/>
      <c r="M269" s="231"/>
      <c r="N269" s="231"/>
      <c r="O269" s="311"/>
    </row>
    <row r="270" spans="1:15" ht="401" x14ac:dyDescent="0.35">
      <c r="A270" s="284"/>
      <c r="B270" s="284" t="s">
        <v>3226</v>
      </c>
      <c r="C270" s="285" t="s">
        <v>7712</v>
      </c>
      <c r="D270" s="285" t="s">
        <v>7714</v>
      </c>
      <c r="E270" s="229" t="s">
        <v>7417</v>
      </c>
      <c r="F270" s="233">
        <v>1911</v>
      </c>
      <c r="G270" s="303">
        <v>175</v>
      </c>
      <c r="H270" s="229" t="s">
        <v>7713</v>
      </c>
      <c r="I270" s="231" t="s">
        <v>3213</v>
      </c>
      <c r="J270" s="231" t="s">
        <v>3216</v>
      </c>
      <c r="K270" s="311" t="s">
        <v>7715</v>
      </c>
      <c r="L270" s="229"/>
      <c r="M270" s="231"/>
      <c r="N270" s="231"/>
      <c r="O270" s="311"/>
    </row>
    <row r="271" spans="1:15" ht="201" x14ac:dyDescent="0.35">
      <c r="A271" s="284"/>
      <c r="B271" s="284" t="s">
        <v>8705</v>
      </c>
      <c r="C271" s="284" t="s">
        <v>3393</v>
      </c>
      <c r="D271" s="284" t="s">
        <v>3395</v>
      </c>
      <c r="E271" s="229" t="s">
        <v>3537</v>
      </c>
      <c r="F271" s="233">
        <v>1911</v>
      </c>
      <c r="G271" s="303">
        <v>333</v>
      </c>
      <c r="H271" s="279" t="s">
        <v>3394</v>
      </c>
      <c r="I271" s="278" t="s">
        <v>3213</v>
      </c>
      <c r="J271" s="278" t="s">
        <v>3214</v>
      </c>
      <c r="K271" s="312" t="s">
        <v>3397</v>
      </c>
      <c r="L271" s="229"/>
      <c r="M271" s="231"/>
      <c r="N271" s="231"/>
      <c r="O271" s="311"/>
    </row>
    <row r="272" spans="1:15" ht="126" x14ac:dyDescent="0.35">
      <c r="A272" s="284"/>
      <c r="B272" s="284" t="s">
        <v>3226</v>
      </c>
      <c r="C272" s="285" t="s">
        <v>7164</v>
      </c>
      <c r="D272" s="285" t="s">
        <v>7163</v>
      </c>
      <c r="E272" s="229" t="s">
        <v>3511</v>
      </c>
      <c r="F272" s="233">
        <v>1911</v>
      </c>
      <c r="G272" s="303">
        <v>255</v>
      </c>
      <c r="H272" s="229" t="s">
        <v>8022</v>
      </c>
      <c r="I272" s="255" t="s">
        <v>3213</v>
      </c>
      <c r="J272" s="231" t="s">
        <v>3214</v>
      </c>
      <c r="K272" s="311" t="s">
        <v>8023</v>
      </c>
      <c r="L272" s="229"/>
      <c r="M272" s="255"/>
      <c r="N272" s="231"/>
      <c r="O272" s="311"/>
    </row>
    <row r="273" spans="1:15" ht="113.5" x14ac:dyDescent="0.35">
      <c r="A273" s="284"/>
      <c r="B273" s="284" t="s">
        <v>8705</v>
      </c>
      <c r="C273" s="284" t="s">
        <v>3598</v>
      </c>
      <c r="D273" s="284" t="s">
        <v>6043</v>
      </c>
      <c r="E273" s="229" t="s">
        <v>6044</v>
      </c>
      <c r="F273" s="233">
        <v>1911</v>
      </c>
      <c r="G273" s="303">
        <v>285</v>
      </c>
      <c r="H273" s="279" t="s">
        <v>6042</v>
      </c>
      <c r="I273" s="277" t="s">
        <v>3213</v>
      </c>
      <c r="J273" s="278" t="s">
        <v>3214</v>
      </c>
      <c r="K273" s="312" t="s">
        <v>6041</v>
      </c>
      <c r="L273" s="229"/>
      <c r="M273" s="255"/>
      <c r="N273" s="231"/>
      <c r="O273" s="311"/>
    </row>
    <row r="274" spans="1:15" ht="76" x14ac:dyDescent="0.35">
      <c r="A274" s="284"/>
      <c r="B274" s="285" t="s">
        <v>8705</v>
      </c>
      <c r="C274" s="285" t="s">
        <v>9257</v>
      </c>
      <c r="D274" s="285" t="s">
        <v>9121</v>
      </c>
      <c r="E274" s="229" t="s">
        <v>3513</v>
      </c>
      <c r="F274" s="233">
        <v>1911</v>
      </c>
      <c r="G274" s="303">
        <v>76</v>
      </c>
      <c r="H274" s="282" t="s">
        <v>9262</v>
      </c>
      <c r="I274" s="277" t="s">
        <v>3213</v>
      </c>
      <c r="J274" s="277" t="s">
        <v>3215</v>
      </c>
      <c r="K274" s="312" t="s">
        <v>9263</v>
      </c>
      <c r="L274" s="229"/>
      <c r="M274" s="255"/>
      <c r="N274" s="231"/>
      <c r="O274" s="311"/>
    </row>
    <row r="275" spans="1:15" ht="151" x14ac:dyDescent="0.35">
      <c r="A275" s="284"/>
      <c r="B275" s="284" t="s">
        <v>3226</v>
      </c>
      <c r="C275" s="285" t="s">
        <v>7667</v>
      </c>
      <c r="D275" s="285" t="s">
        <v>7668</v>
      </c>
      <c r="E275" s="229" t="s">
        <v>7417</v>
      </c>
      <c r="F275" s="233">
        <v>1911</v>
      </c>
      <c r="G275" s="303">
        <v>168</v>
      </c>
      <c r="H275" s="229" t="s">
        <v>7670</v>
      </c>
      <c r="I275" s="255" t="s">
        <v>3213</v>
      </c>
      <c r="J275" s="231" t="s">
        <v>3214</v>
      </c>
      <c r="K275" s="311" t="s">
        <v>7669</v>
      </c>
      <c r="L275" s="229"/>
      <c r="M275" s="255"/>
      <c r="N275" s="231"/>
      <c r="O275" s="311"/>
    </row>
    <row r="276" spans="1:15" ht="226" x14ac:dyDescent="0.35">
      <c r="A276" s="284"/>
      <c r="B276" s="284" t="s">
        <v>3226</v>
      </c>
      <c r="C276" s="285" t="s">
        <v>7694</v>
      </c>
      <c r="D276" s="285" t="s">
        <v>7692</v>
      </c>
      <c r="E276" s="229" t="s">
        <v>7417</v>
      </c>
      <c r="F276" s="233">
        <v>1911</v>
      </c>
      <c r="G276" s="303">
        <v>161</v>
      </c>
      <c r="H276" s="229" t="s">
        <v>7693</v>
      </c>
      <c r="I276" s="255" t="s">
        <v>3213</v>
      </c>
      <c r="J276" s="231" t="s">
        <v>3216</v>
      </c>
      <c r="K276" s="311" t="s">
        <v>7695</v>
      </c>
      <c r="L276" s="229"/>
      <c r="M276" s="255"/>
      <c r="N276" s="231"/>
      <c r="O276" s="311"/>
    </row>
    <row r="277" spans="1:15" ht="409.6" x14ac:dyDescent="0.35">
      <c r="A277" s="284"/>
      <c r="B277" s="284" t="s">
        <v>3226</v>
      </c>
      <c r="C277" s="285" t="s">
        <v>7682</v>
      </c>
      <c r="D277" s="285" t="s">
        <v>7680</v>
      </c>
      <c r="E277" s="229" t="s">
        <v>7417</v>
      </c>
      <c r="F277" s="233">
        <v>1911</v>
      </c>
      <c r="G277" s="303">
        <v>320</v>
      </c>
      <c r="H277" s="229" t="s">
        <v>7681</v>
      </c>
      <c r="I277" s="255" t="s">
        <v>3213</v>
      </c>
      <c r="J277" s="231" t="s">
        <v>3216</v>
      </c>
      <c r="K277" s="311" t="s">
        <v>7684</v>
      </c>
      <c r="L277" s="229"/>
      <c r="M277" s="255"/>
      <c r="N277" s="231"/>
      <c r="O277" s="311"/>
    </row>
    <row r="278" spans="1:15" ht="409.6" x14ac:dyDescent="0.35">
      <c r="A278" s="284"/>
      <c r="B278" s="284" t="s">
        <v>8711</v>
      </c>
      <c r="C278" s="285" t="s">
        <v>4769</v>
      </c>
      <c r="D278" s="285" t="s">
        <v>6992</v>
      </c>
      <c r="E278" s="229" t="s">
        <v>3531</v>
      </c>
      <c r="F278" s="233">
        <v>1912</v>
      </c>
      <c r="G278" s="303">
        <v>481</v>
      </c>
      <c r="H278" s="229" t="s">
        <v>6998</v>
      </c>
      <c r="I278" s="231" t="s">
        <v>3213</v>
      </c>
      <c r="J278" s="231" t="s">
        <v>3214</v>
      </c>
      <c r="K278" s="311" t="s">
        <v>6996</v>
      </c>
      <c r="L278" s="229"/>
      <c r="M278" s="231"/>
      <c r="N278" s="231"/>
      <c r="O278" s="311"/>
    </row>
    <row r="279" spans="1:15" ht="151" x14ac:dyDescent="0.35">
      <c r="A279" s="284"/>
      <c r="B279" s="284" t="s">
        <v>8705</v>
      </c>
      <c r="C279" s="284" t="s">
        <v>3393</v>
      </c>
      <c r="D279" s="284" t="s">
        <v>3396</v>
      </c>
      <c r="E279" s="229" t="s">
        <v>3537</v>
      </c>
      <c r="F279" s="233">
        <v>1912</v>
      </c>
      <c r="G279" s="303">
        <v>347</v>
      </c>
      <c r="H279" s="279" t="s">
        <v>3394</v>
      </c>
      <c r="I279" s="278" t="s">
        <v>3213</v>
      </c>
      <c r="J279" s="278" t="s">
        <v>3214</v>
      </c>
      <c r="K279" s="312" t="s">
        <v>3398</v>
      </c>
      <c r="L279" s="229"/>
      <c r="M279" s="231"/>
      <c r="N279" s="231"/>
      <c r="O279" s="311"/>
    </row>
    <row r="280" spans="1:15" ht="51" x14ac:dyDescent="0.35">
      <c r="A280" s="284"/>
      <c r="B280" s="284" t="s">
        <v>3226</v>
      </c>
      <c r="C280" s="284" t="s">
        <v>3309</v>
      </c>
      <c r="D280" s="284" t="s">
        <v>3310</v>
      </c>
      <c r="E280" s="229" t="s">
        <v>3513</v>
      </c>
      <c r="F280" s="233">
        <v>1912</v>
      </c>
      <c r="G280" s="303">
        <v>334</v>
      </c>
      <c r="H280" s="229" t="s">
        <v>3308</v>
      </c>
      <c r="I280" s="231" t="s">
        <v>3213</v>
      </c>
      <c r="J280" s="231" t="s">
        <v>3214</v>
      </c>
      <c r="K280" s="311" t="s">
        <v>3312</v>
      </c>
      <c r="L280" s="229"/>
      <c r="M280" s="231"/>
      <c r="N280" s="231"/>
      <c r="O280" s="311"/>
    </row>
    <row r="281" spans="1:15" ht="88.5" x14ac:dyDescent="0.35">
      <c r="A281" s="284"/>
      <c r="B281" s="284" t="s">
        <v>8705</v>
      </c>
      <c r="C281" s="284" t="s">
        <v>786</v>
      </c>
      <c r="D281" s="284" t="s">
        <v>5531</v>
      </c>
      <c r="E281" s="229" t="s">
        <v>5523</v>
      </c>
      <c r="F281" s="233">
        <v>1912</v>
      </c>
      <c r="G281" s="303">
        <v>454</v>
      </c>
      <c r="H281" s="279" t="s">
        <v>5532</v>
      </c>
      <c r="I281" s="278" t="s">
        <v>3213</v>
      </c>
      <c r="J281" s="278" t="s">
        <v>3214</v>
      </c>
      <c r="K281" s="312" t="s">
        <v>5535</v>
      </c>
      <c r="L281" s="229"/>
      <c r="M281" s="231"/>
      <c r="N281" s="231"/>
      <c r="O281" s="311"/>
    </row>
    <row r="282" spans="1:15" ht="126" x14ac:dyDescent="0.35">
      <c r="A282" s="286"/>
      <c r="B282" s="285" t="s">
        <v>3226</v>
      </c>
      <c r="C282" s="285" t="s">
        <v>706</v>
      </c>
      <c r="D282" s="285" t="s">
        <v>9369</v>
      </c>
      <c r="E282" s="232" t="s">
        <v>3485</v>
      </c>
      <c r="F282" s="236">
        <v>1912</v>
      </c>
      <c r="G282" s="303">
        <v>658</v>
      </c>
      <c r="H282" s="230" t="s">
        <v>3747</v>
      </c>
      <c r="I282" s="231" t="s">
        <v>3213</v>
      </c>
      <c r="J282" s="231" t="s">
        <v>3214</v>
      </c>
      <c r="K282" s="311" t="s">
        <v>3749</v>
      </c>
      <c r="L282" s="230"/>
      <c r="M282" s="231"/>
      <c r="N282" s="231"/>
      <c r="O282" s="311"/>
    </row>
    <row r="283" spans="1:15" ht="101" x14ac:dyDescent="0.35">
      <c r="A283" s="284"/>
      <c r="B283" s="284" t="s">
        <v>8705</v>
      </c>
      <c r="C283" s="284" t="s">
        <v>1923</v>
      </c>
      <c r="D283" s="284" t="s">
        <v>4045</v>
      </c>
      <c r="E283" s="229" t="s">
        <v>3532</v>
      </c>
      <c r="F283" s="233">
        <v>1912</v>
      </c>
      <c r="G283" s="303">
        <v>638</v>
      </c>
      <c r="H283" s="279" t="s">
        <v>4044</v>
      </c>
      <c r="I283" s="278" t="s">
        <v>3213</v>
      </c>
      <c r="J283" s="278" t="s">
        <v>3214</v>
      </c>
      <c r="K283" s="312" t="s">
        <v>4039</v>
      </c>
      <c r="L283" s="229"/>
      <c r="M283" s="231"/>
      <c r="N283" s="231"/>
      <c r="O283" s="311"/>
    </row>
    <row r="284" spans="1:15" ht="176" x14ac:dyDescent="0.35">
      <c r="A284" s="284"/>
      <c r="B284" s="284" t="s">
        <v>3226</v>
      </c>
      <c r="C284" s="285" t="s">
        <v>7644</v>
      </c>
      <c r="D284" s="285" t="s">
        <v>7716</v>
      </c>
      <c r="E284" s="229" t="s">
        <v>7417</v>
      </c>
      <c r="F284" s="233">
        <v>1912</v>
      </c>
      <c r="G284" s="303">
        <v>171</v>
      </c>
      <c r="H284" s="229" t="s">
        <v>7718</v>
      </c>
      <c r="I284" s="231" t="s">
        <v>3213</v>
      </c>
      <c r="J284" s="231" t="s">
        <v>3216</v>
      </c>
      <c r="K284" s="311" t="s">
        <v>7717</v>
      </c>
      <c r="L284" s="229" t="s">
        <v>8617</v>
      </c>
      <c r="M284" s="231" t="s">
        <v>3213</v>
      </c>
      <c r="N284" s="231" t="s">
        <v>3216</v>
      </c>
      <c r="O284" s="311" t="s">
        <v>7719</v>
      </c>
    </row>
    <row r="285" spans="1:15" ht="188.5" x14ac:dyDescent="0.35">
      <c r="A285" s="284"/>
      <c r="B285" s="284" t="s">
        <v>3226</v>
      </c>
      <c r="C285" s="285" t="s">
        <v>7696</v>
      </c>
      <c r="D285" s="285" t="s">
        <v>7698</v>
      </c>
      <c r="E285" s="229" t="s">
        <v>7417</v>
      </c>
      <c r="F285" s="233">
        <v>1912</v>
      </c>
      <c r="G285" s="303">
        <v>167</v>
      </c>
      <c r="H285" s="229" t="s">
        <v>7697</v>
      </c>
      <c r="I285" s="255" t="s">
        <v>3213</v>
      </c>
      <c r="J285" s="231" t="s">
        <v>3216</v>
      </c>
      <c r="K285" s="362" t="s">
        <v>7699</v>
      </c>
      <c r="L285" s="229"/>
      <c r="M285" s="255"/>
      <c r="N285" s="231"/>
      <c r="O285" s="311"/>
    </row>
    <row r="286" spans="1:15" ht="51" x14ac:dyDescent="0.35">
      <c r="A286" s="284"/>
      <c r="B286" s="284" t="s">
        <v>3226</v>
      </c>
      <c r="C286" s="284" t="s">
        <v>3416</v>
      </c>
      <c r="D286" s="284" t="s">
        <v>3418</v>
      </c>
      <c r="E286" s="229" t="s">
        <v>3508</v>
      </c>
      <c r="F286" s="233">
        <v>1912</v>
      </c>
      <c r="G286" s="303">
        <v>324</v>
      </c>
      <c r="H286" s="229" t="s">
        <v>3417</v>
      </c>
      <c r="I286" s="255" t="s">
        <v>3213</v>
      </c>
      <c r="J286" s="231" t="s">
        <v>3214</v>
      </c>
      <c r="K286" s="313" t="s">
        <v>3419</v>
      </c>
      <c r="L286" s="229" t="s">
        <v>3417</v>
      </c>
      <c r="M286" s="255" t="s">
        <v>3213</v>
      </c>
      <c r="N286" s="231" t="s">
        <v>3214</v>
      </c>
      <c r="O286" s="311" t="s">
        <v>3420</v>
      </c>
    </row>
    <row r="287" spans="1:15" ht="76" x14ac:dyDescent="0.35">
      <c r="A287" s="284"/>
      <c r="B287" s="284" t="s">
        <v>8804</v>
      </c>
      <c r="C287" s="284" t="s">
        <v>7307</v>
      </c>
      <c r="D287" s="284" t="s">
        <v>4516</v>
      </c>
      <c r="E287" s="229" t="s">
        <v>4517</v>
      </c>
      <c r="F287" s="233">
        <v>1912</v>
      </c>
      <c r="G287" s="303">
        <v>166</v>
      </c>
      <c r="H287" s="229" t="s">
        <v>4515</v>
      </c>
      <c r="I287" s="255" t="s">
        <v>3213</v>
      </c>
      <c r="J287" s="231" t="s">
        <v>3216</v>
      </c>
      <c r="K287" s="311" t="s">
        <v>4518</v>
      </c>
      <c r="L287" s="279" t="s">
        <v>4515</v>
      </c>
      <c r="M287" s="277" t="s">
        <v>3213</v>
      </c>
      <c r="N287" s="278" t="s">
        <v>3214</v>
      </c>
      <c r="O287" s="312" t="s">
        <v>8683</v>
      </c>
    </row>
    <row r="288" spans="1:15" ht="51" x14ac:dyDescent="0.35">
      <c r="A288" s="284"/>
      <c r="B288" s="284" t="s">
        <v>3226</v>
      </c>
      <c r="C288" s="284" t="s">
        <v>4217</v>
      </c>
      <c r="D288" s="284" t="s">
        <v>4223</v>
      </c>
      <c r="E288" s="229" t="s">
        <v>4169</v>
      </c>
      <c r="F288" s="233">
        <v>1912</v>
      </c>
      <c r="G288" s="303">
        <v>359</v>
      </c>
      <c r="H288" s="229" t="s">
        <v>4222</v>
      </c>
      <c r="I288" s="255" t="s">
        <v>3213</v>
      </c>
      <c r="J288" s="231" t="s">
        <v>3215</v>
      </c>
      <c r="K288" s="316" t="s">
        <v>4224</v>
      </c>
      <c r="L288" s="229"/>
      <c r="M288" s="255"/>
      <c r="N288" s="231"/>
      <c r="O288" s="311"/>
    </row>
    <row r="289" spans="1:15" ht="151" x14ac:dyDescent="0.35">
      <c r="A289" s="284"/>
      <c r="B289" s="284" t="s">
        <v>3226</v>
      </c>
      <c r="C289" s="284" t="s">
        <v>4322</v>
      </c>
      <c r="D289" s="284" t="s">
        <v>4327</v>
      </c>
      <c r="E289" s="229" t="s">
        <v>3531</v>
      </c>
      <c r="F289" s="233">
        <v>1912</v>
      </c>
      <c r="G289" s="303">
        <v>382</v>
      </c>
      <c r="H289" s="229" t="s">
        <v>4326</v>
      </c>
      <c r="I289" s="255" t="s">
        <v>3213</v>
      </c>
      <c r="J289" s="231" t="s">
        <v>3214</v>
      </c>
      <c r="K289" s="311" t="s">
        <v>4328</v>
      </c>
      <c r="L289" s="229"/>
      <c r="M289" s="255"/>
      <c r="N289" s="231"/>
      <c r="O289" s="311"/>
    </row>
    <row r="290" spans="1:15" ht="51" x14ac:dyDescent="0.35">
      <c r="A290" s="284"/>
      <c r="B290" s="285" t="s">
        <v>3226</v>
      </c>
      <c r="C290" s="285" t="s">
        <v>11460</v>
      </c>
      <c r="D290" s="285" t="s">
        <v>11419</v>
      </c>
      <c r="E290" s="229" t="s">
        <v>3513</v>
      </c>
      <c r="F290" s="233">
        <v>1913</v>
      </c>
      <c r="G290" s="303">
        <v>324</v>
      </c>
      <c r="H290" s="244" t="s">
        <v>11459</v>
      </c>
      <c r="I290" s="255" t="s">
        <v>3213</v>
      </c>
      <c r="J290" s="255" t="s">
        <v>3215</v>
      </c>
      <c r="K290" s="319" t="s">
        <v>11458</v>
      </c>
      <c r="L290" s="244"/>
      <c r="M290" s="255"/>
      <c r="N290" s="231"/>
      <c r="O290" s="311"/>
    </row>
    <row r="291" spans="1:15" ht="409.6" x14ac:dyDescent="0.35">
      <c r="A291" s="284"/>
      <c r="B291" s="284" t="s">
        <v>8712</v>
      </c>
      <c r="C291" s="285" t="s">
        <v>4769</v>
      </c>
      <c r="D291" s="285" t="s">
        <v>6993</v>
      </c>
      <c r="E291" s="229" t="s">
        <v>3531</v>
      </c>
      <c r="F291" s="233">
        <v>1913</v>
      </c>
      <c r="G291" s="303">
        <v>512</v>
      </c>
      <c r="H291" s="229" t="s">
        <v>6998</v>
      </c>
      <c r="I291" s="231" t="s">
        <v>3213</v>
      </c>
      <c r="J291" s="231" t="s">
        <v>3214</v>
      </c>
      <c r="K291" s="311" t="s">
        <v>6997</v>
      </c>
      <c r="L291" s="229"/>
      <c r="M291" s="231"/>
      <c r="N291" s="231"/>
      <c r="O291" s="311"/>
    </row>
    <row r="292" spans="1:15" ht="51" x14ac:dyDescent="0.35">
      <c r="A292" s="284"/>
      <c r="B292" s="284" t="s">
        <v>3226</v>
      </c>
      <c r="C292" s="284" t="s">
        <v>3309</v>
      </c>
      <c r="D292" s="284" t="s">
        <v>3311</v>
      </c>
      <c r="E292" s="229" t="s">
        <v>3513</v>
      </c>
      <c r="F292" s="233">
        <v>1913</v>
      </c>
      <c r="G292" s="303">
        <v>285</v>
      </c>
      <c r="H292" s="229" t="s">
        <v>3308</v>
      </c>
      <c r="I292" s="231" t="s">
        <v>3213</v>
      </c>
      <c r="J292" s="231" t="s">
        <v>3214</v>
      </c>
      <c r="K292" s="311" t="s">
        <v>3313</v>
      </c>
      <c r="L292" s="229"/>
      <c r="M292" s="231"/>
      <c r="N292" s="231"/>
      <c r="O292" s="311"/>
    </row>
    <row r="293" spans="1:15" ht="88.5" x14ac:dyDescent="0.35">
      <c r="A293" s="284"/>
      <c r="B293" s="284" t="s">
        <v>8705</v>
      </c>
      <c r="C293" s="284" t="s">
        <v>786</v>
      </c>
      <c r="D293" s="284" t="s">
        <v>5533</v>
      </c>
      <c r="E293" s="229" t="s">
        <v>5523</v>
      </c>
      <c r="F293" s="233">
        <v>1913</v>
      </c>
      <c r="G293" s="303">
        <v>350</v>
      </c>
      <c r="H293" s="279" t="s">
        <v>5532</v>
      </c>
      <c r="I293" s="278" t="s">
        <v>3213</v>
      </c>
      <c r="J293" s="278" t="s">
        <v>3214</v>
      </c>
      <c r="K293" s="278" t="s">
        <v>5534</v>
      </c>
      <c r="L293" s="229"/>
      <c r="M293" s="231"/>
      <c r="N293" s="231"/>
      <c r="O293" s="311"/>
    </row>
    <row r="294" spans="1:15" ht="176" x14ac:dyDescent="0.35">
      <c r="A294" s="284"/>
      <c r="B294" s="284" t="s">
        <v>8705</v>
      </c>
      <c r="C294" s="285" t="s">
        <v>7675</v>
      </c>
      <c r="D294" s="284" t="s">
        <v>7676</v>
      </c>
      <c r="E294" s="229" t="s">
        <v>7417</v>
      </c>
      <c r="F294" s="233">
        <v>1913</v>
      </c>
      <c r="G294" s="303">
        <v>283</v>
      </c>
      <c r="H294" s="279" t="s">
        <v>7678</v>
      </c>
      <c r="I294" s="277" t="s">
        <v>3213</v>
      </c>
      <c r="J294" s="278" t="s">
        <v>3214</v>
      </c>
      <c r="K294" s="278" t="s">
        <v>7677</v>
      </c>
      <c r="L294" s="229"/>
      <c r="M294" s="255"/>
      <c r="N294" s="231"/>
      <c r="O294" s="311"/>
    </row>
    <row r="295" spans="1:15" ht="326" x14ac:dyDescent="0.35">
      <c r="A295" s="284"/>
      <c r="B295" s="285" t="s">
        <v>3226</v>
      </c>
      <c r="C295" s="285" t="s">
        <v>4860</v>
      </c>
      <c r="D295" s="285" t="s">
        <v>10540</v>
      </c>
      <c r="E295" s="229" t="s">
        <v>3513</v>
      </c>
      <c r="F295" s="233">
        <v>1913</v>
      </c>
      <c r="G295" s="303">
        <v>297</v>
      </c>
      <c r="H295" s="244" t="s">
        <v>10541</v>
      </c>
      <c r="I295" s="255" t="s">
        <v>3213</v>
      </c>
      <c r="J295" s="255" t="s">
        <v>3214</v>
      </c>
      <c r="K295" s="255" t="s">
        <v>10542</v>
      </c>
      <c r="L295" s="244"/>
      <c r="M295" s="255"/>
      <c r="N295" s="231"/>
      <c r="O295" s="311"/>
    </row>
    <row r="296" spans="1:15" ht="188.5" x14ac:dyDescent="0.35">
      <c r="A296" s="284"/>
      <c r="B296" s="284" t="s">
        <v>3226</v>
      </c>
      <c r="C296" s="285" t="s">
        <v>7663</v>
      </c>
      <c r="D296" s="297" t="s">
        <v>7664</v>
      </c>
      <c r="E296" s="229" t="s">
        <v>7417</v>
      </c>
      <c r="F296" s="233">
        <v>1913</v>
      </c>
      <c r="G296" s="303">
        <v>185</v>
      </c>
      <c r="H296" s="229" t="s">
        <v>7665</v>
      </c>
      <c r="I296" s="255" t="s">
        <v>3213</v>
      </c>
      <c r="J296" s="231" t="s">
        <v>3216</v>
      </c>
      <c r="K296" s="231" t="s">
        <v>7666</v>
      </c>
      <c r="L296" s="229"/>
      <c r="M296" s="255"/>
      <c r="N296" s="231"/>
      <c r="O296" s="311"/>
    </row>
    <row r="297" spans="1:15" ht="51" x14ac:dyDescent="0.35">
      <c r="A297" s="284"/>
      <c r="B297" s="284" t="s">
        <v>3226</v>
      </c>
      <c r="C297" s="284" t="s">
        <v>4217</v>
      </c>
      <c r="D297" s="284" t="s">
        <v>4227</v>
      </c>
      <c r="E297" s="229" t="s">
        <v>3523</v>
      </c>
      <c r="F297" s="233">
        <v>1913</v>
      </c>
      <c r="G297" s="303">
        <v>325</v>
      </c>
      <c r="H297" s="229" t="s">
        <v>4226</v>
      </c>
      <c r="I297" s="255" t="s">
        <v>3213</v>
      </c>
      <c r="J297" s="231" t="s">
        <v>3214</v>
      </c>
      <c r="K297" s="231" t="s">
        <v>4225</v>
      </c>
      <c r="L297" s="229" t="s">
        <v>8691</v>
      </c>
      <c r="M297" s="255" t="s">
        <v>3213</v>
      </c>
      <c r="N297" s="231" t="s">
        <v>3214</v>
      </c>
      <c r="O297" s="311" t="s">
        <v>4228</v>
      </c>
    </row>
    <row r="298" spans="1:15" ht="176" x14ac:dyDescent="0.35">
      <c r="A298" s="284"/>
      <c r="B298" s="284" t="s">
        <v>3226</v>
      </c>
      <c r="C298" s="285" t="s">
        <v>7672</v>
      </c>
      <c r="D298" s="285" t="s">
        <v>7674</v>
      </c>
      <c r="E298" s="229" t="s">
        <v>7417</v>
      </c>
      <c r="F298" s="233">
        <v>1913</v>
      </c>
      <c r="G298" s="303">
        <v>207</v>
      </c>
      <c r="H298" s="229" t="s">
        <v>7673</v>
      </c>
      <c r="I298" s="255" t="s">
        <v>3213</v>
      </c>
      <c r="J298" s="231" t="s">
        <v>3216</v>
      </c>
      <c r="K298" s="231" t="s">
        <v>7671</v>
      </c>
      <c r="L298" s="229"/>
      <c r="M298" s="255"/>
      <c r="N298" s="231"/>
      <c r="O298" s="311"/>
    </row>
    <row r="299" spans="1:15" ht="176" x14ac:dyDescent="0.35">
      <c r="A299" s="284"/>
      <c r="B299" s="284" t="s">
        <v>8867</v>
      </c>
      <c r="C299" s="284" t="s">
        <v>6038</v>
      </c>
      <c r="D299" s="284" t="s">
        <v>6037</v>
      </c>
      <c r="E299" s="229" t="s">
        <v>3523</v>
      </c>
      <c r="F299" s="233">
        <v>1914</v>
      </c>
      <c r="G299" s="303">
        <v>319</v>
      </c>
      <c r="H299" s="279" t="s">
        <v>6039</v>
      </c>
      <c r="I299" s="278" t="s">
        <v>3213</v>
      </c>
      <c r="J299" s="278" t="s">
        <v>3214</v>
      </c>
      <c r="K299" s="278" t="s">
        <v>6036</v>
      </c>
      <c r="L299" s="279" t="s">
        <v>8604</v>
      </c>
      <c r="M299" s="278" t="s">
        <v>3213</v>
      </c>
      <c r="N299" s="278" t="s">
        <v>3214</v>
      </c>
      <c r="O299" s="312" t="s">
        <v>6040</v>
      </c>
    </row>
    <row r="300" spans="1:15" ht="63.5" x14ac:dyDescent="0.35">
      <c r="A300" s="284"/>
      <c r="B300" s="284" t="s">
        <v>3226</v>
      </c>
      <c r="C300" s="285" t="s">
        <v>5860</v>
      </c>
      <c r="D300" s="285" t="s">
        <v>7409</v>
      </c>
      <c r="E300" s="229" t="s">
        <v>3482</v>
      </c>
      <c r="F300" s="233">
        <v>1914</v>
      </c>
      <c r="G300" s="303">
        <v>519</v>
      </c>
      <c r="H300" s="229" t="s">
        <v>7465</v>
      </c>
      <c r="I300" s="255" t="s">
        <v>3213</v>
      </c>
      <c r="J300" s="231" t="s">
        <v>3214</v>
      </c>
      <c r="K300" s="380" t="s">
        <v>8246</v>
      </c>
      <c r="L300" s="229"/>
      <c r="M300" s="255"/>
      <c r="N300" s="231"/>
      <c r="O300" s="311"/>
    </row>
    <row r="301" spans="1:15" ht="88.5" x14ac:dyDescent="0.35">
      <c r="A301" s="284"/>
      <c r="B301" s="284" t="s">
        <v>8867</v>
      </c>
      <c r="C301" s="284" t="s">
        <v>7307</v>
      </c>
      <c r="D301" s="284" t="s">
        <v>4521</v>
      </c>
      <c r="E301" s="229" t="s">
        <v>3511</v>
      </c>
      <c r="F301" s="233">
        <v>1917</v>
      </c>
      <c r="G301" s="303">
        <v>284</v>
      </c>
      <c r="H301" s="279" t="s">
        <v>4520</v>
      </c>
      <c r="I301" s="277" t="s">
        <v>3213</v>
      </c>
      <c r="J301" s="278" t="s">
        <v>3214</v>
      </c>
      <c r="K301" s="278" t="s">
        <v>4519</v>
      </c>
      <c r="L301" s="279" t="s">
        <v>8684</v>
      </c>
      <c r="M301" s="277" t="s">
        <v>3213</v>
      </c>
      <c r="N301" s="278" t="s">
        <v>3214</v>
      </c>
      <c r="O301" s="312" t="s">
        <v>4522</v>
      </c>
    </row>
    <row r="302" spans="1:15" ht="126" x14ac:dyDescent="0.35">
      <c r="A302" s="284"/>
      <c r="B302" s="284" t="s">
        <v>3226</v>
      </c>
      <c r="C302" s="285" t="s">
        <v>7566</v>
      </c>
      <c r="D302" s="285" t="s">
        <v>7565</v>
      </c>
      <c r="E302" s="229" t="s">
        <v>4721</v>
      </c>
      <c r="F302" s="233">
        <v>1917</v>
      </c>
      <c r="G302" s="303">
        <v>163</v>
      </c>
      <c r="H302" s="229" t="s">
        <v>7567</v>
      </c>
      <c r="I302" s="255" t="s">
        <v>3213</v>
      </c>
      <c r="J302" s="231" t="s">
        <v>3214</v>
      </c>
      <c r="K302" s="231" t="s">
        <v>7568</v>
      </c>
      <c r="L302" s="229"/>
      <c r="M302" s="255"/>
      <c r="N302" s="231"/>
      <c r="O302" s="311"/>
    </row>
    <row r="303" spans="1:15" ht="51" x14ac:dyDescent="0.35">
      <c r="A303" s="284"/>
      <c r="B303" s="284" t="s">
        <v>3226</v>
      </c>
      <c r="C303" s="284" t="s">
        <v>4322</v>
      </c>
      <c r="D303" s="297" t="s">
        <v>4334</v>
      </c>
      <c r="E303" s="229" t="s">
        <v>3795</v>
      </c>
      <c r="F303" s="233">
        <v>1917</v>
      </c>
      <c r="G303" s="303">
        <v>191</v>
      </c>
      <c r="H303" s="229" t="s">
        <v>4330</v>
      </c>
      <c r="I303" s="255" t="s">
        <v>3213</v>
      </c>
      <c r="J303" s="231" t="s">
        <v>3214</v>
      </c>
      <c r="K303" s="231" t="s">
        <v>4335</v>
      </c>
      <c r="L303" s="229"/>
      <c r="M303" s="255"/>
      <c r="N303" s="231"/>
      <c r="O303" s="311"/>
    </row>
    <row r="304" spans="1:15" ht="101" x14ac:dyDescent="0.35">
      <c r="A304" s="284"/>
      <c r="B304" s="285" t="s">
        <v>8819</v>
      </c>
      <c r="C304" s="285" t="s">
        <v>10556</v>
      </c>
      <c r="D304" s="285" t="s">
        <v>9744</v>
      </c>
      <c r="E304" s="229" t="s">
        <v>10557</v>
      </c>
      <c r="F304" s="233">
        <v>1918</v>
      </c>
      <c r="G304" s="303">
        <v>321</v>
      </c>
      <c r="H304" s="282" t="s">
        <v>10561</v>
      </c>
      <c r="I304" s="277" t="s">
        <v>3213</v>
      </c>
      <c r="J304" s="277" t="s">
        <v>3214</v>
      </c>
      <c r="K304" s="277" t="s">
        <v>10560</v>
      </c>
      <c r="L304" s="244" t="s">
        <v>10558</v>
      </c>
      <c r="M304" s="255" t="s">
        <v>3213</v>
      </c>
      <c r="N304" s="255" t="s">
        <v>3608</v>
      </c>
      <c r="O304" s="311" t="s">
        <v>10559</v>
      </c>
    </row>
    <row r="305" spans="1:15" ht="263.5" x14ac:dyDescent="0.35">
      <c r="A305" s="284"/>
      <c r="B305" s="284" t="s">
        <v>8705</v>
      </c>
      <c r="C305" s="284" t="s">
        <v>5864</v>
      </c>
      <c r="D305" s="284" t="s">
        <v>5865</v>
      </c>
      <c r="E305" s="229" t="s">
        <v>3482</v>
      </c>
      <c r="F305" s="233">
        <v>1918</v>
      </c>
      <c r="G305" s="303">
        <v>295</v>
      </c>
      <c r="H305" s="400" t="s">
        <v>5866</v>
      </c>
      <c r="I305" s="277" t="s">
        <v>3213</v>
      </c>
      <c r="J305" s="278" t="s">
        <v>3214</v>
      </c>
      <c r="K305" s="278" t="s">
        <v>5867</v>
      </c>
      <c r="L305" s="229"/>
      <c r="M305" s="255"/>
      <c r="N305" s="231"/>
      <c r="O305" s="311"/>
    </row>
    <row r="306" spans="1:15" ht="63.5" x14ac:dyDescent="0.35">
      <c r="A306" s="284"/>
      <c r="B306" s="284" t="s">
        <v>3226</v>
      </c>
      <c r="C306" s="285" t="s">
        <v>8467</v>
      </c>
      <c r="D306" s="285" t="s">
        <v>8469</v>
      </c>
      <c r="E306" s="229" t="s">
        <v>8466</v>
      </c>
      <c r="F306" s="233">
        <v>1918</v>
      </c>
      <c r="G306" s="303">
        <v>550</v>
      </c>
      <c r="H306" s="229" t="s">
        <v>8470</v>
      </c>
      <c r="I306" s="255" t="s">
        <v>3213</v>
      </c>
      <c r="J306" s="231" t="s">
        <v>3214</v>
      </c>
      <c r="K306" s="231" t="s">
        <v>8468</v>
      </c>
      <c r="L306" s="229"/>
      <c r="M306" s="255"/>
      <c r="N306" s="231"/>
      <c r="O306" s="311"/>
    </row>
    <row r="307" spans="1:15" ht="188.5" x14ac:dyDescent="0.35">
      <c r="A307" s="284"/>
      <c r="B307" s="284" t="s">
        <v>3226</v>
      </c>
      <c r="C307" s="284" t="s">
        <v>4131</v>
      </c>
      <c r="D307" s="284" t="s">
        <v>4133</v>
      </c>
      <c r="E307" s="229" t="s">
        <v>4134</v>
      </c>
      <c r="F307" s="233">
        <v>1919</v>
      </c>
      <c r="G307" s="303">
        <v>215</v>
      </c>
      <c r="H307" s="229" t="s">
        <v>4132</v>
      </c>
      <c r="I307" s="255" t="s">
        <v>3213</v>
      </c>
      <c r="J307" s="231" t="s">
        <v>3214</v>
      </c>
      <c r="K307" s="231" t="s">
        <v>4135</v>
      </c>
      <c r="L307" s="229"/>
      <c r="M307" s="255"/>
      <c r="N307" s="231"/>
      <c r="O307" s="311"/>
    </row>
    <row r="308" spans="1:15" ht="76" x14ac:dyDescent="0.35">
      <c r="A308" s="284"/>
      <c r="B308" s="284" t="s">
        <v>3226</v>
      </c>
      <c r="C308" s="284" t="s">
        <v>3810</v>
      </c>
      <c r="D308" s="284" t="s">
        <v>3808</v>
      </c>
      <c r="E308" s="229" t="s">
        <v>3811</v>
      </c>
      <c r="F308" s="233">
        <v>1919</v>
      </c>
      <c r="G308" s="303">
        <v>243</v>
      </c>
      <c r="H308" s="229" t="s">
        <v>3812</v>
      </c>
      <c r="I308" s="255" t="s">
        <v>3213</v>
      </c>
      <c r="J308" s="231" t="s">
        <v>3214</v>
      </c>
      <c r="K308" s="231" t="s">
        <v>3813</v>
      </c>
      <c r="L308" s="229"/>
      <c r="M308" s="255"/>
      <c r="N308" s="231"/>
      <c r="O308" s="311"/>
    </row>
    <row r="309" spans="1:15" ht="76" x14ac:dyDescent="0.35">
      <c r="A309" s="284"/>
      <c r="B309" s="284" t="s">
        <v>3226</v>
      </c>
      <c r="C309" s="284" t="s">
        <v>3810</v>
      </c>
      <c r="D309" s="284" t="s">
        <v>3809</v>
      </c>
      <c r="E309" s="229" t="s">
        <v>3811</v>
      </c>
      <c r="F309" s="233">
        <v>1919</v>
      </c>
      <c r="G309" s="303">
        <v>308</v>
      </c>
      <c r="H309" s="229" t="s">
        <v>3812</v>
      </c>
      <c r="I309" s="255" t="s">
        <v>3213</v>
      </c>
      <c r="J309" s="231" t="s">
        <v>3214</v>
      </c>
      <c r="K309" s="231" t="s">
        <v>3814</v>
      </c>
      <c r="L309" s="229"/>
      <c r="M309" s="255"/>
      <c r="N309" s="231"/>
      <c r="O309" s="311"/>
    </row>
    <row r="310" spans="1:15" ht="51" x14ac:dyDescent="0.35">
      <c r="A310" s="284"/>
      <c r="B310" s="284" t="s">
        <v>3226</v>
      </c>
      <c r="C310" s="284" t="s">
        <v>4217</v>
      </c>
      <c r="D310" s="284" t="s">
        <v>4231</v>
      </c>
      <c r="E310" s="229" t="s">
        <v>3795</v>
      </c>
      <c r="F310" s="233">
        <v>1919</v>
      </c>
      <c r="G310" s="303">
        <v>211</v>
      </c>
      <c r="H310" s="229" t="s">
        <v>4230</v>
      </c>
      <c r="I310" s="255" t="s">
        <v>3213</v>
      </c>
      <c r="J310" s="231" t="s">
        <v>3214</v>
      </c>
      <c r="K310" s="231" t="s">
        <v>4229</v>
      </c>
      <c r="L310" s="229"/>
      <c r="M310" s="255"/>
      <c r="N310" s="231"/>
      <c r="O310" s="311"/>
    </row>
    <row r="311" spans="1:15" ht="101" x14ac:dyDescent="0.35">
      <c r="A311" s="284"/>
      <c r="B311" s="284" t="s">
        <v>3226</v>
      </c>
      <c r="C311" s="284" t="s">
        <v>3983</v>
      </c>
      <c r="D311" s="284" t="s">
        <v>3999</v>
      </c>
      <c r="E311" s="229" t="s">
        <v>4000</v>
      </c>
      <c r="F311" s="233">
        <v>1920</v>
      </c>
      <c r="G311" s="303">
        <v>267</v>
      </c>
      <c r="H311" s="229" t="s">
        <v>3997</v>
      </c>
      <c r="I311" s="231" t="s">
        <v>3213</v>
      </c>
      <c r="J311" s="231" t="s">
        <v>3214</v>
      </c>
      <c r="K311" s="362" t="s">
        <v>3998</v>
      </c>
      <c r="L311" s="229" t="s">
        <v>8598</v>
      </c>
      <c r="M311" s="231" t="s">
        <v>3213</v>
      </c>
      <c r="N311" s="231" t="s">
        <v>3214</v>
      </c>
      <c r="O311" s="311" t="s">
        <v>4001</v>
      </c>
    </row>
    <row r="312" spans="1:15" ht="126" x14ac:dyDescent="0.35">
      <c r="A312" s="284"/>
      <c r="B312" s="284" t="s">
        <v>8867</v>
      </c>
      <c r="C312" s="284" t="s">
        <v>717</v>
      </c>
      <c r="D312" s="284" t="s">
        <v>4116</v>
      </c>
      <c r="E312" s="229" t="s">
        <v>3532</v>
      </c>
      <c r="F312" s="233">
        <v>1920</v>
      </c>
      <c r="G312" s="303">
        <v>317</v>
      </c>
      <c r="H312" s="279" t="s">
        <v>4119</v>
      </c>
      <c r="I312" s="277" t="s">
        <v>3213</v>
      </c>
      <c r="J312" s="278" t="s">
        <v>3214</v>
      </c>
      <c r="K312" s="278" t="s">
        <v>4118</v>
      </c>
      <c r="L312" s="279" t="s">
        <v>8679</v>
      </c>
      <c r="M312" s="277" t="s">
        <v>3213</v>
      </c>
      <c r="N312" s="278" t="s">
        <v>3214</v>
      </c>
      <c r="O312" s="315" t="s">
        <v>4117</v>
      </c>
    </row>
    <row r="313" spans="1:15" ht="138.5" x14ac:dyDescent="0.35">
      <c r="A313" s="284"/>
      <c r="B313" s="284" t="s">
        <v>8867</v>
      </c>
      <c r="C313" s="285" t="s">
        <v>6443</v>
      </c>
      <c r="D313" s="285" t="s">
        <v>7242</v>
      </c>
      <c r="E313" s="229" t="s">
        <v>3561</v>
      </c>
      <c r="F313" s="233">
        <v>1920</v>
      </c>
      <c r="G313" s="303">
        <v>374</v>
      </c>
      <c r="H313" s="256" t="s">
        <v>7492</v>
      </c>
      <c r="I313" s="255" t="s">
        <v>3213</v>
      </c>
      <c r="J313" s="231" t="s">
        <v>3215</v>
      </c>
      <c r="K313" s="231" t="s">
        <v>8062</v>
      </c>
      <c r="L313" s="323" t="s">
        <v>7492</v>
      </c>
      <c r="M313" s="277" t="s">
        <v>3213</v>
      </c>
      <c r="N313" s="278" t="s">
        <v>3214</v>
      </c>
      <c r="O313" s="312" t="s">
        <v>8063</v>
      </c>
    </row>
    <row r="314" spans="1:15" ht="76" x14ac:dyDescent="0.35">
      <c r="A314" s="284"/>
      <c r="B314" s="285" t="s">
        <v>8705</v>
      </c>
      <c r="C314" s="285" t="s">
        <v>9475</v>
      </c>
      <c r="D314" s="285" t="s">
        <v>11150</v>
      </c>
      <c r="E314" s="229" t="s">
        <v>3517</v>
      </c>
      <c r="F314" s="233">
        <v>1921</v>
      </c>
      <c r="G314" s="303">
        <v>261</v>
      </c>
      <c r="H314" s="282" t="s">
        <v>9476</v>
      </c>
      <c r="I314" s="277" t="s">
        <v>3213</v>
      </c>
      <c r="J314" s="277" t="s">
        <v>3214</v>
      </c>
      <c r="K314" s="277" t="s">
        <v>10523</v>
      </c>
      <c r="L314" s="244"/>
      <c r="M314" s="255"/>
      <c r="N314" s="231"/>
      <c r="O314" s="311"/>
    </row>
    <row r="315" spans="1:15" ht="76" x14ac:dyDescent="0.35">
      <c r="A315" s="284"/>
      <c r="B315" s="285" t="s">
        <v>8705</v>
      </c>
      <c r="C315" s="285" t="s">
        <v>9475</v>
      </c>
      <c r="D315" s="285" t="s">
        <v>11151</v>
      </c>
      <c r="E315" s="229" t="s">
        <v>3517</v>
      </c>
      <c r="F315" s="233">
        <v>1921</v>
      </c>
      <c r="G315" s="303">
        <v>269</v>
      </c>
      <c r="H315" s="282" t="s">
        <v>9476</v>
      </c>
      <c r="I315" s="277" t="s">
        <v>3213</v>
      </c>
      <c r="J315" s="277" t="s">
        <v>3214</v>
      </c>
      <c r="K315" s="384" t="s">
        <v>10524</v>
      </c>
      <c r="L315" s="244"/>
      <c r="M315" s="255"/>
      <c r="N315" s="231"/>
      <c r="O315" s="311"/>
    </row>
    <row r="316" spans="1:15" ht="88.5" x14ac:dyDescent="0.35">
      <c r="A316" s="284"/>
      <c r="B316" s="284" t="s">
        <v>8867</v>
      </c>
      <c r="C316" s="284" t="s">
        <v>717</v>
      </c>
      <c r="D316" s="284" t="s">
        <v>4120</v>
      </c>
      <c r="E316" s="229" t="s">
        <v>3835</v>
      </c>
      <c r="F316" s="233">
        <v>1921</v>
      </c>
      <c r="G316" s="303">
        <v>285</v>
      </c>
      <c r="H316" s="279" t="s">
        <v>4122</v>
      </c>
      <c r="I316" s="277" t="s">
        <v>3213</v>
      </c>
      <c r="J316" s="278" t="s">
        <v>3215</v>
      </c>
      <c r="K316" s="278" t="s">
        <v>4121</v>
      </c>
      <c r="L316" s="279" t="s">
        <v>8678</v>
      </c>
      <c r="M316" s="277" t="s">
        <v>3213</v>
      </c>
      <c r="N316" s="278" t="s">
        <v>3214</v>
      </c>
      <c r="O316" s="312" t="s">
        <v>4123</v>
      </c>
    </row>
    <row r="317" spans="1:15" ht="88.5" x14ac:dyDescent="0.35">
      <c r="A317" s="284"/>
      <c r="B317" s="284" t="s">
        <v>8705</v>
      </c>
      <c r="C317" s="284" t="s">
        <v>5925</v>
      </c>
      <c r="D317" s="284" t="s">
        <v>5929</v>
      </c>
      <c r="E317" s="229" t="s">
        <v>5544</v>
      </c>
      <c r="F317" s="233">
        <v>1921</v>
      </c>
      <c r="G317" s="303">
        <v>255</v>
      </c>
      <c r="H317" s="279" t="s">
        <v>5930</v>
      </c>
      <c r="I317" s="277" t="s">
        <v>3213</v>
      </c>
      <c r="J317" s="278" t="s">
        <v>3214</v>
      </c>
      <c r="K317" s="278" t="s">
        <v>5931</v>
      </c>
      <c r="L317" s="229"/>
      <c r="M317" s="255"/>
      <c r="N317" s="231"/>
      <c r="O317" s="311"/>
    </row>
    <row r="318" spans="1:15" ht="88.5" x14ac:dyDescent="0.35">
      <c r="A318" s="284"/>
      <c r="B318" s="284" t="s">
        <v>8867</v>
      </c>
      <c r="C318" s="284" t="s">
        <v>4217</v>
      </c>
      <c r="D318" s="284" t="s">
        <v>4240</v>
      </c>
      <c r="E318" s="229" t="s">
        <v>3795</v>
      </c>
      <c r="F318" s="233">
        <v>1921</v>
      </c>
      <c r="G318" s="303">
        <v>189</v>
      </c>
      <c r="H318" s="279" t="s">
        <v>4242</v>
      </c>
      <c r="I318" s="277" t="s">
        <v>3213</v>
      </c>
      <c r="J318" s="278" t="s">
        <v>3214</v>
      </c>
      <c r="K318" s="358" t="s">
        <v>4249</v>
      </c>
      <c r="L318" s="279" t="s">
        <v>4242</v>
      </c>
      <c r="M318" s="277" t="s">
        <v>3213</v>
      </c>
      <c r="N318" s="278" t="s">
        <v>3214</v>
      </c>
      <c r="O318" s="312" t="s">
        <v>4243</v>
      </c>
    </row>
    <row r="319" spans="1:15" ht="63.5" x14ac:dyDescent="0.35">
      <c r="A319" s="284"/>
      <c r="B319" s="284" t="s">
        <v>3226</v>
      </c>
      <c r="C319" s="284" t="s">
        <v>4196</v>
      </c>
      <c r="D319" s="284" t="s">
        <v>4198</v>
      </c>
      <c r="E319" s="229" t="s">
        <v>4199</v>
      </c>
      <c r="F319" s="233">
        <v>1921</v>
      </c>
      <c r="G319" s="303">
        <v>287</v>
      </c>
      <c r="H319" s="229" t="s">
        <v>4197</v>
      </c>
      <c r="I319" s="255" t="s">
        <v>3213</v>
      </c>
      <c r="J319" s="231" t="s">
        <v>3215</v>
      </c>
      <c r="K319" s="362" t="s">
        <v>4200</v>
      </c>
      <c r="L319" s="229"/>
      <c r="M319" s="255"/>
      <c r="N319" s="231"/>
      <c r="O319" s="311"/>
    </row>
    <row r="320" spans="1:15" ht="76" x14ac:dyDescent="0.35">
      <c r="A320" s="284"/>
      <c r="B320" s="285" t="s">
        <v>8705</v>
      </c>
      <c r="C320" s="285" t="s">
        <v>9475</v>
      </c>
      <c r="D320" s="285" t="s">
        <v>11152</v>
      </c>
      <c r="E320" s="229" t="s">
        <v>3517</v>
      </c>
      <c r="F320" s="233">
        <v>1922</v>
      </c>
      <c r="G320" s="303">
        <v>243</v>
      </c>
      <c r="H320" s="282" t="s">
        <v>9476</v>
      </c>
      <c r="I320" s="277" t="s">
        <v>3213</v>
      </c>
      <c r="J320" s="277" t="s">
        <v>3214</v>
      </c>
      <c r="K320" s="277" t="s">
        <v>10525</v>
      </c>
      <c r="L320" s="244"/>
      <c r="M320" s="255"/>
      <c r="N320" s="231"/>
      <c r="O320" s="311"/>
    </row>
    <row r="321" spans="1:15" ht="163.5" x14ac:dyDescent="0.35">
      <c r="A321" s="284"/>
      <c r="B321" s="284" t="s">
        <v>8867</v>
      </c>
      <c r="C321" s="284" t="s">
        <v>5088</v>
      </c>
      <c r="D321" s="284" t="s">
        <v>5087</v>
      </c>
      <c r="E321" s="229" t="s">
        <v>3517</v>
      </c>
      <c r="F321" s="233">
        <v>1922</v>
      </c>
      <c r="G321" s="303">
        <v>277</v>
      </c>
      <c r="H321" s="279" t="s">
        <v>5089</v>
      </c>
      <c r="I321" s="278" t="s">
        <v>3213</v>
      </c>
      <c r="J321" s="278" t="s">
        <v>3214</v>
      </c>
      <c r="K321" s="278" t="s">
        <v>5090</v>
      </c>
      <c r="L321" s="279" t="s">
        <v>8607</v>
      </c>
      <c r="M321" s="278" t="s">
        <v>3213</v>
      </c>
      <c r="N321" s="278" t="s">
        <v>3214</v>
      </c>
      <c r="O321" s="312" t="s">
        <v>5091</v>
      </c>
    </row>
    <row r="322" spans="1:15" ht="76" x14ac:dyDescent="0.35">
      <c r="A322" s="284"/>
      <c r="B322" s="284" t="s">
        <v>8705</v>
      </c>
      <c r="C322" s="284" t="s">
        <v>3964</v>
      </c>
      <c r="D322" s="284" t="s">
        <v>3966</v>
      </c>
      <c r="E322" s="229" t="s">
        <v>3548</v>
      </c>
      <c r="F322" s="233">
        <v>1922</v>
      </c>
      <c r="G322" s="303">
        <v>60</v>
      </c>
      <c r="H322" s="279" t="s">
        <v>3965</v>
      </c>
      <c r="I322" s="277" t="s">
        <v>3213</v>
      </c>
      <c r="J322" s="278" t="s">
        <v>3214</v>
      </c>
      <c r="K322" s="278" t="s">
        <v>3967</v>
      </c>
      <c r="L322" s="229"/>
      <c r="M322" s="255"/>
      <c r="N322" s="231"/>
      <c r="O322" s="311"/>
    </row>
    <row r="323" spans="1:15" ht="51" x14ac:dyDescent="0.35">
      <c r="A323" s="284"/>
      <c r="B323" s="284" t="s">
        <v>3226</v>
      </c>
      <c r="C323" s="284" t="s">
        <v>3793</v>
      </c>
      <c r="D323" s="284" t="s">
        <v>3794</v>
      </c>
      <c r="E323" s="229" t="s">
        <v>3795</v>
      </c>
      <c r="F323" s="233">
        <v>1922</v>
      </c>
      <c r="G323" s="303">
        <v>272</v>
      </c>
      <c r="H323" s="229" t="s">
        <v>3792</v>
      </c>
      <c r="I323" s="255" t="s">
        <v>3213</v>
      </c>
      <c r="J323" s="231" t="s">
        <v>3214</v>
      </c>
      <c r="K323" s="237" t="s">
        <v>3796</v>
      </c>
      <c r="L323" s="229"/>
      <c r="M323" s="255"/>
      <c r="N323" s="231"/>
      <c r="O323" s="311"/>
    </row>
    <row r="324" spans="1:15" ht="76" x14ac:dyDescent="0.35">
      <c r="A324" s="284"/>
      <c r="B324" s="284" t="s">
        <v>8705</v>
      </c>
      <c r="C324" s="284" t="s">
        <v>6020</v>
      </c>
      <c r="D324" s="284" t="s">
        <v>6022</v>
      </c>
      <c r="E324" s="229" t="s">
        <v>3533</v>
      </c>
      <c r="F324" s="233">
        <v>1922</v>
      </c>
      <c r="G324" s="303">
        <v>171</v>
      </c>
      <c r="H324" s="279" t="s">
        <v>6021</v>
      </c>
      <c r="I324" s="277" t="s">
        <v>3213</v>
      </c>
      <c r="J324" s="278" t="s">
        <v>3215</v>
      </c>
      <c r="K324" s="278" t="s">
        <v>6023</v>
      </c>
      <c r="L324" s="229"/>
      <c r="M324" s="255"/>
      <c r="N324" s="231"/>
      <c r="O324" s="311"/>
    </row>
    <row r="325" spans="1:15" ht="63.5" x14ac:dyDescent="0.35">
      <c r="A325" s="284"/>
      <c r="B325" s="284" t="s">
        <v>3226</v>
      </c>
      <c r="C325" s="284" t="s">
        <v>3304</v>
      </c>
      <c r="D325" s="284" t="s">
        <v>3305</v>
      </c>
      <c r="E325" s="229" t="s">
        <v>3517</v>
      </c>
      <c r="F325" s="233">
        <v>1922</v>
      </c>
      <c r="G325" s="303">
        <v>291</v>
      </c>
      <c r="H325" s="229" t="s">
        <v>3307</v>
      </c>
      <c r="I325" s="255" t="s">
        <v>3213</v>
      </c>
      <c r="J325" s="231" t="s">
        <v>3214</v>
      </c>
      <c r="K325" s="362" t="s">
        <v>3306</v>
      </c>
      <c r="L325" s="229"/>
      <c r="M325" s="255"/>
      <c r="N325" s="231"/>
      <c r="O325" s="311"/>
    </row>
    <row r="326" spans="1:15" ht="126" x14ac:dyDescent="0.35">
      <c r="A326" s="284"/>
      <c r="B326" s="284" t="s">
        <v>8705</v>
      </c>
      <c r="C326" s="284" t="s">
        <v>3846</v>
      </c>
      <c r="D326" s="284" t="s">
        <v>3847</v>
      </c>
      <c r="E326" s="229" t="s">
        <v>3513</v>
      </c>
      <c r="F326" s="233">
        <v>1922</v>
      </c>
      <c r="G326" s="303">
        <v>256</v>
      </c>
      <c r="H326" s="279" t="s">
        <v>3848</v>
      </c>
      <c r="I326" s="277" t="s">
        <v>3213</v>
      </c>
      <c r="J326" s="278" t="s">
        <v>3214</v>
      </c>
      <c r="K326" s="278" t="s">
        <v>3849</v>
      </c>
      <c r="L326" s="229"/>
      <c r="M326" s="255"/>
      <c r="N326" s="231"/>
      <c r="O326" s="311"/>
    </row>
    <row r="327" spans="1:15" ht="238.5" x14ac:dyDescent="0.35">
      <c r="A327" s="284"/>
      <c r="B327" s="284" t="s">
        <v>8804</v>
      </c>
      <c r="C327" s="294" t="s">
        <v>717</v>
      </c>
      <c r="D327" s="284" t="s">
        <v>3426</v>
      </c>
      <c r="E327" s="229" t="s">
        <v>3539</v>
      </c>
      <c r="F327" s="233">
        <v>1922</v>
      </c>
      <c r="G327" s="303">
        <v>256</v>
      </c>
      <c r="H327" s="229" t="s">
        <v>3427</v>
      </c>
      <c r="I327" s="255" t="s">
        <v>3213</v>
      </c>
      <c r="J327" s="231" t="s">
        <v>3214</v>
      </c>
      <c r="K327" s="231" t="s">
        <v>3428</v>
      </c>
      <c r="L327" s="279" t="s">
        <v>8680</v>
      </c>
      <c r="M327" s="277" t="s">
        <v>3213</v>
      </c>
      <c r="N327" s="278" t="s">
        <v>3214</v>
      </c>
      <c r="O327" s="312" t="s">
        <v>3425</v>
      </c>
    </row>
    <row r="328" spans="1:15" ht="51" x14ac:dyDescent="0.35">
      <c r="A328" s="284"/>
      <c r="B328" s="285" t="s">
        <v>3226</v>
      </c>
      <c r="C328" s="285" t="s">
        <v>10650</v>
      </c>
      <c r="D328" s="285" t="s">
        <v>9331</v>
      </c>
      <c r="E328" s="229" t="s">
        <v>3883</v>
      </c>
      <c r="F328" s="233">
        <v>1922</v>
      </c>
      <c r="G328" s="303">
        <v>689</v>
      </c>
      <c r="H328" s="244" t="s">
        <v>10651</v>
      </c>
      <c r="I328" s="255" t="s">
        <v>3213</v>
      </c>
      <c r="J328" s="255" t="s">
        <v>3214</v>
      </c>
      <c r="K328" s="176" t="s">
        <v>10652</v>
      </c>
      <c r="L328" s="244"/>
      <c r="M328" s="255"/>
      <c r="N328" s="231"/>
      <c r="O328" s="311"/>
    </row>
    <row r="329" spans="1:15" ht="88.5" x14ac:dyDescent="0.35">
      <c r="A329" s="284"/>
      <c r="B329" s="284" t="s">
        <v>8867</v>
      </c>
      <c r="C329" s="284" t="s">
        <v>6017</v>
      </c>
      <c r="D329" s="284" t="s">
        <v>6018</v>
      </c>
      <c r="E329" s="229" t="s">
        <v>6019</v>
      </c>
      <c r="F329" s="233">
        <v>1922</v>
      </c>
      <c r="G329" s="303">
        <v>271</v>
      </c>
      <c r="H329" s="279" t="s">
        <v>6016</v>
      </c>
      <c r="I329" s="277" t="s">
        <v>3213</v>
      </c>
      <c r="J329" s="278" t="s">
        <v>3214</v>
      </c>
      <c r="K329" s="278" t="s">
        <v>6014</v>
      </c>
      <c r="L329" s="279" t="s">
        <v>6016</v>
      </c>
      <c r="M329" s="277" t="s">
        <v>3213</v>
      </c>
      <c r="N329" s="278" t="s">
        <v>3214</v>
      </c>
      <c r="O329" s="312" t="s">
        <v>6015</v>
      </c>
    </row>
    <row r="330" spans="1:15" ht="151" x14ac:dyDescent="0.35">
      <c r="A330" s="284"/>
      <c r="B330" s="284" t="s">
        <v>8705</v>
      </c>
      <c r="C330" s="284" t="s">
        <v>3842</v>
      </c>
      <c r="D330" s="284" t="s">
        <v>11175</v>
      </c>
      <c r="E330" s="229" t="s">
        <v>3843</v>
      </c>
      <c r="F330" s="233">
        <v>1923</v>
      </c>
      <c r="G330" s="303">
        <v>538</v>
      </c>
      <c r="H330" s="279" t="s">
        <v>6012</v>
      </c>
      <c r="I330" s="278" t="s">
        <v>3213</v>
      </c>
      <c r="J330" s="278" t="s">
        <v>3214</v>
      </c>
      <c r="K330" s="278" t="s">
        <v>3844</v>
      </c>
      <c r="L330" s="229"/>
      <c r="M330" s="231"/>
      <c r="N330" s="231"/>
      <c r="O330" s="311"/>
    </row>
    <row r="331" spans="1:15" ht="88.5" x14ac:dyDescent="0.35">
      <c r="A331" s="284"/>
      <c r="B331" s="284" t="s">
        <v>8867</v>
      </c>
      <c r="C331" s="284" t="s">
        <v>5879</v>
      </c>
      <c r="D331" s="284" t="s">
        <v>5887</v>
      </c>
      <c r="E331" s="229" t="s">
        <v>3489</v>
      </c>
      <c r="F331" s="233">
        <v>1923</v>
      </c>
      <c r="G331" s="303">
        <v>251</v>
      </c>
      <c r="H331" s="279" t="s">
        <v>5888</v>
      </c>
      <c r="I331" s="277" t="s">
        <v>3213</v>
      </c>
      <c r="J331" s="278" t="s">
        <v>3214</v>
      </c>
      <c r="K331" s="278" t="s">
        <v>5885</v>
      </c>
      <c r="L331" s="279" t="s">
        <v>8666</v>
      </c>
      <c r="M331" s="277" t="s">
        <v>3213</v>
      </c>
      <c r="N331" s="278" t="s">
        <v>3214</v>
      </c>
      <c r="O331" s="312" t="s">
        <v>5886</v>
      </c>
    </row>
    <row r="332" spans="1:15" ht="76" x14ac:dyDescent="0.35">
      <c r="A332" s="284"/>
      <c r="B332" s="285" t="s">
        <v>8705</v>
      </c>
      <c r="C332" s="285" t="s">
        <v>9257</v>
      </c>
      <c r="D332" s="285" t="s">
        <v>9122</v>
      </c>
      <c r="E332" s="229" t="s">
        <v>3561</v>
      </c>
      <c r="F332" s="233">
        <v>1923</v>
      </c>
      <c r="G332" s="303">
        <v>331</v>
      </c>
      <c r="H332" s="282" t="s">
        <v>9265</v>
      </c>
      <c r="I332" s="277" t="s">
        <v>3213</v>
      </c>
      <c r="J332" s="277" t="s">
        <v>3214</v>
      </c>
      <c r="K332" s="277" t="s">
        <v>9264</v>
      </c>
      <c r="L332" s="229"/>
      <c r="M332" s="255"/>
      <c r="N332" s="231"/>
      <c r="O332" s="311"/>
    </row>
    <row r="333" spans="1:15" ht="76" x14ac:dyDescent="0.35">
      <c r="A333" s="284"/>
      <c r="B333" s="284" t="s">
        <v>8705</v>
      </c>
      <c r="C333" s="284" t="s">
        <v>4128</v>
      </c>
      <c r="D333" s="284" t="s">
        <v>4320</v>
      </c>
      <c r="E333" s="284" t="s">
        <v>3795</v>
      </c>
      <c r="F333" s="233">
        <v>1923</v>
      </c>
      <c r="G333" s="303">
        <v>195</v>
      </c>
      <c r="H333" s="279" t="s">
        <v>4319</v>
      </c>
      <c r="I333" s="277" t="s">
        <v>3213</v>
      </c>
      <c r="J333" s="278" t="s">
        <v>3214</v>
      </c>
      <c r="K333" s="278" t="s">
        <v>4321</v>
      </c>
      <c r="L333" s="229"/>
      <c r="M333" s="255"/>
      <c r="N333" s="231"/>
      <c r="O333" s="311"/>
    </row>
    <row r="334" spans="1:15" ht="88.5" x14ac:dyDescent="0.35">
      <c r="A334" s="284"/>
      <c r="B334" s="284" t="s">
        <v>8705</v>
      </c>
      <c r="C334" s="284" t="s">
        <v>4339</v>
      </c>
      <c r="D334" s="284" t="s">
        <v>4341</v>
      </c>
      <c r="E334" s="284" t="s">
        <v>3795</v>
      </c>
      <c r="F334" s="233">
        <v>1924</v>
      </c>
      <c r="G334" s="303">
        <v>92</v>
      </c>
      <c r="H334" s="279" t="s">
        <v>4340</v>
      </c>
      <c r="I334" s="278" t="s">
        <v>3213</v>
      </c>
      <c r="J334" s="278" t="s">
        <v>3214</v>
      </c>
      <c r="K334" s="278" t="s">
        <v>4342</v>
      </c>
      <c r="L334" s="229"/>
      <c r="M334" s="231"/>
      <c r="N334" s="231"/>
      <c r="O334" s="311"/>
    </row>
    <row r="335" spans="1:15" ht="76" x14ac:dyDescent="0.35">
      <c r="A335" s="284"/>
      <c r="B335" s="284" t="s">
        <v>8705</v>
      </c>
      <c r="C335" s="284" t="s">
        <v>5864</v>
      </c>
      <c r="D335" s="284" t="s">
        <v>5872</v>
      </c>
      <c r="E335" s="229" t="s">
        <v>5873</v>
      </c>
      <c r="F335" s="233">
        <v>1924</v>
      </c>
      <c r="G335" s="303">
        <v>251</v>
      </c>
      <c r="H335" s="279" t="s">
        <v>5874</v>
      </c>
      <c r="I335" s="277" t="s">
        <v>3213</v>
      </c>
      <c r="J335" s="278" t="s">
        <v>3215</v>
      </c>
      <c r="K335" s="278" t="s">
        <v>5871</v>
      </c>
      <c r="L335" s="229"/>
      <c r="M335" s="255"/>
      <c r="N335" s="231"/>
      <c r="O335" s="311"/>
    </row>
    <row r="336" spans="1:15" ht="51" x14ac:dyDescent="0.35">
      <c r="A336" s="284"/>
      <c r="B336" s="284" t="s">
        <v>3226</v>
      </c>
      <c r="C336" s="285" t="s">
        <v>8467</v>
      </c>
      <c r="D336" s="371" t="s">
        <v>8155</v>
      </c>
      <c r="E336" s="229" t="s">
        <v>3482</v>
      </c>
      <c r="F336" s="233">
        <v>1924</v>
      </c>
      <c r="G336" s="303">
        <v>199</v>
      </c>
      <c r="H336" s="229" t="s">
        <v>8471</v>
      </c>
      <c r="I336" s="255" t="s">
        <v>3213</v>
      </c>
      <c r="J336" s="231" t="s">
        <v>3214</v>
      </c>
      <c r="K336" s="231" t="s">
        <v>8472</v>
      </c>
      <c r="L336" s="229"/>
      <c r="M336" s="255"/>
      <c r="N336" s="231"/>
      <c r="O336" s="311"/>
    </row>
    <row r="337" spans="1:15" ht="313.5" x14ac:dyDescent="0.35">
      <c r="A337" s="284"/>
      <c r="B337" s="284" t="s">
        <v>8705</v>
      </c>
      <c r="C337" s="285" t="s">
        <v>7566</v>
      </c>
      <c r="D337" s="371" t="s">
        <v>7585</v>
      </c>
      <c r="E337" s="229" t="s">
        <v>4721</v>
      </c>
      <c r="F337" s="233">
        <v>1924</v>
      </c>
      <c r="G337" s="303">
        <v>298</v>
      </c>
      <c r="H337" s="279" t="s">
        <v>7589</v>
      </c>
      <c r="I337" s="277" t="s">
        <v>3213</v>
      </c>
      <c r="J337" s="278" t="s">
        <v>3214</v>
      </c>
      <c r="K337" s="278" t="s">
        <v>7586</v>
      </c>
      <c r="L337" s="229"/>
      <c r="M337" s="255"/>
      <c r="N337" s="231"/>
      <c r="O337" s="311"/>
    </row>
    <row r="338" spans="1:15" ht="101" x14ac:dyDescent="0.35">
      <c r="A338" s="284"/>
      <c r="B338" s="284" t="s">
        <v>3226</v>
      </c>
      <c r="C338" s="284" t="s">
        <v>6138</v>
      </c>
      <c r="D338" s="284" t="s">
        <v>6139</v>
      </c>
      <c r="E338" s="229" t="s">
        <v>6141</v>
      </c>
      <c r="F338" s="233">
        <v>1925</v>
      </c>
      <c r="G338" s="303">
        <v>161</v>
      </c>
      <c r="H338" s="229" t="s">
        <v>6140</v>
      </c>
      <c r="I338" s="231" t="s">
        <v>3213</v>
      </c>
      <c r="J338" s="231" t="s">
        <v>3214</v>
      </c>
      <c r="K338" s="362" t="s">
        <v>6142</v>
      </c>
      <c r="L338" s="229"/>
      <c r="M338" s="231"/>
      <c r="N338" s="231"/>
      <c r="O338" s="311"/>
    </row>
    <row r="339" spans="1:15" ht="213.5" x14ac:dyDescent="0.35">
      <c r="A339" s="284"/>
      <c r="B339" s="284" t="s">
        <v>3226</v>
      </c>
      <c r="C339" s="285" t="s">
        <v>7557</v>
      </c>
      <c r="D339" s="297" t="s">
        <v>7558</v>
      </c>
      <c r="E339" s="229" t="s">
        <v>5544</v>
      </c>
      <c r="F339" s="233">
        <v>1925</v>
      </c>
      <c r="G339" s="303">
        <v>328</v>
      </c>
      <c r="H339" s="229" t="s">
        <v>7560</v>
      </c>
      <c r="I339" s="255" t="s">
        <v>3213</v>
      </c>
      <c r="J339" s="231" t="s">
        <v>4012</v>
      </c>
      <c r="K339" s="231" t="s">
        <v>7559</v>
      </c>
      <c r="L339" s="229"/>
      <c r="M339" s="255"/>
      <c r="N339" s="231"/>
      <c r="O339" s="311"/>
    </row>
    <row r="340" spans="1:15" ht="213.5" x14ac:dyDescent="0.35">
      <c r="A340" s="284"/>
      <c r="B340" s="284" t="s">
        <v>3226</v>
      </c>
      <c r="C340" s="284" t="s">
        <v>3298</v>
      </c>
      <c r="D340" s="284" t="s">
        <v>3301</v>
      </c>
      <c r="E340" s="229" t="s">
        <v>3517</v>
      </c>
      <c r="F340" s="233">
        <v>1925</v>
      </c>
      <c r="G340" s="303">
        <v>247</v>
      </c>
      <c r="H340" s="229" t="s">
        <v>3302</v>
      </c>
      <c r="I340" s="255" t="s">
        <v>3213</v>
      </c>
      <c r="J340" s="231" t="s">
        <v>3214</v>
      </c>
      <c r="K340" s="231" t="s">
        <v>3303</v>
      </c>
      <c r="L340" s="229"/>
      <c r="M340" s="255"/>
      <c r="N340" s="231"/>
      <c r="O340" s="311"/>
    </row>
    <row r="341" spans="1:15" ht="76" x14ac:dyDescent="0.35">
      <c r="A341" s="284"/>
      <c r="B341" s="284" t="s">
        <v>8705</v>
      </c>
      <c r="C341" s="284" t="s">
        <v>3298</v>
      </c>
      <c r="D341" s="284" t="s">
        <v>4997</v>
      </c>
      <c r="E341" s="229" t="s">
        <v>3517</v>
      </c>
      <c r="F341" s="233">
        <v>1925</v>
      </c>
      <c r="G341" s="303">
        <v>253</v>
      </c>
      <c r="H341" s="279" t="s">
        <v>4996</v>
      </c>
      <c r="I341" s="277" t="s">
        <v>3213</v>
      </c>
      <c r="J341" s="278" t="s">
        <v>3215</v>
      </c>
      <c r="K341" s="278" t="s">
        <v>4998</v>
      </c>
      <c r="L341" s="229"/>
      <c r="M341" s="255"/>
      <c r="N341" s="231"/>
      <c r="O341" s="311"/>
    </row>
    <row r="342" spans="1:15" ht="51" x14ac:dyDescent="0.35">
      <c r="A342" s="284"/>
      <c r="B342" s="284" t="s">
        <v>3226</v>
      </c>
      <c r="C342" s="284" t="s">
        <v>3793</v>
      </c>
      <c r="D342" s="284" t="s">
        <v>3798</v>
      </c>
      <c r="E342" s="229" t="s">
        <v>3795</v>
      </c>
      <c r="F342" s="233">
        <v>1925</v>
      </c>
      <c r="G342" s="303">
        <v>268</v>
      </c>
      <c r="H342" s="229" t="s">
        <v>3799</v>
      </c>
      <c r="I342" s="255" t="s">
        <v>3213</v>
      </c>
      <c r="J342" s="231" t="s">
        <v>3214</v>
      </c>
      <c r="K342" s="237" t="s">
        <v>3797</v>
      </c>
      <c r="L342" s="229"/>
      <c r="M342" s="255"/>
      <c r="N342" s="231"/>
      <c r="O342" s="311"/>
    </row>
    <row r="343" spans="1:15" ht="76" x14ac:dyDescent="0.35">
      <c r="A343" s="284"/>
      <c r="B343" s="284" t="s">
        <v>8705</v>
      </c>
      <c r="C343" s="284" t="s">
        <v>5925</v>
      </c>
      <c r="D343" s="284" t="s">
        <v>5926</v>
      </c>
      <c r="E343" s="229" t="s">
        <v>3513</v>
      </c>
      <c r="F343" s="233">
        <v>1925</v>
      </c>
      <c r="G343" s="303">
        <v>127</v>
      </c>
      <c r="H343" s="279" t="s">
        <v>5927</v>
      </c>
      <c r="I343" s="277" t="s">
        <v>3213</v>
      </c>
      <c r="J343" s="278" t="s">
        <v>3215</v>
      </c>
      <c r="K343" s="278" t="s">
        <v>5928</v>
      </c>
      <c r="L343" s="229"/>
      <c r="M343" s="255"/>
      <c r="N343" s="231"/>
      <c r="O343" s="311"/>
    </row>
    <row r="344" spans="1:15" ht="88.5" x14ac:dyDescent="0.35">
      <c r="A344" s="284"/>
      <c r="B344" s="284" t="s">
        <v>3226</v>
      </c>
      <c r="C344" s="284" t="s">
        <v>4371</v>
      </c>
      <c r="D344" s="284" t="s">
        <v>4372</v>
      </c>
      <c r="E344" s="229" t="s">
        <v>4373</v>
      </c>
      <c r="F344" s="233">
        <v>1925</v>
      </c>
      <c r="G344" s="303">
        <v>231</v>
      </c>
      <c r="H344" s="229" t="s">
        <v>4370</v>
      </c>
      <c r="I344" s="255" t="s">
        <v>3213</v>
      </c>
      <c r="J344" s="231" t="s">
        <v>3214</v>
      </c>
      <c r="K344" s="380" t="s">
        <v>4369</v>
      </c>
      <c r="L344" s="229"/>
      <c r="M344" s="255"/>
      <c r="N344" s="231"/>
      <c r="O344" s="311"/>
    </row>
    <row r="345" spans="1:15" ht="101" x14ac:dyDescent="0.35">
      <c r="A345" s="284"/>
      <c r="B345" s="284" t="s">
        <v>8705</v>
      </c>
      <c r="C345" s="284" t="s">
        <v>6135</v>
      </c>
      <c r="D345" s="284" t="s">
        <v>6136</v>
      </c>
      <c r="E345" s="229" t="s">
        <v>3548</v>
      </c>
      <c r="F345" s="233">
        <v>1926</v>
      </c>
      <c r="G345" s="303">
        <v>304</v>
      </c>
      <c r="H345" s="279" t="s">
        <v>6134</v>
      </c>
      <c r="I345" s="278" t="s">
        <v>3213</v>
      </c>
      <c r="J345" s="278" t="s">
        <v>3214</v>
      </c>
      <c r="K345" s="278" t="s">
        <v>6137</v>
      </c>
      <c r="L345" s="229"/>
      <c r="M345" s="231"/>
      <c r="N345" s="231"/>
      <c r="O345" s="311"/>
    </row>
    <row r="346" spans="1:15" ht="76" x14ac:dyDescent="0.35">
      <c r="A346" s="284"/>
      <c r="B346" s="284" t="s">
        <v>8705</v>
      </c>
      <c r="C346" s="284" t="s">
        <v>6144</v>
      </c>
      <c r="D346" s="300" t="s">
        <v>6145</v>
      </c>
      <c r="E346" s="229" t="s">
        <v>6051</v>
      </c>
      <c r="F346" s="233">
        <v>1926</v>
      </c>
      <c r="G346" s="303">
        <v>255</v>
      </c>
      <c r="H346" s="279" t="s">
        <v>6146</v>
      </c>
      <c r="I346" s="278" t="s">
        <v>3213</v>
      </c>
      <c r="J346" s="278" t="s">
        <v>3608</v>
      </c>
      <c r="K346" s="278" t="s">
        <v>6143</v>
      </c>
      <c r="L346" s="229"/>
      <c r="M346" s="231"/>
      <c r="N346" s="231"/>
      <c r="O346" s="311"/>
    </row>
    <row r="347" spans="1:15" ht="88.5" x14ac:dyDescent="0.35">
      <c r="A347" s="284"/>
      <c r="B347" s="284" t="s">
        <v>8867</v>
      </c>
      <c r="C347" s="284" t="s">
        <v>6114</v>
      </c>
      <c r="D347" s="284" t="s">
        <v>6115</v>
      </c>
      <c r="E347" s="229" t="s">
        <v>5544</v>
      </c>
      <c r="F347" s="233">
        <v>1926</v>
      </c>
      <c r="G347" s="303">
        <v>241</v>
      </c>
      <c r="H347" s="279" t="s">
        <v>6113</v>
      </c>
      <c r="I347" s="277" t="s">
        <v>3213</v>
      </c>
      <c r="J347" s="278" t="s">
        <v>3214</v>
      </c>
      <c r="K347" s="278" t="s">
        <v>6116</v>
      </c>
      <c r="L347" s="279" t="s">
        <v>8624</v>
      </c>
      <c r="M347" s="277" t="s">
        <v>3213</v>
      </c>
      <c r="N347" s="278" t="s">
        <v>3214</v>
      </c>
      <c r="O347" s="312" t="s">
        <v>6117</v>
      </c>
    </row>
    <row r="348" spans="1:15" ht="51" x14ac:dyDescent="0.35">
      <c r="A348" s="284"/>
      <c r="B348" s="284" t="s">
        <v>3226</v>
      </c>
      <c r="C348" s="284" t="s">
        <v>3598</v>
      </c>
      <c r="D348" s="284" t="s">
        <v>3664</v>
      </c>
      <c r="E348" s="229" t="s">
        <v>3666</v>
      </c>
      <c r="F348" s="233">
        <v>1926</v>
      </c>
      <c r="G348" s="303">
        <v>234</v>
      </c>
      <c r="H348" s="229" t="s">
        <v>3665</v>
      </c>
      <c r="I348" s="255" t="s">
        <v>3213</v>
      </c>
      <c r="J348" s="231" t="s">
        <v>3215</v>
      </c>
      <c r="K348" s="231" t="s">
        <v>3667</v>
      </c>
      <c r="L348" s="229"/>
      <c r="M348" s="255"/>
      <c r="N348" s="231"/>
      <c r="O348" s="311"/>
    </row>
    <row r="349" spans="1:15" ht="138.5" x14ac:dyDescent="0.35">
      <c r="A349" s="284"/>
      <c r="B349" s="284" t="s">
        <v>11143</v>
      </c>
      <c r="C349" s="284" t="s">
        <v>6124</v>
      </c>
      <c r="D349" s="284" t="s">
        <v>6126</v>
      </c>
      <c r="E349" s="229" t="s">
        <v>3533</v>
      </c>
      <c r="F349" s="233">
        <v>1926</v>
      </c>
      <c r="G349" s="303">
        <v>983</v>
      </c>
      <c r="H349" s="279" t="s">
        <v>6125</v>
      </c>
      <c r="I349" s="277" t="s">
        <v>3213</v>
      </c>
      <c r="J349" s="278" t="s">
        <v>3215</v>
      </c>
      <c r="K349" s="278" t="s">
        <v>6128</v>
      </c>
      <c r="L349" s="229"/>
      <c r="M349" s="255"/>
      <c r="N349" s="231"/>
      <c r="O349" s="311"/>
    </row>
    <row r="350" spans="1:15" ht="138.5" x14ac:dyDescent="0.35">
      <c r="A350" s="284"/>
      <c r="B350" s="284" t="s">
        <v>11143</v>
      </c>
      <c r="C350" s="284" t="s">
        <v>6124</v>
      </c>
      <c r="D350" s="284" t="s">
        <v>6127</v>
      </c>
      <c r="E350" s="229" t="s">
        <v>3533</v>
      </c>
      <c r="F350" s="233">
        <v>1926</v>
      </c>
      <c r="G350" s="303">
        <v>0</v>
      </c>
      <c r="H350" s="279" t="s">
        <v>6125</v>
      </c>
      <c r="I350" s="277" t="s">
        <v>3213</v>
      </c>
      <c r="J350" s="278" t="s">
        <v>3215</v>
      </c>
      <c r="K350" s="278" t="s">
        <v>6129</v>
      </c>
      <c r="L350" s="229"/>
      <c r="M350" s="255"/>
      <c r="N350" s="231"/>
      <c r="O350" s="311"/>
    </row>
    <row r="351" spans="1:15" ht="76" x14ac:dyDescent="0.35">
      <c r="A351" s="284"/>
      <c r="B351" s="284" t="s">
        <v>8705</v>
      </c>
      <c r="C351" s="284" t="s">
        <v>5864</v>
      </c>
      <c r="D351" s="297" t="s">
        <v>5875</v>
      </c>
      <c r="E351" s="229" t="s">
        <v>3489</v>
      </c>
      <c r="F351" s="233">
        <v>1926</v>
      </c>
      <c r="G351" s="303">
        <v>259</v>
      </c>
      <c r="H351" s="279" t="s">
        <v>5877</v>
      </c>
      <c r="I351" s="277" t="s">
        <v>3213</v>
      </c>
      <c r="J351" s="278" t="s">
        <v>3214</v>
      </c>
      <c r="K351" s="278" t="s">
        <v>5876</v>
      </c>
      <c r="L351" s="229"/>
      <c r="M351" s="255"/>
      <c r="N351" s="231"/>
      <c r="O351" s="311"/>
    </row>
    <row r="352" spans="1:15" ht="88.5" x14ac:dyDescent="0.35">
      <c r="A352" s="284"/>
      <c r="B352" s="284" t="s">
        <v>3226</v>
      </c>
      <c r="C352" s="284" t="s">
        <v>4217</v>
      </c>
      <c r="D352" s="284" t="s">
        <v>4358</v>
      </c>
      <c r="E352" s="229" t="s">
        <v>4360</v>
      </c>
      <c r="F352" s="233">
        <v>1926</v>
      </c>
      <c r="G352" s="303">
        <v>62</v>
      </c>
      <c r="H352" s="229" t="s">
        <v>4359</v>
      </c>
      <c r="I352" s="255" t="s">
        <v>3213</v>
      </c>
      <c r="J352" s="231" t="s">
        <v>3214</v>
      </c>
      <c r="K352" s="231" t="s">
        <v>4361</v>
      </c>
      <c r="L352" s="229"/>
      <c r="M352" s="255"/>
      <c r="N352" s="231"/>
      <c r="O352" s="311"/>
    </row>
    <row r="353" spans="1:15" ht="88.5" x14ac:dyDescent="0.35">
      <c r="A353" s="284"/>
      <c r="B353" s="284" t="s">
        <v>8705</v>
      </c>
      <c r="C353" s="284" t="s">
        <v>6131</v>
      </c>
      <c r="D353" s="284" t="s">
        <v>6130</v>
      </c>
      <c r="E353" s="229" t="s">
        <v>3561</v>
      </c>
      <c r="F353" s="233">
        <v>1926</v>
      </c>
      <c r="G353" s="303">
        <v>327</v>
      </c>
      <c r="H353" s="279" t="s">
        <v>6133</v>
      </c>
      <c r="I353" s="277" t="s">
        <v>3213</v>
      </c>
      <c r="J353" s="278" t="s">
        <v>3214</v>
      </c>
      <c r="K353" s="278" t="s">
        <v>6132</v>
      </c>
      <c r="L353" s="229"/>
      <c r="M353" s="255"/>
      <c r="N353" s="231"/>
      <c r="O353" s="311"/>
    </row>
    <row r="354" spans="1:15" ht="176" x14ac:dyDescent="0.35">
      <c r="A354" s="284"/>
      <c r="B354" s="284" t="s">
        <v>3226</v>
      </c>
      <c r="C354" s="284" t="s">
        <v>5823</v>
      </c>
      <c r="D354" s="284" t="s">
        <v>6110</v>
      </c>
      <c r="E354" s="229" t="s">
        <v>3838</v>
      </c>
      <c r="F354" s="233">
        <v>1927</v>
      </c>
      <c r="G354" s="303">
        <v>254</v>
      </c>
      <c r="H354" s="229" t="s">
        <v>6111</v>
      </c>
      <c r="I354" s="231" t="s">
        <v>3213</v>
      </c>
      <c r="J354" s="231" t="s">
        <v>3214</v>
      </c>
      <c r="K354" s="231" t="s">
        <v>6112</v>
      </c>
      <c r="L354" s="229"/>
      <c r="M354" s="231"/>
      <c r="N354" s="231"/>
      <c r="O354" s="311"/>
    </row>
    <row r="355" spans="1:15" ht="101" x14ac:dyDescent="0.35">
      <c r="A355" s="284"/>
      <c r="B355" s="284" t="s">
        <v>8819</v>
      </c>
      <c r="C355" s="284" t="s">
        <v>6106</v>
      </c>
      <c r="D355" s="284" t="s">
        <v>6107</v>
      </c>
      <c r="E355" s="229" t="s">
        <v>4169</v>
      </c>
      <c r="F355" s="233">
        <v>1927</v>
      </c>
      <c r="G355" s="303">
        <v>294</v>
      </c>
      <c r="H355" s="279" t="s">
        <v>6105</v>
      </c>
      <c r="I355" s="278" t="s">
        <v>3213</v>
      </c>
      <c r="J355" s="278" t="s">
        <v>3215</v>
      </c>
      <c r="K355" s="278" t="s">
        <v>6108</v>
      </c>
      <c r="L355" s="229" t="s">
        <v>8612</v>
      </c>
      <c r="M355" s="231" t="s">
        <v>3213</v>
      </c>
      <c r="N355" s="231" t="s">
        <v>3216</v>
      </c>
      <c r="O355" s="311" t="s">
        <v>6109</v>
      </c>
    </row>
    <row r="356" spans="1:15" ht="51" x14ac:dyDescent="0.35">
      <c r="A356" s="284"/>
      <c r="B356" s="285" t="s">
        <v>3226</v>
      </c>
      <c r="C356" s="285" t="s">
        <v>6124</v>
      </c>
      <c r="D356" s="285" t="s">
        <v>9465</v>
      </c>
      <c r="E356" s="229" t="s">
        <v>3531</v>
      </c>
      <c r="F356" s="233">
        <v>1927</v>
      </c>
      <c r="G356" s="303">
        <v>466</v>
      </c>
      <c r="H356" s="244" t="s">
        <v>9466</v>
      </c>
      <c r="I356" s="255" t="s">
        <v>3213</v>
      </c>
      <c r="J356" s="255" t="s">
        <v>3214</v>
      </c>
      <c r="K356" s="255" t="s">
        <v>10649</v>
      </c>
      <c r="L356" s="244"/>
      <c r="M356" s="255"/>
      <c r="N356" s="231"/>
      <c r="O356" s="311"/>
    </row>
    <row r="357" spans="1:15" ht="51" x14ac:dyDescent="0.35">
      <c r="A357" s="284"/>
      <c r="B357" s="284" t="s">
        <v>3226</v>
      </c>
      <c r="C357" s="284" t="s">
        <v>4352</v>
      </c>
      <c r="D357" s="284" t="s">
        <v>4348</v>
      </c>
      <c r="E357" s="229" t="s">
        <v>3523</v>
      </c>
      <c r="F357" s="233">
        <v>1927</v>
      </c>
      <c r="G357" s="303">
        <v>392</v>
      </c>
      <c r="H357" s="229" t="s">
        <v>4347</v>
      </c>
      <c r="I357" s="255" t="s">
        <v>3213</v>
      </c>
      <c r="J357" s="231" t="s">
        <v>3214</v>
      </c>
      <c r="K357" s="231" t="s">
        <v>4349</v>
      </c>
      <c r="L357" s="229"/>
      <c r="M357" s="255"/>
      <c r="N357" s="231"/>
      <c r="O357" s="311"/>
    </row>
    <row r="358" spans="1:15" ht="276" x14ac:dyDescent="0.35">
      <c r="A358" s="284"/>
      <c r="B358" s="284" t="s">
        <v>3226</v>
      </c>
      <c r="C358" s="284" t="s">
        <v>4128</v>
      </c>
      <c r="D358" s="284" t="s">
        <v>4127</v>
      </c>
      <c r="E358" s="229" t="s">
        <v>3548</v>
      </c>
      <c r="F358" s="233">
        <v>1927</v>
      </c>
      <c r="G358" s="303">
        <v>255</v>
      </c>
      <c r="H358" s="229" t="s">
        <v>4129</v>
      </c>
      <c r="I358" s="255" t="s">
        <v>3213</v>
      </c>
      <c r="J358" s="231" t="s">
        <v>3215</v>
      </c>
      <c r="K358" s="231" t="s">
        <v>4130</v>
      </c>
      <c r="L358" s="229"/>
      <c r="M358" s="255"/>
      <c r="N358" s="231"/>
      <c r="O358" s="311"/>
    </row>
    <row r="359" spans="1:15" ht="101" x14ac:dyDescent="0.35">
      <c r="A359" s="284"/>
      <c r="B359" s="284" t="s">
        <v>8819</v>
      </c>
      <c r="C359" s="284" t="s">
        <v>4196</v>
      </c>
      <c r="D359" s="284" t="s">
        <v>6103</v>
      </c>
      <c r="E359" s="229" t="s">
        <v>5544</v>
      </c>
      <c r="F359" s="233">
        <v>1927</v>
      </c>
      <c r="G359" s="303">
        <v>243</v>
      </c>
      <c r="H359" s="279" t="s">
        <v>6104</v>
      </c>
      <c r="I359" s="277" t="s">
        <v>3213</v>
      </c>
      <c r="J359" s="278" t="s">
        <v>3214</v>
      </c>
      <c r="K359" s="278" t="s">
        <v>6101</v>
      </c>
      <c r="L359" s="229" t="s">
        <v>6104</v>
      </c>
      <c r="M359" s="255" t="s">
        <v>3213</v>
      </c>
      <c r="N359" s="231" t="s">
        <v>3214</v>
      </c>
      <c r="O359" s="311" t="s">
        <v>6102</v>
      </c>
    </row>
    <row r="360" spans="1:15" ht="163.5" x14ac:dyDescent="0.35">
      <c r="A360" s="284"/>
      <c r="B360" s="284" t="s">
        <v>8152</v>
      </c>
      <c r="C360" s="285" t="s">
        <v>8149</v>
      </c>
      <c r="D360" s="285" t="s">
        <v>8572</v>
      </c>
      <c r="E360" s="229" t="s">
        <v>8575</v>
      </c>
      <c r="F360" s="233">
        <v>1927</v>
      </c>
      <c r="G360" s="303">
        <v>361</v>
      </c>
      <c r="H360" s="229" t="s">
        <v>8520</v>
      </c>
      <c r="I360" s="255" t="s">
        <v>3213</v>
      </c>
      <c r="J360" s="231" t="s">
        <v>3214</v>
      </c>
      <c r="K360" s="231" t="s">
        <v>8576</v>
      </c>
      <c r="L360" s="229"/>
      <c r="M360" s="255"/>
      <c r="N360" s="231"/>
      <c r="O360" s="311"/>
    </row>
    <row r="361" spans="1:15" ht="201" x14ac:dyDescent="0.35">
      <c r="A361" s="284"/>
      <c r="B361" s="284" t="s">
        <v>8792</v>
      </c>
      <c r="C361" s="285" t="s">
        <v>8149</v>
      </c>
      <c r="D361" s="285" t="s">
        <v>8573</v>
      </c>
      <c r="E361" s="229" t="s">
        <v>8575</v>
      </c>
      <c r="F361" s="233">
        <v>1927</v>
      </c>
      <c r="G361" s="303">
        <v>280</v>
      </c>
      <c r="H361" s="279" t="s">
        <v>8520</v>
      </c>
      <c r="I361" s="277" t="s">
        <v>3213</v>
      </c>
      <c r="J361" s="278" t="s">
        <v>3214</v>
      </c>
      <c r="K361" s="278" t="s">
        <v>8577</v>
      </c>
      <c r="L361" s="229"/>
      <c r="M361" s="255"/>
      <c r="N361" s="231"/>
      <c r="O361" s="311"/>
    </row>
    <row r="362" spans="1:15" ht="263.5" x14ac:dyDescent="0.35">
      <c r="A362" s="284"/>
      <c r="B362" s="284" t="s">
        <v>8793</v>
      </c>
      <c r="C362" s="285" t="s">
        <v>8149</v>
      </c>
      <c r="D362" s="285" t="s">
        <v>8574</v>
      </c>
      <c r="E362" s="229" t="s">
        <v>8575</v>
      </c>
      <c r="F362" s="233">
        <v>1927</v>
      </c>
      <c r="G362" s="303">
        <v>306</v>
      </c>
      <c r="H362" s="279" t="s">
        <v>8520</v>
      </c>
      <c r="I362" s="277" t="s">
        <v>3213</v>
      </c>
      <c r="J362" s="278" t="s">
        <v>3214</v>
      </c>
      <c r="K362" s="278" t="s">
        <v>8578</v>
      </c>
      <c r="L362" s="229"/>
      <c r="M362" s="255"/>
      <c r="N362" s="231"/>
      <c r="O362" s="311"/>
    </row>
    <row r="363" spans="1:15" ht="51" x14ac:dyDescent="0.35">
      <c r="A363" s="284"/>
      <c r="B363" s="284" t="s">
        <v>3226</v>
      </c>
      <c r="C363" s="284" t="s">
        <v>3298</v>
      </c>
      <c r="D363" s="284" t="s">
        <v>3299</v>
      </c>
      <c r="E363" s="229" t="s">
        <v>3559</v>
      </c>
      <c r="F363" s="233">
        <v>1928</v>
      </c>
      <c r="G363" s="303">
        <v>215</v>
      </c>
      <c r="H363" s="229" t="s">
        <v>3297</v>
      </c>
      <c r="I363" s="255" t="s">
        <v>3213</v>
      </c>
      <c r="J363" s="231" t="s">
        <v>3214</v>
      </c>
      <c r="K363" s="231" t="s">
        <v>3300</v>
      </c>
      <c r="L363" s="229"/>
      <c r="M363" s="255"/>
      <c r="N363" s="231"/>
      <c r="O363" s="311"/>
    </row>
    <row r="364" spans="1:15" ht="63.5" x14ac:dyDescent="0.35">
      <c r="A364" s="284"/>
      <c r="B364" s="284" t="s">
        <v>3226</v>
      </c>
      <c r="C364" s="284" t="s">
        <v>4085</v>
      </c>
      <c r="D364" s="284" t="s">
        <v>4086</v>
      </c>
      <c r="E364" s="229" t="s">
        <v>4112</v>
      </c>
      <c r="F364" s="233">
        <v>1928</v>
      </c>
      <c r="G364" s="303">
        <v>221</v>
      </c>
      <c r="H364" s="229" t="s">
        <v>4087</v>
      </c>
      <c r="I364" s="255" t="s">
        <v>3213</v>
      </c>
      <c r="J364" s="231" t="s">
        <v>3214</v>
      </c>
      <c r="K364" s="231" t="s">
        <v>4088</v>
      </c>
      <c r="L364" s="229"/>
      <c r="M364" s="255"/>
      <c r="N364" s="231"/>
      <c r="O364" s="311"/>
    </row>
    <row r="365" spans="1:15" ht="88.5" x14ac:dyDescent="0.35">
      <c r="A365" s="284"/>
      <c r="B365" s="285" t="s">
        <v>8705</v>
      </c>
      <c r="C365" s="285" t="s">
        <v>10434</v>
      </c>
      <c r="D365" s="285" t="s">
        <v>10436</v>
      </c>
      <c r="E365" s="229" t="s">
        <v>5858</v>
      </c>
      <c r="F365" s="233">
        <v>1928</v>
      </c>
      <c r="G365" s="303">
        <v>288</v>
      </c>
      <c r="H365" s="282" t="s">
        <v>10437</v>
      </c>
      <c r="I365" s="277" t="s">
        <v>3213</v>
      </c>
      <c r="J365" s="277" t="s">
        <v>3214</v>
      </c>
      <c r="K365" s="277" t="s">
        <v>10438</v>
      </c>
      <c r="L365" s="244"/>
      <c r="M365" s="255"/>
      <c r="N365" s="231"/>
      <c r="O365" s="311"/>
    </row>
    <row r="366" spans="1:15" ht="76" x14ac:dyDescent="0.35">
      <c r="A366" s="284"/>
      <c r="B366" s="284" t="s">
        <v>3226</v>
      </c>
      <c r="C366" s="284" t="s">
        <v>5864</v>
      </c>
      <c r="D366" s="284" t="s">
        <v>5870</v>
      </c>
      <c r="E366" s="229" t="s">
        <v>11162</v>
      </c>
      <c r="F366" s="233">
        <v>1928</v>
      </c>
      <c r="G366" s="303">
        <v>277</v>
      </c>
      <c r="H366" s="229" t="s">
        <v>5869</v>
      </c>
      <c r="I366" s="255" t="s">
        <v>3213</v>
      </c>
      <c r="J366" s="231" t="s">
        <v>3214</v>
      </c>
      <c r="K366" s="231" t="s">
        <v>5868</v>
      </c>
      <c r="L366" s="229"/>
      <c r="M366" s="255"/>
      <c r="N366" s="231"/>
      <c r="O366" s="311"/>
    </row>
    <row r="367" spans="1:15" ht="176" x14ac:dyDescent="0.35">
      <c r="A367" s="284"/>
      <c r="B367" s="284" t="s">
        <v>8705</v>
      </c>
      <c r="C367" s="284" t="s">
        <v>4322</v>
      </c>
      <c r="D367" s="284" t="s">
        <v>4323</v>
      </c>
      <c r="E367" s="229" t="s">
        <v>3795</v>
      </c>
      <c r="F367" s="233">
        <v>1928</v>
      </c>
      <c r="G367" s="303">
        <v>144</v>
      </c>
      <c r="H367" s="279" t="s">
        <v>4324</v>
      </c>
      <c r="I367" s="277" t="s">
        <v>3213</v>
      </c>
      <c r="J367" s="278" t="s">
        <v>3214</v>
      </c>
      <c r="K367" s="278" t="s">
        <v>4325</v>
      </c>
      <c r="L367" s="229"/>
      <c r="M367" s="255"/>
      <c r="N367" s="231"/>
      <c r="O367" s="311"/>
    </row>
    <row r="368" spans="1:15" ht="88.5" x14ac:dyDescent="0.35">
      <c r="A368" s="284"/>
      <c r="B368" s="284" t="s">
        <v>8867</v>
      </c>
      <c r="C368" s="284" t="s">
        <v>6074</v>
      </c>
      <c r="D368" s="284" t="s">
        <v>6075</v>
      </c>
      <c r="E368" s="229" t="s">
        <v>4169</v>
      </c>
      <c r="F368" s="233">
        <v>1929</v>
      </c>
      <c r="G368" s="303">
        <v>358</v>
      </c>
      <c r="H368" s="279" t="s">
        <v>6076</v>
      </c>
      <c r="I368" s="278" t="s">
        <v>3213</v>
      </c>
      <c r="J368" s="278" t="s">
        <v>3214</v>
      </c>
      <c r="K368" s="278" t="s">
        <v>6077</v>
      </c>
      <c r="L368" s="279" t="s">
        <v>8593</v>
      </c>
      <c r="M368" s="278" t="s">
        <v>3213</v>
      </c>
      <c r="N368" s="278" t="s">
        <v>3214</v>
      </c>
      <c r="O368" s="312" t="s">
        <v>6078</v>
      </c>
    </row>
    <row r="369" spans="1:15" ht="51" x14ac:dyDescent="0.35">
      <c r="A369" s="284"/>
      <c r="B369" s="284" t="s">
        <v>3226</v>
      </c>
      <c r="C369" s="284" t="s">
        <v>4137</v>
      </c>
      <c r="D369" s="284" t="s">
        <v>4141</v>
      </c>
      <c r="E369" s="229" t="s">
        <v>4143</v>
      </c>
      <c r="F369" s="233">
        <v>1929</v>
      </c>
      <c r="G369" s="303">
        <v>231</v>
      </c>
      <c r="H369" s="229" t="s">
        <v>4142</v>
      </c>
      <c r="I369" s="255" t="s">
        <v>3213</v>
      </c>
      <c r="J369" s="231" t="s">
        <v>3214</v>
      </c>
      <c r="K369" s="231" t="s">
        <v>4144</v>
      </c>
      <c r="L369" s="229"/>
      <c r="M369" s="255"/>
      <c r="N369" s="231"/>
      <c r="O369" s="311"/>
    </row>
    <row r="370" spans="1:15" ht="76" x14ac:dyDescent="0.35">
      <c r="A370" s="284"/>
      <c r="B370" s="284" t="s">
        <v>8705</v>
      </c>
      <c r="C370" s="284" t="s">
        <v>4904</v>
      </c>
      <c r="D370" s="284" t="s">
        <v>5848</v>
      </c>
      <c r="E370" s="229" t="s">
        <v>3489</v>
      </c>
      <c r="F370" s="233">
        <v>1929</v>
      </c>
      <c r="G370" s="303">
        <v>237</v>
      </c>
      <c r="H370" s="279" t="s">
        <v>5849</v>
      </c>
      <c r="I370" s="277" t="s">
        <v>3213</v>
      </c>
      <c r="J370" s="278" t="s">
        <v>3215</v>
      </c>
      <c r="K370" s="278" t="s">
        <v>5850</v>
      </c>
      <c r="L370" s="229"/>
      <c r="M370" s="255"/>
      <c r="N370" s="231"/>
      <c r="O370" s="311"/>
    </row>
    <row r="371" spans="1:15" ht="51" x14ac:dyDescent="0.35">
      <c r="A371" s="284"/>
      <c r="B371" s="284" t="s">
        <v>3226</v>
      </c>
      <c r="C371" s="284" t="s">
        <v>3810</v>
      </c>
      <c r="D371" s="284" t="s">
        <v>4989</v>
      </c>
      <c r="E371" s="229" t="s">
        <v>4990</v>
      </c>
      <c r="F371" s="233">
        <v>1929</v>
      </c>
      <c r="G371" s="303">
        <v>189</v>
      </c>
      <c r="H371" s="229" t="s">
        <v>4988</v>
      </c>
      <c r="I371" s="255" t="s">
        <v>3213</v>
      </c>
      <c r="J371" s="231" t="s">
        <v>3215</v>
      </c>
      <c r="K371" s="231" t="s">
        <v>4991</v>
      </c>
      <c r="L371" s="229"/>
      <c r="M371" s="255"/>
      <c r="N371" s="231"/>
      <c r="O371" s="311"/>
    </row>
    <row r="372" spans="1:15" ht="376" x14ac:dyDescent="0.35">
      <c r="A372" s="284"/>
      <c r="B372" s="284" t="s">
        <v>3226</v>
      </c>
      <c r="C372" s="284" t="s">
        <v>5843</v>
      </c>
      <c r="D372" s="284" t="s">
        <v>5844</v>
      </c>
      <c r="E372" s="229" t="s">
        <v>5846</v>
      </c>
      <c r="F372" s="233">
        <v>1929</v>
      </c>
      <c r="G372" s="303">
        <v>256</v>
      </c>
      <c r="H372" s="229" t="s">
        <v>5845</v>
      </c>
      <c r="I372" s="255" t="s">
        <v>3213</v>
      </c>
      <c r="J372" s="231" t="s">
        <v>3215</v>
      </c>
      <c r="K372" s="231" t="s">
        <v>5847</v>
      </c>
      <c r="L372" s="229"/>
      <c r="M372" s="255"/>
      <c r="N372" s="231"/>
      <c r="O372" s="311"/>
    </row>
    <row r="373" spans="1:15" ht="101" x14ac:dyDescent="0.35">
      <c r="A373" s="284"/>
      <c r="B373" s="285" t="s">
        <v>8705</v>
      </c>
      <c r="C373" s="285" t="s">
        <v>7803</v>
      </c>
      <c r="D373" s="285" t="s">
        <v>10640</v>
      </c>
      <c r="E373" s="229" t="s">
        <v>11160</v>
      </c>
      <c r="F373" s="233">
        <v>1929</v>
      </c>
      <c r="G373" s="303">
        <v>195</v>
      </c>
      <c r="H373" s="282" t="s">
        <v>10641</v>
      </c>
      <c r="I373" s="277" t="s">
        <v>3213</v>
      </c>
      <c r="J373" s="277" t="s">
        <v>3214</v>
      </c>
      <c r="K373" s="277" t="s">
        <v>10642</v>
      </c>
      <c r="L373" s="244"/>
      <c r="M373" s="255"/>
      <c r="N373" s="231"/>
      <c r="O373" s="311"/>
    </row>
    <row r="374" spans="1:15" ht="63.5" x14ac:dyDescent="0.35">
      <c r="A374" s="284"/>
      <c r="B374" s="284" t="s">
        <v>3226</v>
      </c>
      <c r="C374" s="284" t="s">
        <v>4108</v>
      </c>
      <c r="D374" s="284" t="s">
        <v>4109</v>
      </c>
      <c r="E374" s="229" t="s">
        <v>4112</v>
      </c>
      <c r="F374" s="233">
        <v>1929</v>
      </c>
      <c r="G374" s="303">
        <v>240</v>
      </c>
      <c r="H374" s="229" t="s">
        <v>4110</v>
      </c>
      <c r="I374" s="255" t="s">
        <v>3213</v>
      </c>
      <c r="J374" s="231" t="s">
        <v>3214</v>
      </c>
      <c r="K374" s="231" t="s">
        <v>4111</v>
      </c>
      <c r="L374" s="229"/>
      <c r="M374" s="255"/>
      <c r="N374" s="231"/>
      <c r="O374" s="311"/>
    </row>
    <row r="375" spans="1:15" ht="101" x14ac:dyDescent="0.35">
      <c r="A375" s="284"/>
      <c r="B375" s="284" t="s">
        <v>8705</v>
      </c>
      <c r="C375" s="284" t="s">
        <v>5890</v>
      </c>
      <c r="D375" s="284" t="s">
        <v>5891</v>
      </c>
      <c r="E375" s="229" t="s">
        <v>3513</v>
      </c>
      <c r="F375" s="233">
        <v>1929</v>
      </c>
      <c r="G375" s="303">
        <v>256</v>
      </c>
      <c r="H375" s="279" t="s">
        <v>5893</v>
      </c>
      <c r="I375" s="277" t="s">
        <v>3213</v>
      </c>
      <c r="J375" s="278" t="s">
        <v>3214</v>
      </c>
      <c r="K375" s="358" t="s">
        <v>5892</v>
      </c>
      <c r="L375" s="229"/>
      <c r="M375" s="255"/>
      <c r="N375" s="231"/>
      <c r="O375" s="231"/>
    </row>
    <row r="376" spans="1:15" ht="76" x14ac:dyDescent="0.35">
      <c r="A376" s="284"/>
      <c r="B376" s="284" t="s">
        <v>3226</v>
      </c>
      <c r="C376" s="284" t="s">
        <v>3983</v>
      </c>
      <c r="D376" s="284" t="s">
        <v>3990</v>
      </c>
      <c r="E376" s="229" t="s">
        <v>3991</v>
      </c>
      <c r="F376" s="233">
        <v>1930</v>
      </c>
      <c r="G376" s="303">
        <v>202</v>
      </c>
      <c r="H376" s="229" t="s">
        <v>3989</v>
      </c>
      <c r="I376" s="231" t="s">
        <v>3213</v>
      </c>
      <c r="J376" s="231" t="s">
        <v>3214</v>
      </c>
      <c r="K376" s="231" t="s">
        <v>3988</v>
      </c>
      <c r="L376" s="229" t="s">
        <v>8600</v>
      </c>
      <c r="M376" s="231" t="s">
        <v>3213</v>
      </c>
      <c r="N376" s="231" t="s">
        <v>3214</v>
      </c>
      <c r="O376" s="311" t="s">
        <v>3992</v>
      </c>
    </row>
    <row r="377" spans="1:15" ht="213.5" x14ac:dyDescent="0.35">
      <c r="A377" s="284"/>
      <c r="B377" s="285" t="s">
        <v>8705</v>
      </c>
      <c r="C377" s="285" t="s">
        <v>10685</v>
      </c>
      <c r="D377" s="285" t="s">
        <v>10686</v>
      </c>
      <c r="E377" s="229" t="s">
        <v>4169</v>
      </c>
      <c r="F377" s="233">
        <v>1930</v>
      </c>
      <c r="G377" s="303">
        <v>310</v>
      </c>
      <c r="H377" s="282" t="s">
        <v>10688</v>
      </c>
      <c r="I377" s="277" t="s">
        <v>3213</v>
      </c>
      <c r="J377" s="277" t="s">
        <v>3215</v>
      </c>
      <c r="K377" s="277" t="s">
        <v>10687</v>
      </c>
      <c r="L377" s="244"/>
      <c r="M377" s="255"/>
      <c r="N377" s="231"/>
      <c r="O377" s="311"/>
    </row>
    <row r="378" spans="1:15" ht="101" x14ac:dyDescent="0.35">
      <c r="A378" s="284"/>
      <c r="B378" s="284" t="s">
        <v>8705</v>
      </c>
      <c r="C378" s="284" t="s">
        <v>5834</v>
      </c>
      <c r="D378" s="284" t="s">
        <v>5836</v>
      </c>
      <c r="E378" s="229" t="s">
        <v>5837</v>
      </c>
      <c r="F378" s="233">
        <v>1930</v>
      </c>
      <c r="G378" s="303">
        <v>208</v>
      </c>
      <c r="H378" s="279" t="s">
        <v>5835</v>
      </c>
      <c r="I378" s="278" t="s">
        <v>3213</v>
      </c>
      <c r="J378" s="278" t="s">
        <v>3215</v>
      </c>
      <c r="K378" s="278" t="s">
        <v>7878</v>
      </c>
      <c r="L378" s="229"/>
      <c r="M378" s="231"/>
      <c r="N378" s="231"/>
      <c r="O378" s="311"/>
    </row>
    <row r="379" spans="1:15" ht="263.5" x14ac:dyDescent="0.35">
      <c r="A379" s="284"/>
      <c r="B379" s="284" t="s">
        <v>8819</v>
      </c>
      <c r="C379" s="284" t="s">
        <v>3959</v>
      </c>
      <c r="D379" s="284" t="s">
        <v>3958</v>
      </c>
      <c r="E379" s="229" t="s">
        <v>3961</v>
      </c>
      <c r="F379" s="233">
        <v>1930</v>
      </c>
      <c r="G379" s="303">
        <v>303</v>
      </c>
      <c r="H379" s="279" t="s">
        <v>3960</v>
      </c>
      <c r="I379" s="277" t="s">
        <v>3213</v>
      </c>
      <c r="J379" s="278" t="s">
        <v>3214</v>
      </c>
      <c r="K379" s="278" t="s">
        <v>3962</v>
      </c>
      <c r="L379" s="229" t="s">
        <v>8685</v>
      </c>
      <c r="M379" s="255" t="s">
        <v>3213</v>
      </c>
      <c r="N379" s="231" t="s">
        <v>3216</v>
      </c>
      <c r="O379" s="311" t="s">
        <v>3963</v>
      </c>
    </row>
    <row r="380" spans="1:15" ht="288.5" x14ac:dyDescent="0.35">
      <c r="A380" s="284"/>
      <c r="B380" s="285" t="s">
        <v>3226</v>
      </c>
      <c r="C380" s="285" t="s">
        <v>10658</v>
      </c>
      <c r="D380" s="285" t="s">
        <v>10660</v>
      </c>
      <c r="E380" s="229" t="s">
        <v>10659</v>
      </c>
      <c r="F380" s="233">
        <v>1930</v>
      </c>
      <c r="G380" s="303">
        <v>401</v>
      </c>
      <c r="H380" s="244" t="s">
        <v>10661</v>
      </c>
      <c r="I380" s="255" t="s">
        <v>3213</v>
      </c>
      <c r="J380" s="255" t="s">
        <v>3216</v>
      </c>
      <c r="K380" s="255" t="s">
        <v>10663</v>
      </c>
      <c r="L380" s="244"/>
      <c r="M380" s="255"/>
      <c r="N380" s="231"/>
      <c r="O380" s="311"/>
    </row>
    <row r="381" spans="1:15" ht="288.5" x14ac:dyDescent="0.35">
      <c r="A381" s="284"/>
      <c r="B381" s="285" t="s">
        <v>3226</v>
      </c>
      <c r="C381" s="285" t="s">
        <v>10658</v>
      </c>
      <c r="D381" s="285" t="s">
        <v>10662</v>
      </c>
      <c r="E381" s="229" t="s">
        <v>10659</v>
      </c>
      <c r="F381" s="233">
        <v>1930</v>
      </c>
      <c r="G381" s="303">
        <v>417</v>
      </c>
      <c r="H381" s="244" t="s">
        <v>10661</v>
      </c>
      <c r="I381" s="255" t="s">
        <v>3213</v>
      </c>
      <c r="J381" s="255" t="s">
        <v>3216</v>
      </c>
      <c r="K381" s="382" t="s">
        <v>10664</v>
      </c>
      <c r="L381" s="244"/>
      <c r="M381" s="255"/>
      <c r="N381" s="231"/>
      <c r="O381" s="311"/>
    </row>
    <row r="382" spans="1:15" ht="176" x14ac:dyDescent="0.35">
      <c r="A382" s="284"/>
      <c r="B382" s="284" t="s">
        <v>8705</v>
      </c>
      <c r="C382" s="285" t="s">
        <v>7566</v>
      </c>
      <c r="D382" s="285" t="s">
        <v>7590</v>
      </c>
      <c r="E382" s="229" t="s">
        <v>4721</v>
      </c>
      <c r="F382" s="233">
        <v>1930</v>
      </c>
      <c r="G382" s="303">
        <v>324</v>
      </c>
      <c r="H382" s="279" t="s">
        <v>7589</v>
      </c>
      <c r="I382" s="277" t="s">
        <v>3213</v>
      </c>
      <c r="J382" s="278" t="s">
        <v>3214</v>
      </c>
      <c r="K382" s="278" t="s">
        <v>7587</v>
      </c>
      <c r="L382" s="229"/>
      <c r="M382" s="255"/>
      <c r="N382" s="231"/>
      <c r="O382" s="311"/>
    </row>
    <row r="383" spans="1:15" ht="101" x14ac:dyDescent="0.35">
      <c r="A383" s="284"/>
      <c r="B383" s="284" t="s">
        <v>3226</v>
      </c>
      <c r="C383" s="284" t="s">
        <v>3983</v>
      </c>
      <c r="D383" s="284" t="s">
        <v>3993</v>
      </c>
      <c r="E383" s="229" t="s">
        <v>3984</v>
      </c>
      <c r="F383" s="233">
        <v>1931</v>
      </c>
      <c r="G383" s="303">
        <v>317</v>
      </c>
      <c r="H383" s="229" t="s">
        <v>3996</v>
      </c>
      <c r="I383" s="231" t="s">
        <v>3213</v>
      </c>
      <c r="J383" s="231" t="s">
        <v>3214</v>
      </c>
      <c r="K383" s="231" t="s">
        <v>3994</v>
      </c>
      <c r="L383" s="229" t="s">
        <v>8599</v>
      </c>
      <c r="M383" s="231" t="s">
        <v>3213</v>
      </c>
      <c r="N383" s="231" t="s">
        <v>3214</v>
      </c>
      <c r="O383" s="311" t="s">
        <v>3995</v>
      </c>
    </row>
    <row r="384" spans="1:15" ht="63.5" x14ac:dyDescent="0.35">
      <c r="A384" s="284"/>
      <c r="B384" s="284" t="s">
        <v>3226</v>
      </c>
      <c r="C384" s="284" t="s">
        <v>4156</v>
      </c>
      <c r="D384" s="284" t="s">
        <v>11157</v>
      </c>
      <c r="E384" s="229" t="s">
        <v>4112</v>
      </c>
      <c r="F384" s="233">
        <v>1931</v>
      </c>
      <c r="G384" s="303">
        <v>255</v>
      </c>
      <c r="H384" s="229" t="s">
        <v>4155</v>
      </c>
      <c r="I384" s="231" t="s">
        <v>3213</v>
      </c>
      <c r="J384" s="231" t="s">
        <v>3214</v>
      </c>
      <c r="K384" s="231" t="s">
        <v>4157</v>
      </c>
      <c r="L384" s="229"/>
      <c r="M384" s="231"/>
      <c r="N384" s="231"/>
      <c r="O384" s="311"/>
    </row>
    <row r="385" spans="1:15" ht="176" x14ac:dyDescent="0.35">
      <c r="A385" s="284"/>
      <c r="B385" s="285" t="s">
        <v>8705</v>
      </c>
      <c r="C385" s="285" t="s">
        <v>4137</v>
      </c>
      <c r="D385" s="285" t="s">
        <v>9422</v>
      </c>
      <c r="E385" s="229" t="s">
        <v>9397</v>
      </c>
      <c r="F385" s="233">
        <v>1931</v>
      </c>
      <c r="G385" s="303">
        <v>152</v>
      </c>
      <c r="H385" s="282" t="s">
        <v>9423</v>
      </c>
      <c r="I385" s="277" t="s">
        <v>3213</v>
      </c>
      <c r="J385" s="277" t="s">
        <v>3214</v>
      </c>
      <c r="K385" s="277" t="s">
        <v>10530</v>
      </c>
      <c r="L385" s="244"/>
      <c r="M385" s="255"/>
      <c r="N385" s="231"/>
      <c r="O385" s="311"/>
    </row>
    <row r="386" spans="1:15" ht="76" x14ac:dyDescent="0.35">
      <c r="A386" s="284"/>
      <c r="B386" s="284" t="s">
        <v>8705</v>
      </c>
      <c r="C386" s="284" t="s">
        <v>5853</v>
      </c>
      <c r="D386" s="284" t="s">
        <v>5852</v>
      </c>
      <c r="E386" s="229" t="s">
        <v>3489</v>
      </c>
      <c r="F386" s="233">
        <v>1931</v>
      </c>
      <c r="G386" s="303">
        <v>303</v>
      </c>
      <c r="H386" s="279" t="s">
        <v>5854</v>
      </c>
      <c r="I386" s="277" t="s">
        <v>3213</v>
      </c>
      <c r="J386" s="278" t="s">
        <v>3214</v>
      </c>
      <c r="K386" s="278" t="s">
        <v>5851</v>
      </c>
      <c r="L386" s="229"/>
      <c r="M386" s="255"/>
      <c r="N386" s="231"/>
      <c r="O386" s="311"/>
    </row>
    <row r="387" spans="1:15" ht="76" x14ac:dyDescent="0.35">
      <c r="A387" s="284"/>
      <c r="B387" s="284" t="s">
        <v>8705</v>
      </c>
      <c r="C387" s="285" t="s">
        <v>5860</v>
      </c>
      <c r="D387" s="285" t="s">
        <v>7410</v>
      </c>
      <c r="E387" s="229" t="s">
        <v>5832</v>
      </c>
      <c r="F387" s="233">
        <v>1931</v>
      </c>
      <c r="G387" s="303">
        <v>232</v>
      </c>
      <c r="H387" s="279" t="s">
        <v>7466</v>
      </c>
      <c r="I387" s="277" t="s">
        <v>3213</v>
      </c>
      <c r="J387" s="278" t="s">
        <v>3214</v>
      </c>
      <c r="K387" s="278" t="s">
        <v>8247</v>
      </c>
      <c r="L387" s="229"/>
      <c r="M387" s="255"/>
      <c r="N387" s="231"/>
      <c r="O387" s="311"/>
    </row>
    <row r="388" spans="1:15" ht="113.5" x14ac:dyDescent="0.35">
      <c r="A388" s="284"/>
      <c r="B388" s="284" t="s">
        <v>3226</v>
      </c>
      <c r="C388" s="284" t="s">
        <v>4983</v>
      </c>
      <c r="D388" s="284" t="s">
        <v>4985</v>
      </c>
      <c r="E388" s="229" t="s">
        <v>4986</v>
      </c>
      <c r="F388" s="233">
        <v>1931</v>
      </c>
      <c r="G388" s="303">
        <v>89</v>
      </c>
      <c r="H388" s="229" t="s">
        <v>4987</v>
      </c>
      <c r="I388" s="255" t="s">
        <v>3213</v>
      </c>
      <c r="J388" s="231" t="s">
        <v>3215</v>
      </c>
      <c r="K388" s="231" t="s">
        <v>4984</v>
      </c>
      <c r="L388" s="229"/>
      <c r="M388" s="255"/>
      <c r="N388" s="231"/>
      <c r="O388" s="311"/>
    </row>
    <row r="389" spans="1:15" ht="76" x14ac:dyDescent="0.35">
      <c r="A389" s="284"/>
      <c r="B389" s="284" t="s">
        <v>8796</v>
      </c>
      <c r="C389" s="285" t="s">
        <v>7566</v>
      </c>
      <c r="D389" s="285" t="s">
        <v>7592</v>
      </c>
      <c r="E389" s="229" t="s">
        <v>7593</v>
      </c>
      <c r="F389" s="233">
        <v>1931</v>
      </c>
      <c r="G389" s="303">
        <v>222</v>
      </c>
      <c r="H389" s="279" t="s">
        <v>7595</v>
      </c>
      <c r="I389" s="277" t="s">
        <v>3213</v>
      </c>
      <c r="J389" s="278" t="s">
        <v>3214</v>
      </c>
      <c r="K389" s="278" t="s">
        <v>7594</v>
      </c>
      <c r="L389" s="229"/>
      <c r="M389" s="255"/>
      <c r="N389" s="231"/>
      <c r="O389" s="311"/>
    </row>
    <row r="390" spans="1:15" ht="76" x14ac:dyDescent="0.35">
      <c r="A390" s="284"/>
      <c r="B390" s="285" t="s">
        <v>8705</v>
      </c>
      <c r="C390" s="284" t="s">
        <v>4137</v>
      </c>
      <c r="D390" s="285" t="s">
        <v>9424</v>
      </c>
      <c r="E390" s="229" t="s">
        <v>9425</v>
      </c>
      <c r="F390" s="233">
        <v>1932</v>
      </c>
      <c r="G390" s="303">
        <v>203</v>
      </c>
      <c r="H390" s="282" t="s">
        <v>9426</v>
      </c>
      <c r="I390" s="277" t="s">
        <v>3213</v>
      </c>
      <c r="J390" s="277" t="s">
        <v>3214</v>
      </c>
      <c r="K390" s="277" t="s">
        <v>10531</v>
      </c>
      <c r="L390" s="244"/>
      <c r="M390" s="255"/>
      <c r="N390" s="231"/>
      <c r="O390" s="311"/>
    </row>
    <row r="391" spans="1:15" ht="76" x14ac:dyDescent="0.35">
      <c r="A391" s="284"/>
      <c r="B391" s="285" t="s">
        <v>8705</v>
      </c>
      <c r="C391" s="285" t="s">
        <v>11518</v>
      </c>
      <c r="D391" s="285" t="s">
        <v>11519</v>
      </c>
      <c r="E391" s="229" t="s">
        <v>11501</v>
      </c>
      <c r="F391" s="233">
        <v>1933</v>
      </c>
      <c r="G391" s="303">
        <v>93</v>
      </c>
      <c r="H391" s="282" t="s">
        <v>11517</v>
      </c>
      <c r="I391" s="277" t="s">
        <v>3213</v>
      </c>
      <c r="J391" s="277" t="s">
        <v>3214</v>
      </c>
      <c r="K391" s="277" t="s">
        <v>11621</v>
      </c>
      <c r="L391" s="244"/>
      <c r="M391" s="255"/>
      <c r="N391" s="231"/>
      <c r="O391" s="311"/>
    </row>
    <row r="392" spans="1:15" ht="76" x14ac:dyDescent="0.35">
      <c r="A392" s="284"/>
      <c r="B392" s="284" t="s">
        <v>8705</v>
      </c>
      <c r="C392" s="284" t="s">
        <v>3810</v>
      </c>
      <c r="D392" s="284" t="s">
        <v>4161</v>
      </c>
      <c r="E392" s="229" t="s">
        <v>4112</v>
      </c>
      <c r="F392" s="233">
        <v>1933</v>
      </c>
      <c r="G392" s="303">
        <v>252</v>
      </c>
      <c r="H392" s="279" t="s">
        <v>4162</v>
      </c>
      <c r="I392" s="277" t="s">
        <v>3213</v>
      </c>
      <c r="J392" s="278" t="s">
        <v>3214</v>
      </c>
      <c r="K392" s="278" t="s">
        <v>4163</v>
      </c>
      <c r="L392" s="229"/>
      <c r="M392" s="255"/>
      <c r="N392" s="231"/>
      <c r="O392" s="311"/>
    </row>
    <row r="393" spans="1:15" ht="76" x14ac:dyDescent="0.35">
      <c r="A393" s="284"/>
      <c r="B393" s="284" t="s">
        <v>8705</v>
      </c>
      <c r="C393" s="284" t="s">
        <v>717</v>
      </c>
      <c r="D393" s="284" t="s">
        <v>4158</v>
      </c>
      <c r="E393" s="229" t="s">
        <v>4112</v>
      </c>
      <c r="F393" s="233">
        <v>1933</v>
      </c>
      <c r="G393" s="303">
        <v>239</v>
      </c>
      <c r="H393" s="279" t="s">
        <v>4159</v>
      </c>
      <c r="I393" s="277" t="s">
        <v>3213</v>
      </c>
      <c r="J393" s="278" t="s">
        <v>3214</v>
      </c>
      <c r="K393" s="278" t="s">
        <v>4160</v>
      </c>
      <c r="L393" s="229"/>
      <c r="M393" s="255"/>
      <c r="N393" s="231"/>
      <c r="O393" s="311"/>
    </row>
    <row r="394" spans="1:15" ht="51" x14ac:dyDescent="0.35">
      <c r="A394" s="284"/>
      <c r="B394" s="284" t="s">
        <v>3226</v>
      </c>
      <c r="C394" s="284" t="s">
        <v>4250</v>
      </c>
      <c r="D394" s="284" t="s">
        <v>4252</v>
      </c>
      <c r="E394" s="229" t="s">
        <v>3523</v>
      </c>
      <c r="F394" s="233">
        <v>1933</v>
      </c>
      <c r="G394" s="303">
        <v>256</v>
      </c>
      <c r="H394" s="229" t="s">
        <v>4251</v>
      </c>
      <c r="I394" s="255" t="s">
        <v>3213</v>
      </c>
      <c r="J394" s="231" t="s">
        <v>3215</v>
      </c>
      <c r="K394" s="231" t="s">
        <v>4253</v>
      </c>
      <c r="L394" s="229"/>
      <c r="M394" s="255"/>
      <c r="N394" s="231"/>
      <c r="O394" s="311"/>
    </row>
    <row r="395" spans="1:15" ht="63.5" x14ac:dyDescent="0.35">
      <c r="A395" s="284"/>
      <c r="B395" s="284" t="s">
        <v>3226</v>
      </c>
      <c r="C395" s="285" t="s">
        <v>4217</v>
      </c>
      <c r="D395" s="285" t="s">
        <v>7074</v>
      </c>
      <c r="E395" s="229" t="s">
        <v>3961</v>
      </c>
      <c r="F395" s="233">
        <v>1934</v>
      </c>
      <c r="G395" s="303">
        <v>199</v>
      </c>
      <c r="H395" s="229" t="s">
        <v>7075</v>
      </c>
      <c r="I395" s="255" t="s">
        <v>3213</v>
      </c>
      <c r="J395" s="231" t="s">
        <v>3214</v>
      </c>
      <c r="K395" s="231" t="s">
        <v>8117</v>
      </c>
      <c r="L395" s="229" t="s">
        <v>8690</v>
      </c>
      <c r="M395" s="255" t="s">
        <v>3213</v>
      </c>
      <c r="N395" s="231" t="s">
        <v>3214</v>
      </c>
      <c r="O395" s="311" t="s">
        <v>8118</v>
      </c>
    </row>
    <row r="396" spans="1:15" ht="101" x14ac:dyDescent="0.35">
      <c r="A396" s="284"/>
      <c r="B396" s="284" t="s">
        <v>3226</v>
      </c>
      <c r="C396" s="284" t="s">
        <v>717</v>
      </c>
      <c r="D396" s="284" t="s">
        <v>4168</v>
      </c>
      <c r="E396" s="229" t="s">
        <v>4169</v>
      </c>
      <c r="F396" s="233">
        <v>1935</v>
      </c>
      <c r="G396" s="303">
        <v>189</v>
      </c>
      <c r="H396" s="229" t="s">
        <v>4171</v>
      </c>
      <c r="I396" s="255" t="s">
        <v>3213</v>
      </c>
      <c r="J396" s="231" t="s">
        <v>3215</v>
      </c>
      <c r="K396" s="380" t="s">
        <v>4170</v>
      </c>
      <c r="L396" s="229"/>
      <c r="M396" s="255"/>
      <c r="N396" s="231"/>
      <c r="O396" s="311"/>
    </row>
    <row r="397" spans="1:15" ht="113.5" x14ac:dyDescent="0.35">
      <c r="A397" s="284"/>
      <c r="B397" s="284" t="s">
        <v>3226</v>
      </c>
      <c r="C397" s="284" t="s">
        <v>3983</v>
      </c>
      <c r="D397" s="284" t="s">
        <v>3982</v>
      </c>
      <c r="E397" s="229" t="s">
        <v>3984</v>
      </c>
      <c r="F397" s="233">
        <v>1936</v>
      </c>
      <c r="G397" s="303">
        <v>182</v>
      </c>
      <c r="H397" s="229" t="s">
        <v>3985</v>
      </c>
      <c r="I397" s="231" t="s">
        <v>3213</v>
      </c>
      <c r="J397" s="231" t="s">
        <v>3214</v>
      </c>
      <c r="K397" s="380" t="s">
        <v>3986</v>
      </c>
      <c r="L397" s="229" t="s">
        <v>8601</v>
      </c>
      <c r="M397" s="231" t="s">
        <v>3213</v>
      </c>
      <c r="N397" s="231" t="s">
        <v>3214</v>
      </c>
      <c r="O397" s="311" t="s">
        <v>3987</v>
      </c>
    </row>
    <row r="398" spans="1:15" ht="51" x14ac:dyDescent="0.35">
      <c r="A398" s="284"/>
      <c r="B398" s="284" t="s">
        <v>3226</v>
      </c>
      <c r="C398" s="285" t="s">
        <v>8402</v>
      </c>
      <c r="D398" s="285" t="s">
        <v>8401</v>
      </c>
      <c r="E398" s="229" t="s">
        <v>6239</v>
      </c>
      <c r="F398" s="233">
        <v>1936</v>
      </c>
      <c r="G398" s="303">
        <v>296</v>
      </c>
      <c r="H398" s="229" t="s">
        <v>8403</v>
      </c>
      <c r="I398" s="255" t="s">
        <v>3213</v>
      </c>
      <c r="J398" s="231" t="s">
        <v>3214</v>
      </c>
      <c r="K398" s="231" t="s">
        <v>8400</v>
      </c>
      <c r="L398" s="229"/>
      <c r="M398" s="255"/>
      <c r="N398" s="231"/>
      <c r="O398" s="311"/>
    </row>
    <row r="399" spans="1:15" ht="63.5" x14ac:dyDescent="0.35">
      <c r="A399" s="284"/>
      <c r="B399" s="284" t="s">
        <v>3226</v>
      </c>
      <c r="C399" s="284" t="s">
        <v>3586</v>
      </c>
      <c r="D399" s="284" t="s">
        <v>3590</v>
      </c>
      <c r="E399" s="229" t="s">
        <v>3495</v>
      </c>
      <c r="F399" s="233">
        <v>1938</v>
      </c>
      <c r="G399" s="303">
        <v>415</v>
      </c>
      <c r="H399" s="229" t="s">
        <v>3591</v>
      </c>
      <c r="I399" s="231" t="s">
        <v>3213</v>
      </c>
      <c r="J399" s="231" t="s">
        <v>3215</v>
      </c>
      <c r="K399" s="231" t="s">
        <v>3592</v>
      </c>
      <c r="L399" s="229"/>
      <c r="M399" s="231"/>
      <c r="N399" s="231"/>
      <c r="O399" s="311"/>
    </row>
    <row r="400" spans="1:15" ht="51" x14ac:dyDescent="0.35">
      <c r="A400" s="284"/>
      <c r="B400" s="284" t="s">
        <v>3226</v>
      </c>
      <c r="C400" s="284" t="s">
        <v>4024</v>
      </c>
      <c r="D400" s="284" t="s">
        <v>4025</v>
      </c>
      <c r="E400" s="229" t="s">
        <v>3838</v>
      </c>
      <c r="F400" s="233">
        <v>1938</v>
      </c>
      <c r="G400" s="303">
        <v>257</v>
      </c>
      <c r="H400" s="229" t="s">
        <v>4027</v>
      </c>
      <c r="I400" s="255" t="s">
        <v>3213</v>
      </c>
      <c r="J400" s="231" t="s">
        <v>3214</v>
      </c>
      <c r="K400" s="231" t="s">
        <v>4026</v>
      </c>
      <c r="L400" s="229"/>
      <c r="M400" s="255"/>
      <c r="N400" s="231"/>
      <c r="O400" s="311"/>
    </row>
    <row r="401" spans="1:15" ht="113.5" x14ac:dyDescent="0.35">
      <c r="A401" s="284"/>
      <c r="B401" s="284" t="s">
        <v>3226</v>
      </c>
      <c r="C401" s="285" t="s">
        <v>7566</v>
      </c>
      <c r="D401" s="285" t="s">
        <v>7598</v>
      </c>
      <c r="E401" s="229" t="s">
        <v>7593</v>
      </c>
      <c r="F401" s="233">
        <v>1941</v>
      </c>
      <c r="G401" s="303">
        <v>428</v>
      </c>
      <c r="H401" s="229" t="s">
        <v>7597</v>
      </c>
      <c r="I401" s="255" t="s">
        <v>3213</v>
      </c>
      <c r="J401" s="231" t="s">
        <v>3214</v>
      </c>
      <c r="K401" s="231" t="s">
        <v>7596</v>
      </c>
      <c r="L401" s="229"/>
      <c r="M401" s="255"/>
      <c r="N401" s="231"/>
      <c r="O401" s="311"/>
    </row>
    <row r="402" spans="1:15" ht="76" x14ac:dyDescent="0.35">
      <c r="A402" s="284"/>
      <c r="B402" s="284" t="s">
        <v>3226</v>
      </c>
      <c r="C402" s="284" t="s">
        <v>4352</v>
      </c>
      <c r="D402" s="284" t="s">
        <v>4353</v>
      </c>
      <c r="E402" s="229" t="s">
        <v>4354</v>
      </c>
      <c r="F402" s="233">
        <v>1943</v>
      </c>
      <c r="G402" s="303">
        <v>196</v>
      </c>
      <c r="H402" s="229" t="s">
        <v>4351</v>
      </c>
      <c r="I402" s="255" t="s">
        <v>3213</v>
      </c>
      <c r="J402" s="231" t="s">
        <v>3214</v>
      </c>
      <c r="K402" s="231" t="s">
        <v>4350</v>
      </c>
      <c r="L402" s="229"/>
      <c r="M402" s="255"/>
      <c r="N402" s="231"/>
      <c r="O402" s="311"/>
    </row>
    <row r="403" spans="1:15" ht="151" x14ac:dyDescent="0.35">
      <c r="A403" s="284"/>
      <c r="B403" s="284" t="s">
        <v>3226</v>
      </c>
      <c r="C403" s="284" t="s">
        <v>3637</v>
      </c>
      <c r="D403" s="284" t="s">
        <v>3639</v>
      </c>
      <c r="E403" s="229" t="s">
        <v>3641</v>
      </c>
      <c r="F403" s="233">
        <v>1943</v>
      </c>
      <c r="G403" s="303">
        <v>414</v>
      </c>
      <c r="H403" s="229" t="s">
        <v>3638</v>
      </c>
      <c r="I403" s="255" t="s">
        <v>3213</v>
      </c>
      <c r="J403" s="231" t="s">
        <v>3214</v>
      </c>
      <c r="K403" s="231" t="s">
        <v>3642</v>
      </c>
      <c r="L403" s="229"/>
      <c r="M403" s="255"/>
      <c r="N403" s="231"/>
      <c r="O403" s="311"/>
    </row>
    <row r="404" spans="1:15" ht="151" x14ac:dyDescent="0.35">
      <c r="A404" s="284"/>
      <c r="B404" s="284" t="s">
        <v>3226</v>
      </c>
      <c r="C404" s="284" t="s">
        <v>3637</v>
      </c>
      <c r="D404" s="284" t="s">
        <v>3640</v>
      </c>
      <c r="E404" s="229" t="s">
        <v>3641</v>
      </c>
      <c r="F404" s="233">
        <v>1943</v>
      </c>
      <c r="G404" s="303">
        <v>398</v>
      </c>
      <c r="H404" s="229" t="s">
        <v>3638</v>
      </c>
      <c r="I404" s="255" t="s">
        <v>3213</v>
      </c>
      <c r="J404" s="231" t="s">
        <v>3214</v>
      </c>
      <c r="K404" s="231" t="s">
        <v>3643</v>
      </c>
      <c r="L404" s="229"/>
      <c r="M404" s="255"/>
      <c r="N404" s="231"/>
      <c r="O404" s="311"/>
    </row>
    <row r="405" spans="1:15" ht="88.5" x14ac:dyDescent="0.35">
      <c r="A405" s="284"/>
      <c r="B405" s="284" t="s">
        <v>3226</v>
      </c>
      <c r="C405" s="284" t="s">
        <v>4821</v>
      </c>
      <c r="D405" s="284" t="s">
        <v>4822</v>
      </c>
      <c r="E405" s="229" t="s">
        <v>4823</v>
      </c>
      <c r="F405" s="233">
        <v>1945</v>
      </c>
      <c r="G405" s="303">
        <v>263</v>
      </c>
      <c r="H405" s="229" t="s">
        <v>4820</v>
      </c>
      <c r="I405" s="255" t="s">
        <v>3213</v>
      </c>
      <c r="J405" s="231" t="s">
        <v>3215</v>
      </c>
      <c r="K405" s="231" t="s">
        <v>4824</v>
      </c>
      <c r="L405" s="229" t="s">
        <v>4820</v>
      </c>
      <c r="M405" s="255" t="s">
        <v>3213</v>
      </c>
      <c r="N405" s="231" t="s">
        <v>3214</v>
      </c>
      <c r="O405" s="311" t="s">
        <v>4825</v>
      </c>
    </row>
    <row r="406" spans="1:15" ht="63.5" x14ac:dyDescent="0.35">
      <c r="A406" s="284"/>
      <c r="B406" s="284" t="s">
        <v>3226</v>
      </c>
      <c r="C406" s="284" t="s">
        <v>3634</v>
      </c>
      <c r="D406" s="284" t="s">
        <v>3633</v>
      </c>
      <c r="E406" s="229" t="s">
        <v>3635</v>
      </c>
      <c r="F406" s="233">
        <v>1946</v>
      </c>
      <c r="G406" s="303">
        <v>359</v>
      </c>
      <c r="H406" s="229" t="s">
        <v>3632</v>
      </c>
      <c r="I406" s="255" t="s">
        <v>3213</v>
      </c>
      <c r="J406" s="231" t="s">
        <v>3215</v>
      </c>
      <c r="K406" s="362" t="s">
        <v>3636</v>
      </c>
      <c r="L406" s="229"/>
      <c r="M406" s="255"/>
      <c r="N406" s="231"/>
      <c r="O406" s="311"/>
    </row>
    <row r="407" spans="1:15" ht="151" x14ac:dyDescent="0.35">
      <c r="A407" s="284"/>
      <c r="B407" s="284" t="s">
        <v>8705</v>
      </c>
      <c r="C407" s="285" t="s">
        <v>7566</v>
      </c>
      <c r="D407" s="285" t="s">
        <v>7591</v>
      </c>
      <c r="E407" s="229" t="s">
        <v>4721</v>
      </c>
      <c r="F407" s="233">
        <v>1947</v>
      </c>
      <c r="G407" s="303">
        <v>412</v>
      </c>
      <c r="H407" s="279" t="s">
        <v>7589</v>
      </c>
      <c r="I407" s="277" t="s">
        <v>3213</v>
      </c>
      <c r="J407" s="278" t="s">
        <v>3214</v>
      </c>
      <c r="K407" s="278" t="s">
        <v>7588</v>
      </c>
      <c r="L407" s="229"/>
      <c r="M407" s="255"/>
      <c r="N407" s="231"/>
      <c r="O407" s="311"/>
    </row>
    <row r="408" spans="1:15" ht="101" x14ac:dyDescent="0.35">
      <c r="A408" s="284"/>
      <c r="B408" s="284" t="s">
        <v>8796</v>
      </c>
      <c r="C408" s="285" t="s">
        <v>7566</v>
      </c>
      <c r="D408" s="285" t="s">
        <v>7600</v>
      </c>
      <c r="E408" s="229" t="s">
        <v>3495</v>
      </c>
      <c r="F408" s="233">
        <v>1948</v>
      </c>
      <c r="G408" s="303">
        <v>592</v>
      </c>
      <c r="H408" s="279" t="s">
        <v>7599</v>
      </c>
      <c r="I408" s="277" t="s">
        <v>3213</v>
      </c>
      <c r="J408" s="278" t="s">
        <v>3215</v>
      </c>
      <c r="K408" s="278" t="s">
        <v>7601</v>
      </c>
      <c r="L408" s="229"/>
      <c r="M408" s="255"/>
      <c r="N408" s="231"/>
      <c r="O408" s="311"/>
    </row>
  </sheetData>
  <autoFilter ref="A1:O393"/>
  <sortState ref="A2:O408">
    <sortCondition ref="F2:F408"/>
    <sortCondition ref="C2:C408"/>
    <sortCondition ref="D2:D408"/>
  </sortState>
  <conditionalFormatting sqref="D1:D391">
    <cfRule type="duplicateValues" dxfId="65" priority="7"/>
  </conditionalFormatting>
  <conditionalFormatting sqref="D392">
    <cfRule type="duplicateValues" dxfId="64" priority="6"/>
  </conditionalFormatting>
  <conditionalFormatting sqref="D394">
    <cfRule type="duplicateValues" dxfId="63" priority="3"/>
  </conditionalFormatting>
  <conditionalFormatting sqref="D403:D405">
    <cfRule type="duplicateValues" dxfId="62" priority="4"/>
  </conditionalFormatting>
  <conditionalFormatting sqref="D393 D395:D402">
    <cfRule type="duplicateValues" dxfId="61" priority="5"/>
  </conditionalFormatting>
  <conditionalFormatting sqref="D406:D407">
    <cfRule type="duplicateValues" dxfId="60" priority="2"/>
  </conditionalFormatting>
  <conditionalFormatting sqref="D408">
    <cfRule type="duplicateValues" dxfId="59" priority="1"/>
  </conditionalFormatting>
  <hyperlinks>
    <hyperlink ref="H79"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zoomScale="75" zoomScaleNormal="75" workbookViewId="0">
      <pane ySplit="1" topLeftCell="A2" activePane="bottomLeft" state="frozen"/>
      <selection pane="bottomLeft" activeCell="D4" sqref="D4"/>
    </sheetView>
  </sheetViews>
  <sheetFormatPr baseColWidth="10" defaultRowHeight="12.5" x14ac:dyDescent="0.25"/>
  <cols>
    <col min="3" max="3" width="14.26953125" customWidth="1"/>
  </cols>
  <sheetData>
    <row r="1" spans="1:15" ht="52.5" thickBot="1" x14ac:dyDescent="0.35">
      <c r="A1" s="326" t="s">
        <v>3217</v>
      </c>
      <c r="B1" s="326" t="s">
        <v>3212</v>
      </c>
      <c r="C1" s="326" t="s">
        <v>3104</v>
      </c>
      <c r="D1" s="326" t="s">
        <v>3105</v>
      </c>
      <c r="E1" s="330" t="s">
        <v>3564</v>
      </c>
      <c r="F1" s="331" t="s">
        <v>3565</v>
      </c>
      <c r="G1" s="332" t="s">
        <v>8893</v>
      </c>
      <c r="H1" s="334" t="s">
        <v>8894</v>
      </c>
      <c r="I1" s="335" t="s">
        <v>8895</v>
      </c>
      <c r="J1" s="335" t="s">
        <v>8896</v>
      </c>
      <c r="K1" s="336" t="s">
        <v>8897</v>
      </c>
      <c r="L1" s="334" t="s">
        <v>8898</v>
      </c>
      <c r="M1" s="335" t="s">
        <v>8899</v>
      </c>
      <c r="N1" s="335" t="s">
        <v>8900</v>
      </c>
      <c r="O1" s="336" t="s">
        <v>8901</v>
      </c>
    </row>
    <row r="2" spans="1:15" ht="150" x14ac:dyDescent="0.25">
      <c r="A2" s="284" t="s">
        <v>11049</v>
      </c>
      <c r="B2" s="285" t="s">
        <v>4828</v>
      </c>
      <c r="C2" s="293" t="s">
        <v>9792</v>
      </c>
      <c r="D2" s="285" t="s">
        <v>11055</v>
      </c>
      <c r="E2" s="229" t="s">
        <v>11050</v>
      </c>
      <c r="F2" s="233">
        <v>1809</v>
      </c>
      <c r="G2" s="303">
        <v>213</v>
      </c>
      <c r="H2" s="244" t="s">
        <v>11051</v>
      </c>
      <c r="I2" s="375" t="s">
        <v>3213</v>
      </c>
      <c r="J2" s="255" t="s">
        <v>3214</v>
      </c>
      <c r="K2" s="319" t="s">
        <v>11052</v>
      </c>
      <c r="L2" s="244"/>
      <c r="M2" s="255"/>
      <c r="N2" s="231"/>
      <c r="O2" s="311"/>
    </row>
    <row r="3" spans="1:15" ht="150" x14ac:dyDescent="0.25">
      <c r="A3" s="284" t="s">
        <v>11048</v>
      </c>
      <c r="B3" s="285" t="s">
        <v>4828</v>
      </c>
      <c r="C3" s="285" t="s">
        <v>9792</v>
      </c>
      <c r="D3" s="285" t="s">
        <v>11054</v>
      </c>
      <c r="E3" s="229" t="s">
        <v>11050</v>
      </c>
      <c r="F3" s="233">
        <v>1809</v>
      </c>
      <c r="G3" s="303">
        <v>187</v>
      </c>
      <c r="H3" s="244" t="s">
        <v>11051</v>
      </c>
      <c r="I3" s="375" t="s">
        <v>3213</v>
      </c>
      <c r="J3" s="255" t="s">
        <v>3214</v>
      </c>
      <c r="K3" s="319" t="s">
        <v>11053</v>
      </c>
      <c r="L3" s="244"/>
      <c r="M3" s="255"/>
      <c r="N3" s="231"/>
      <c r="O3" s="311"/>
    </row>
    <row r="4" spans="1:15" ht="125" x14ac:dyDescent="0.25">
      <c r="A4" s="284" t="s">
        <v>7813</v>
      </c>
      <c r="B4" s="284" t="s">
        <v>8701</v>
      </c>
      <c r="C4" s="285" t="s">
        <v>661</v>
      </c>
      <c r="D4" s="299" t="s">
        <v>7815</v>
      </c>
      <c r="E4" s="229" t="s">
        <v>7816</v>
      </c>
      <c r="F4" s="233">
        <v>1832</v>
      </c>
      <c r="G4" s="303">
        <v>331</v>
      </c>
      <c r="H4" s="279" t="s">
        <v>7814</v>
      </c>
      <c r="I4" s="277" t="s">
        <v>3213</v>
      </c>
      <c r="J4" s="278" t="s">
        <v>3216</v>
      </c>
      <c r="K4" s="312" t="s">
        <v>7817</v>
      </c>
      <c r="L4" s="229"/>
      <c r="M4" s="255"/>
      <c r="N4" s="231"/>
      <c r="O4" s="311"/>
    </row>
    <row r="5" spans="1:15" ht="125" x14ac:dyDescent="0.25">
      <c r="A5" s="284" t="s">
        <v>6358</v>
      </c>
      <c r="B5" s="284" t="s">
        <v>8701</v>
      </c>
      <c r="C5" s="284" t="s">
        <v>874</v>
      </c>
      <c r="D5" s="284" t="s">
        <v>6359</v>
      </c>
      <c r="E5" s="229" t="s">
        <v>6360</v>
      </c>
      <c r="F5" s="233">
        <v>1848</v>
      </c>
      <c r="G5" s="303">
        <v>136</v>
      </c>
      <c r="H5" s="279" t="s">
        <v>6362</v>
      </c>
      <c r="I5" s="277" t="s">
        <v>3213</v>
      </c>
      <c r="J5" s="278" t="s">
        <v>3214</v>
      </c>
      <c r="K5" s="312" t="s">
        <v>6361</v>
      </c>
      <c r="L5" s="229"/>
      <c r="M5" s="255"/>
      <c r="N5" s="231"/>
      <c r="O5" s="311"/>
    </row>
    <row r="6" spans="1:15" ht="125" x14ac:dyDescent="0.25">
      <c r="A6" s="284" t="s">
        <v>7123</v>
      </c>
      <c r="B6" s="284" t="s">
        <v>8701</v>
      </c>
      <c r="C6" s="285" t="s">
        <v>6452</v>
      </c>
      <c r="D6" s="285" t="s">
        <v>6453</v>
      </c>
      <c r="E6" s="229" t="s">
        <v>7122</v>
      </c>
      <c r="F6" s="233">
        <v>1860</v>
      </c>
      <c r="G6" s="303">
        <v>204</v>
      </c>
      <c r="H6" s="279" t="s">
        <v>7128</v>
      </c>
      <c r="I6" s="277" t="s">
        <v>3213</v>
      </c>
      <c r="J6" s="278" t="s">
        <v>3214</v>
      </c>
      <c r="K6" s="312" t="s">
        <v>7881</v>
      </c>
      <c r="L6" s="229"/>
      <c r="M6" s="255"/>
      <c r="N6" s="231"/>
      <c r="O6" s="311"/>
    </row>
    <row r="7" spans="1:15" ht="150" x14ac:dyDescent="0.25">
      <c r="A7" s="284" t="s">
        <v>6411</v>
      </c>
      <c r="B7" s="284" t="s">
        <v>8846</v>
      </c>
      <c r="C7" s="284" t="s">
        <v>6410</v>
      </c>
      <c r="D7" s="284" t="s">
        <v>6409</v>
      </c>
      <c r="E7" s="229" t="s">
        <v>4363</v>
      </c>
      <c r="F7" s="233">
        <v>1867</v>
      </c>
      <c r="G7" s="303">
        <v>130</v>
      </c>
      <c r="H7" s="279" t="s">
        <v>8457</v>
      </c>
      <c r="I7" s="277" t="s">
        <v>3213</v>
      </c>
      <c r="J7" s="278" t="s">
        <v>3215</v>
      </c>
      <c r="K7" s="312" t="s">
        <v>8458</v>
      </c>
      <c r="L7" s="229" t="s">
        <v>8457</v>
      </c>
      <c r="M7" s="255" t="s">
        <v>3213</v>
      </c>
      <c r="N7" s="231" t="s">
        <v>3215</v>
      </c>
      <c r="O7" s="311" t="s">
        <v>8459</v>
      </c>
    </row>
    <row r="8" spans="1:15" ht="125" x14ac:dyDescent="0.25">
      <c r="A8" s="284" t="s">
        <v>7840</v>
      </c>
      <c r="B8" s="284" t="s">
        <v>8701</v>
      </c>
      <c r="C8" s="285" t="s">
        <v>3189</v>
      </c>
      <c r="D8" s="285" t="s">
        <v>7837</v>
      </c>
      <c r="E8" s="229" t="s">
        <v>7841</v>
      </c>
      <c r="F8" s="233">
        <v>1868</v>
      </c>
      <c r="G8" s="303">
        <v>358</v>
      </c>
      <c r="H8" s="279" t="s">
        <v>7838</v>
      </c>
      <c r="I8" s="277" t="s">
        <v>3213</v>
      </c>
      <c r="J8" s="278" t="s">
        <v>3214</v>
      </c>
      <c r="K8" s="312" t="s">
        <v>7839</v>
      </c>
      <c r="L8" s="229"/>
      <c r="M8" s="255"/>
      <c r="N8" s="231"/>
      <c r="O8" s="311"/>
    </row>
    <row r="9" spans="1:15" ht="212.5" x14ac:dyDescent="0.25">
      <c r="A9" s="284" t="s">
        <v>8929</v>
      </c>
      <c r="B9" s="285" t="s">
        <v>8846</v>
      </c>
      <c r="C9" s="285" t="s">
        <v>669</v>
      </c>
      <c r="D9" s="285" t="s">
        <v>8928</v>
      </c>
      <c r="E9" s="229" t="s">
        <v>3707</v>
      </c>
      <c r="F9" s="233">
        <v>1883</v>
      </c>
      <c r="G9" s="303">
        <v>455</v>
      </c>
      <c r="H9" s="282" t="s">
        <v>8927</v>
      </c>
      <c r="I9" s="277" t="s">
        <v>3213</v>
      </c>
      <c r="J9" s="277" t="s">
        <v>3608</v>
      </c>
      <c r="K9" s="312" t="s">
        <v>8930</v>
      </c>
      <c r="L9" s="244" t="s">
        <v>8927</v>
      </c>
      <c r="M9" s="255" t="s">
        <v>3213</v>
      </c>
      <c r="N9" s="231" t="s">
        <v>3215</v>
      </c>
      <c r="O9" s="311" t="s">
        <v>8931</v>
      </c>
    </row>
    <row r="10" spans="1:15" ht="125" x14ac:dyDescent="0.25">
      <c r="A10" s="284" t="s">
        <v>7006</v>
      </c>
      <c r="B10" s="284" t="s">
        <v>8701</v>
      </c>
      <c r="C10" s="285" t="s">
        <v>3464</v>
      </c>
      <c r="D10" s="285" t="s">
        <v>6499</v>
      </c>
      <c r="E10" s="229" t="s">
        <v>3486</v>
      </c>
      <c r="F10" s="233">
        <v>1885</v>
      </c>
      <c r="G10" s="303">
        <v>348</v>
      </c>
      <c r="H10" s="279" t="s">
        <v>7005</v>
      </c>
      <c r="I10" s="278" t="s">
        <v>3213</v>
      </c>
      <c r="J10" s="278" t="s">
        <v>3214</v>
      </c>
      <c r="K10" s="312" t="s">
        <v>7007</v>
      </c>
      <c r="L10" s="229"/>
      <c r="M10" s="231"/>
      <c r="N10" s="231"/>
      <c r="O10" s="311"/>
    </row>
    <row r="11" spans="1:15" ht="125" x14ac:dyDescent="0.25">
      <c r="A11" s="284" t="s">
        <v>7147</v>
      </c>
      <c r="B11" s="284" t="s">
        <v>8701</v>
      </c>
      <c r="C11" s="285" t="s">
        <v>7146</v>
      </c>
      <c r="D11" s="285" t="s">
        <v>7145</v>
      </c>
      <c r="E11" s="229" t="s">
        <v>4571</v>
      </c>
      <c r="F11" s="233">
        <v>1886</v>
      </c>
      <c r="G11" s="303">
        <v>42</v>
      </c>
      <c r="H11" s="279" t="s">
        <v>7948</v>
      </c>
      <c r="I11" s="277" t="s">
        <v>3213</v>
      </c>
      <c r="J11" s="278" t="s">
        <v>3214</v>
      </c>
      <c r="K11" s="312" t="s">
        <v>7947</v>
      </c>
      <c r="L11" s="229"/>
      <c r="M11" s="255"/>
      <c r="N11" s="231"/>
      <c r="O11" s="311"/>
    </row>
    <row r="12" spans="1:15" ht="125" x14ac:dyDescent="0.25">
      <c r="A12" s="284" t="s">
        <v>7569</v>
      </c>
      <c r="B12" s="284" t="s">
        <v>8701</v>
      </c>
      <c r="C12" s="285" t="s">
        <v>7091</v>
      </c>
      <c r="D12" s="285" t="s">
        <v>7092</v>
      </c>
      <c r="E12" s="229" t="s">
        <v>7093</v>
      </c>
      <c r="F12" s="233">
        <v>1888</v>
      </c>
      <c r="G12" s="303">
        <v>135</v>
      </c>
      <c r="H12" s="279" t="s">
        <v>7570</v>
      </c>
      <c r="I12" s="278" t="s">
        <v>3213</v>
      </c>
      <c r="J12" s="278" t="s">
        <v>3214</v>
      </c>
      <c r="K12" s="312" t="s">
        <v>7571</v>
      </c>
      <c r="L12" s="229"/>
      <c r="M12" s="231"/>
      <c r="N12" s="231"/>
      <c r="O12" s="311"/>
    </row>
    <row r="13" spans="1:15" ht="162.5" x14ac:dyDescent="0.25">
      <c r="A13" s="284" t="s">
        <v>9974</v>
      </c>
      <c r="B13" s="285" t="s">
        <v>9979</v>
      </c>
      <c r="C13" s="285" t="s">
        <v>1757</v>
      </c>
      <c r="D13" s="285" t="s">
        <v>9975</v>
      </c>
      <c r="E13" s="229" t="s">
        <v>3525</v>
      </c>
      <c r="F13" s="233">
        <v>1888</v>
      </c>
      <c r="G13" s="303">
        <v>588</v>
      </c>
      <c r="H13" s="282" t="s">
        <v>9976</v>
      </c>
      <c r="I13" s="277" t="s">
        <v>3213</v>
      </c>
      <c r="J13" s="277" t="s">
        <v>3214</v>
      </c>
      <c r="K13" s="314" t="s">
        <v>9977</v>
      </c>
      <c r="L13" s="244" t="s">
        <v>9976</v>
      </c>
      <c r="M13" s="255" t="s">
        <v>3213</v>
      </c>
      <c r="N13" s="255" t="s">
        <v>3214</v>
      </c>
      <c r="O13" s="311" t="s">
        <v>9978</v>
      </c>
    </row>
    <row r="14" spans="1:15" ht="125" x14ac:dyDescent="0.25">
      <c r="A14" s="284" t="s">
        <v>5148</v>
      </c>
      <c r="B14" s="284" t="s">
        <v>8701</v>
      </c>
      <c r="C14" s="284" t="s">
        <v>5146</v>
      </c>
      <c r="D14" s="284" t="s">
        <v>5147</v>
      </c>
      <c r="E14" s="229" t="s">
        <v>5140</v>
      </c>
      <c r="F14" s="233">
        <v>1889</v>
      </c>
      <c r="G14" s="303">
        <v>200</v>
      </c>
      <c r="H14" s="279" t="s">
        <v>5150</v>
      </c>
      <c r="I14" s="278" t="s">
        <v>3213</v>
      </c>
      <c r="J14" s="278" t="s">
        <v>3215</v>
      </c>
      <c r="K14" s="312" t="s">
        <v>5149</v>
      </c>
      <c r="L14" s="229"/>
      <c r="M14" s="231"/>
      <c r="N14" s="231"/>
      <c r="O14" s="311"/>
    </row>
    <row r="15" spans="1:15" ht="150" x14ac:dyDescent="0.25">
      <c r="A15" s="288" t="s">
        <v>2147</v>
      </c>
      <c r="B15" s="285" t="s">
        <v>8846</v>
      </c>
      <c r="C15" s="285" t="s">
        <v>688</v>
      </c>
      <c r="D15" s="285" t="s">
        <v>2146</v>
      </c>
      <c r="E15" s="232" t="s">
        <v>3486</v>
      </c>
      <c r="F15" s="236">
        <v>1890</v>
      </c>
      <c r="G15" s="304">
        <v>348</v>
      </c>
      <c r="H15" s="279" t="s">
        <v>6826</v>
      </c>
      <c r="I15" s="277" t="s">
        <v>3213</v>
      </c>
      <c r="J15" s="278" t="s">
        <v>3214</v>
      </c>
      <c r="K15" s="312" t="s">
        <v>6827</v>
      </c>
      <c r="L15" s="230" t="s">
        <v>6826</v>
      </c>
      <c r="M15" s="255" t="s">
        <v>3213</v>
      </c>
      <c r="N15" s="231" t="s">
        <v>3215</v>
      </c>
      <c r="O15" s="311" t="s">
        <v>6828</v>
      </c>
    </row>
    <row r="16" spans="1:15" ht="175" x14ac:dyDescent="0.25">
      <c r="A16" s="284" t="s">
        <v>7424</v>
      </c>
      <c r="B16" s="284" t="s">
        <v>4828</v>
      </c>
      <c r="C16" s="285" t="s">
        <v>6486</v>
      </c>
      <c r="D16" s="285" t="s">
        <v>7080</v>
      </c>
      <c r="E16" s="229" t="s">
        <v>7081</v>
      </c>
      <c r="F16" s="233">
        <v>1891</v>
      </c>
      <c r="G16" s="303">
        <v>24</v>
      </c>
      <c r="H16" s="229" t="s">
        <v>7030</v>
      </c>
      <c r="I16" s="231" t="s">
        <v>3213</v>
      </c>
      <c r="J16" s="231" t="s">
        <v>3216</v>
      </c>
      <c r="K16" s="311" t="s">
        <v>7423</v>
      </c>
      <c r="L16" s="229"/>
      <c r="M16" s="231"/>
      <c r="N16" s="231"/>
      <c r="O16" s="311"/>
    </row>
    <row r="17" spans="1:15" ht="87.5" x14ac:dyDescent="0.25">
      <c r="A17" s="284" t="s">
        <v>7339</v>
      </c>
      <c r="B17" s="284" t="s">
        <v>4828</v>
      </c>
      <c r="C17" s="285" t="s">
        <v>6487</v>
      </c>
      <c r="D17" s="285" t="s">
        <v>6488</v>
      </c>
      <c r="E17" s="229" t="s">
        <v>7340</v>
      </c>
      <c r="F17" s="233">
        <v>1892</v>
      </c>
      <c r="G17" s="303">
        <v>98</v>
      </c>
      <c r="H17" s="229" t="s">
        <v>8393</v>
      </c>
      <c r="I17" s="255" t="s">
        <v>3213</v>
      </c>
      <c r="J17" s="231" t="s">
        <v>3214</v>
      </c>
      <c r="K17" s="311" t="s">
        <v>8392</v>
      </c>
      <c r="L17" s="229"/>
      <c r="M17" s="255"/>
      <c r="N17" s="231"/>
      <c r="O17" s="311"/>
    </row>
    <row r="18" spans="1:15" ht="112.5" x14ac:dyDescent="0.25">
      <c r="A18" s="284" t="s">
        <v>8050</v>
      </c>
      <c r="B18" s="284" t="s">
        <v>8890</v>
      </c>
      <c r="C18" s="285" t="s">
        <v>7233</v>
      </c>
      <c r="D18" s="285" t="s">
        <v>8653</v>
      </c>
      <c r="E18" s="229" t="s">
        <v>3561</v>
      </c>
      <c r="F18" s="233">
        <v>1892</v>
      </c>
      <c r="G18" s="303">
        <v>314</v>
      </c>
      <c r="H18" s="279" t="s">
        <v>8051</v>
      </c>
      <c r="I18" s="277" t="s">
        <v>3213</v>
      </c>
      <c r="J18" s="278" t="s">
        <v>3214</v>
      </c>
      <c r="K18" s="312" t="s">
        <v>8052</v>
      </c>
      <c r="L18" s="279" t="s">
        <v>8652</v>
      </c>
      <c r="M18" s="277" t="s">
        <v>3213</v>
      </c>
      <c r="N18" s="278" t="s">
        <v>3214</v>
      </c>
      <c r="O18" s="312" t="s">
        <v>8055</v>
      </c>
    </row>
    <row r="19" spans="1:15" ht="125" x14ac:dyDescent="0.25">
      <c r="A19" s="284" t="s">
        <v>11630</v>
      </c>
      <c r="B19" s="285" t="s">
        <v>11924</v>
      </c>
      <c r="C19" s="285" t="s">
        <v>11411</v>
      </c>
      <c r="D19" s="285" t="s">
        <v>11634</v>
      </c>
      <c r="E19" s="229" t="s">
        <v>3545</v>
      </c>
      <c r="F19" s="233">
        <v>1895</v>
      </c>
      <c r="G19" s="303">
        <v>505</v>
      </c>
      <c r="H19" s="282" t="s">
        <v>11632</v>
      </c>
      <c r="I19" s="277" t="s">
        <v>3213</v>
      </c>
      <c r="J19" s="277" t="s">
        <v>3214</v>
      </c>
      <c r="K19" s="315" t="s">
        <v>11633</v>
      </c>
      <c r="L19" s="244"/>
      <c r="M19" s="255"/>
      <c r="N19" s="231"/>
      <c r="O19" s="311"/>
    </row>
    <row r="20" spans="1:15" ht="125" x14ac:dyDescent="0.25">
      <c r="A20" s="284" t="s">
        <v>5048</v>
      </c>
      <c r="B20" s="284" t="s">
        <v>8701</v>
      </c>
      <c r="C20" s="284" t="s">
        <v>5047</v>
      </c>
      <c r="D20" s="284" t="s">
        <v>5046</v>
      </c>
      <c r="E20" s="229" t="s">
        <v>5041</v>
      </c>
      <c r="F20" s="233">
        <v>1898</v>
      </c>
      <c r="G20" s="303">
        <v>315</v>
      </c>
      <c r="H20" s="279" t="s">
        <v>5050</v>
      </c>
      <c r="I20" s="277" t="s">
        <v>3213</v>
      </c>
      <c r="J20" s="278" t="s">
        <v>3215</v>
      </c>
      <c r="K20" s="312" t="s">
        <v>5049</v>
      </c>
      <c r="L20" s="229"/>
      <c r="M20" s="255"/>
      <c r="N20" s="231"/>
      <c r="O20" s="311"/>
    </row>
    <row r="21" spans="1:15" ht="125" x14ac:dyDescent="0.25">
      <c r="A21" s="284" t="s">
        <v>7606</v>
      </c>
      <c r="B21" s="284" t="s">
        <v>8701</v>
      </c>
      <c r="C21" s="285" t="s">
        <v>7604</v>
      </c>
      <c r="D21" s="285" t="s">
        <v>7605</v>
      </c>
      <c r="E21" s="306" t="s">
        <v>3533</v>
      </c>
      <c r="F21" s="233">
        <v>1898</v>
      </c>
      <c r="G21" s="303">
        <v>216</v>
      </c>
      <c r="H21" s="279" t="s">
        <v>7603</v>
      </c>
      <c r="I21" s="277" t="s">
        <v>3213</v>
      </c>
      <c r="J21" s="278" t="s">
        <v>3215</v>
      </c>
      <c r="K21" s="312" t="s">
        <v>7602</v>
      </c>
      <c r="L21" s="229"/>
      <c r="M21" s="255"/>
      <c r="N21" s="231"/>
      <c r="O21" s="311"/>
    </row>
    <row r="22" spans="1:15" ht="125" x14ac:dyDescent="0.25">
      <c r="A22" s="284" t="s">
        <v>5044</v>
      </c>
      <c r="B22" s="284" t="s">
        <v>8701</v>
      </c>
      <c r="C22" s="284" t="s">
        <v>5040</v>
      </c>
      <c r="D22" s="284" t="s">
        <v>5043</v>
      </c>
      <c r="E22" s="229" t="s">
        <v>5041</v>
      </c>
      <c r="F22" s="233">
        <v>1898</v>
      </c>
      <c r="G22" s="303">
        <v>319</v>
      </c>
      <c r="H22" s="279" t="s">
        <v>5042</v>
      </c>
      <c r="I22" s="277" t="s">
        <v>3213</v>
      </c>
      <c r="J22" s="278" t="s">
        <v>3215</v>
      </c>
      <c r="K22" s="312" t="s">
        <v>5045</v>
      </c>
      <c r="L22" s="229"/>
      <c r="M22" s="255"/>
      <c r="N22" s="231"/>
      <c r="O22" s="311"/>
    </row>
    <row r="23" spans="1:15" ht="125" x14ac:dyDescent="0.25">
      <c r="A23" s="284" t="s">
        <v>6418</v>
      </c>
      <c r="B23" s="284" t="s">
        <v>8701</v>
      </c>
      <c r="C23" s="284" t="s">
        <v>6417</v>
      </c>
      <c r="D23" s="284" t="s">
        <v>6416</v>
      </c>
      <c r="E23" s="229" t="s">
        <v>4555</v>
      </c>
      <c r="F23" s="233">
        <v>1900</v>
      </c>
      <c r="G23" s="303">
        <v>520</v>
      </c>
      <c r="H23" s="279" t="s">
        <v>8230</v>
      </c>
      <c r="I23" s="277" t="s">
        <v>3213</v>
      </c>
      <c r="J23" s="278" t="s">
        <v>3214</v>
      </c>
      <c r="K23" s="312" t="s">
        <v>8269</v>
      </c>
      <c r="L23" s="229"/>
      <c r="M23" s="255"/>
      <c r="N23" s="231"/>
      <c r="O23" s="311"/>
    </row>
    <row r="24" spans="1:15" ht="125" x14ac:dyDescent="0.25">
      <c r="A24" s="284" t="s">
        <v>10159</v>
      </c>
      <c r="B24" s="285" t="s">
        <v>10195</v>
      </c>
      <c r="C24" s="285" t="s">
        <v>10148</v>
      </c>
      <c r="D24" s="285" t="s">
        <v>10160</v>
      </c>
      <c r="E24" s="229" t="s">
        <v>3517</v>
      </c>
      <c r="F24" s="233">
        <v>1902</v>
      </c>
      <c r="G24" s="303">
        <v>155</v>
      </c>
      <c r="H24" s="282" t="s">
        <v>10156</v>
      </c>
      <c r="I24" s="277" t="s">
        <v>3213</v>
      </c>
      <c r="J24" s="277" t="s">
        <v>3214</v>
      </c>
      <c r="K24" s="314" t="s">
        <v>10187</v>
      </c>
      <c r="L24" s="282"/>
      <c r="M24" s="277"/>
      <c r="N24" s="278"/>
      <c r="O24" s="312"/>
    </row>
    <row r="25" spans="1:15" ht="125" x14ac:dyDescent="0.25">
      <c r="A25" s="284" t="s">
        <v>10162</v>
      </c>
      <c r="B25" s="285" t="s">
        <v>10196</v>
      </c>
      <c r="C25" s="285" t="s">
        <v>10148</v>
      </c>
      <c r="D25" s="285" t="s">
        <v>10161</v>
      </c>
      <c r="E25" s="229" t="s">
        <v>3517</v>
      </c>
      <c r="F25" s="233">
        <v>1903</v>
      </c>
      <c r="G25" s="303">
        <v>188</v>
      </c>
      <c r="H25" s="282" t="s">
        <v>10156</v>
      </c>
      <c r="I25" s="277" t="s">
        <v>3213</v>
      </c>
      <c r="J25" s="277" t="s">
        <v>3214</v>
      </c>
      <c r="K25" s="314" t="s">
        <v>10187</v>
      </c>
      <c r="L25" s="282"/>
      <c r="M25" s="277"/>
      <c r="N25" s="278"/>
      <c r="O25" s="312"/>
    </row>
    <row r="26" spans="1:15" ht="87.5" x14ac:dyDescent="0.25">
      <c r="A26" s="284" t="s">
        <v>8237</v>
      </c>
      <c r="B26" s="284" t="s">
        <v>4828</v>
      </c>
      <c r="C26" s="285" t="s">
        <v>7194</v>
      </c>
      <c r="D26" s="285" t="s">
        <v>7195</v>
      </c>
      <c r="E26" s="229" t="s">
        <v>7193</v>
      </c>
      <c r="F26" s="233">
        <v>1904</v>
      </c>
      <c r="G26" s="303">
        <v>205</v>
      </c>
      <c r="H26" s="229" t="s">
        <v>8236</v>
      </c>
      <c r="I26" s="255" t="s">
        <v>3213</v>
      </c>
      <c r="J26" s="231" t="s">
        <v>3216</v>
      </c>
      <c r="K26" s="311" t="s">
        <v>8297</v>
      </c>
      <c r="L26" s="229"/>
      <c r="M26" s="255"/>
      <c r="N26" s="231"/>
      <c r="O26" s="311"/>
    </row>
    <row r="27" spans="1:15" ht="125" x14ac:dyDescent="0.25">
      <c r="A27" s="284" t="s">
        <v>10167</v>
      </c>
      <c r="B27" s="285" t="s">
        <v>10193</v>
      </c>
      <c r="C27" s="285" t="s">
        <v>10148</v>
      </c>
      <c r="D27" s="285" t="s">
        <v>10168</v>
      </c>
      <c r="E27" s="229" t="s">
        <v>3517</v>
      </c>
      <c r="F27" s="233">
        <v>1904</v>
      </c>
      <c r="G27" s="303">
        <v>218</v>
      </c>
      <c r="H27" s="282" t="s">
        <v>10156</v>
      </c>
      <c r="I27" s="277" t="s">
        <v>3213</v>
      </c>
      <c r="J27" s="277" t="s">
        <v>3214</v>
      </c>
      <c r="K27" s="314" t="s">
        <v>10187</v>
      </c>
      <c r="L27" s="282"/>
      <c r="M27" s="277"/>
      <c r="N27" s="278"/>
      <c r="O27" s="312"/>
    </row>
    <row r="28" spans="1:15" ht="137.5" x14ac:dyDescent="0.25">
      <c r="A28" s="284" t="s">
        <v>5520</v>
      </c>
      <c r="B28" s="284" t="s">
        <v>4828</v>
      </c>
      <c r="C28" s="284" t="s">
        <v>5517</v>
      </c>
      <c r="D28" s="284" t="s">
        <v>5516</v>
      </c>
      <c r="E28" s="229" t="s">
        <v>3495</v>
      </c>
      <c r="F28" s="233">
        <v>1904</v>
      </c>
      <c r="G28" s="303">
        <v>172</v>
      </c>
      <c r="H28" s="229" t="s">
        <v>5521</v>
      </c>
      <c r="I28" s="255" t="s">
        <v>3213</v>
      </c>
      <c r="J28" s="231" t="s">
        <v>5518</v>
      </c>
      <c r="K28" s="311" t="s">
        <v>5519</v>
      </c>
      <c r="L28" s="229"/>
      <c r="M28" s="255"/>
      <c r="N28" s="231"/>
      <c r="O28" s="311"/>
    </row>
    <row r="29" spans="1:15" ht="125" x14ac:dyDescent="0.25">
      <c r="A29" s="284" t="s">
        <v>7720</v>
      </c>
      <c r="B29" s="284" t="s">
        <v>8701</v>
      </c>
      <c r="C29" s="285" t="s">
        <v>7722</v>
      </c>
      <c r="D29" s="285" t="s">
        <v>7723</v>
      </c>
      <c r="E29" s="229" t="s">
        <v>3513</v>
      </c>
      <c r="F29" s="233">
        <v>1905</v>
      </c>
      <c r="G29" s="303">
        <v>376</v>
      </c>
      <c r="H29" s="279" t="s">
        <v>7721</v>
      </c>
      <c r="I29" s="278" t="s">
        <v>3213</v>
      </c>
      <c r="J29" s="278" t="s">
        <v>3215</v>
      </c>
      <c r="K29" s="312" t="s">
        <v>7724</v>
      </c>
      <c r="L29" s="229"/>
      <c r="M29" s="231"/>
      <c r="N29" s="231"/>
      <c r="O29" s="311"/>
    </row>
    <row r="30" spans="1:15" ht="125" x14ac:dyDescent="0.25">
      <c r="A30" s="284" t="s">
        <v>10163</v>
      </c>
      <c r="B30" s="285" t="s">
        <v>10197</v>
      </c>
      <c r="C30" s="285" t="s">
        <v>10148</v>
      </c>
      <c r="D30" s="296" t="s">
        <v>10164</v>
      </c>
      <c r="E30" s="306" t="s">
        <v>3517</v>
      </c>
      <c r="F30" s="233">
        <v>1905</v>
      </c>
      <c r="G30" s="303">
        <v>205</v>
      </c>
      <c r="H30" s="282" t="s">
        <v>10156</v>
      </c>
      <c r="I30" s="277" t="s">
        <v>3213</v>
      </c>
      <c r="J30" s="277" t="s">
        <v>3214</v>
      </c>
      <c r="K30" s="381" t="s">
        <v>10188</v>
      </c>
      <c r="L30" s="282"/>
      <c r="M30" s="277"/>
      <c r="N30" s="278"/>
      <c r="O30" s="312"/>
    </row>
    <row r="31" spans="1:15" ht="125" x14ac:dyDescent="0.25">
      <c r="A31" s="284" t="s">
        <v>10158</v>
      </c>
      <c r="B31" s="285" t="s">
        <v>10190</v>
      </c>
      <c r="C31" s="285" t="s">
        <v>10148</v>
      </c>
      <c r="D31" s="285" t="s">
        <v>10157</v>
      </c>
      <c r="E31" s="229" t="s">
        <v>3517</v>
      </c>
      <c r="F31" s="233">
        <v>1906</v>
      </c>
      <c r="G31" s="303">
        <v>214</v>
      </c>
      <c r="H31" s="282" t="s">
        <v>10156</v>
      </c>
      <c r="I31" s="277" t="s">
        <v>3213</v>
      </c>
      <c r="J31" s="277" t="s">
        <v>3214</v>
      </c>
      <c r="K31" s="381" t="s">
        <v>10188</v>
      </c>
      <c r="L31" s="282"/>
      <c r="M31" s="277"/>
      <c r="N31" s="278"/>
      <c r="O31" s="312"/>
    </row>
    <row r="32" spans="1:15" ht="125" x14ac:dyDescent="0.25">
      <c r="A32" s="284" t="s">
        <v>10165</v>
      </c>
      <c r="B32" s="285" t="s">
        <v>10199</v>
      </c>
      <c r="C32" s="285" t="s">
        <v>10148</v>
      </c>
      <c r="D32" s="285" t="s">
        <v>10166</v>
      </c>
      <c r="E32" s="229" t="s">
        <v>3517</v>
      </c>
      <c r="F32" s="233">
        <v>1907</v>
      </c>
      <c r="G32" s="303">
        <v>134</v>
      </c>
      <c r="H32" s="282" t="s">
        <v>10156</v>
      </c>
      <c r="I32" s="277" t="s">
        <v>3213</v>
      </c>
      <c r="J32" s="277" t="s">
        <v>3214</v>
      </c>
      <c r="K32" s="381" t="s">
        <v>10188</v>
      </c>
      <c r="L32" s="282"/>
      <c r="M32" s="277"/>
      <c r="N32" s="278"/>
      <c r="O32" s="312"/>
    </row>
    <row r="33" spans="1:15" ht="87.5" x14ac:dyDescent="0.25">
      <c r="A33" s="284" t="s">
        <v>8533</v>
      </c>
      <c r="B33" s="284" t="s">
        <v>4828</v>
      </c>
      <c r="C33" s="285" t="s">
        <v>7307</v>
      </c>
      <c r="D33" s="285" t="s">
        <v>6787</v>
      </c>
      <c r="E33" s="229" t="s">
        <v>5186</v>
      </c>
      <c r="F33" s="233">
        <v>1907</v>
      </c>
      <c r="G33" s="303">
        <v>429</v>
      </c>
      <c r="H33" s="229" t="s">
        <v>8534</v>
      </c>
      <c r="I33" s="255" t="s">
        <v>3213</v>
      </c>
      <c r="J33" s="231" t="s">
        <v>3214</v>
      </c>
      <c r="K33" s="316" t="s">
        <v>8532</v>
      </c>
      <c r="L33" s="229"/>
      <c r="M33" s="255"/>
      <c r="N33" s="231"/>
      <c r="O33" s="311"/>
    </row>
    <row r="34" spans="1:15" ht="125" x14ac:dyDescent="0.25">
      <c r="A34" s="284" t="s">
        <v>10171</v>
      </c>
      <c r="B34" s="285" t="s">
        <v>10194</v>
      </c>
      <c r="C34" s="285" t="s">
        <v>10148</v>
      </c>
      <c r="D34" s="285" t="s">
        <v>10172</v>
      </c>
      <c r="E34" s="229" t="s">
        <v>3517</v>
      </c>
      <c r="F34" s="233">
        <v>1908</v>
      </c>
      <c r="G34" s="303">
        <v>130</v>
      </c>
      <c r="H34" s="282" t="s">
        <v>10156</v>
      </c>
      <c r="I34" s="277" t="s">
        <v>3213</v>
      </c>
      <c r="J34" s="277" t="s">
        <v>3214</v>
      </c>
      <c r="K34" s="314" t="s">
        <v>10189</v>
      </c>
      <c r="L34" s="282"/>
      <c r="M34" s="277"/>
      <c r="N34" s="278"/>
      <c r="O34" s="312"/>
    </row>
    <row r="35" spans="1:15" ht="337.5" x14ac:dyDescent="0.25">
      <c r="A35" s="284" t="s">
        <v>7325</v>
      </c>
      <c r="B35" s="284" t="s">
        <v>4828</v>
      </c>
      <c r="C35" s="285" t="s">
        <v>7322</v>
      </c>
      <c r="D35" s="285" t="s">
        <v>7323</v>
      </c>
      <c r="E35" s="229" t="s">
        <v>7324</v>
      </c>
      <c r="F35" s="233">
        <v>1908</v>
      </c>
      <c r="G35" s="303">
        <v>261</v>
      </c>
      <c r="H35" s="229" t="s">
        <v>8439</v>
      </c>
      <c r="I35" s="255" t="s">
        <v>3213</v>
      </c>
      <c r="J35" s="231" t="s">
        <v>3214</v>
      </c>
      <c r="K35" s="311" t="s">
        <v>8440</v>
      </c>
      <c r="L35" s="229" t="s">
        <v>8439</v>
      </c>
      <c r="M35" s="255" t="s">
        <v>3213</v>
      </c>
      <c r="N35" s="231" t="s">
        <v>3216</v>
      </c>
      <c r="O35" s="311" t="s">
        <v>8441</v>
      </c>
    </row>
    <row r="36" spans="1:15" ht="125" x14ac:dyDescent="0.25">
      <c r="A36" s="284" t="s">
        <v>10169</v>
      </c>
      <c r="B36" s="285" t="s">
        <v>10191</v>
      </c>
      <c r="C36" s="285" t="s">
        <v>10148</v>
      </c>
      <c r="D36" s="285" t="s">
        <v>10170</v>
      </c>
      <c r="E36" s="229" t="s">
        <v>3517</v>
      </c>
      <c r="F36" s="233">
        <v>1909</v>
      </c>
      <c r="G36" s="303">
        <v>130</v>
      </c>
      <c r="H36" s="282" t="s">
        <v>10156</v>
      </c>
      <c r="I36" s="277" t="s">
        <v>3213</v>
      </c>
      <c r="J36" s="277" t="s">
        <v>3214</v>
      </c>
      <c r="K36" s="314" t="s">
        <v>10189</v>
      </c>
      <c r="L36" s="282"/>
      <c r="M36" s="277"/>
      <c r="N36" s="278"/>
      <c r="O36" s="312"/>
    </row>
    <row r="37" spans="1:15" ht="125" x14ac:dyDescent="0.25">
      <c r="A37" s="284" t="s">
        <v>10175</v>
      </c>
      <c r="B37" s="285" t="s">
        <v>10192</v>
      </c>
      <c r="C37" s="285" t="s">
        <v>10148</v>
      </c>
      <c r="D37" s="285" t="s">
        <v>10176</v>
      </c>
      <c r="E37" s="229" t="s">
        <v>3517</v>
      </c>
      <c r="F37" s="233">
        <v>1910</v>
      </c>
      <c r="G37" s="303">
        <v>132</v>
      </c>
      <c r="H37" s="282" t="s">
        <v>10156</v>
      </c>
      <c r="I37" s="277" t="s">
        <v>3213</v>
      </c>
      <c r="J37" s="277" t="s">
        <v>3214</v>
      </c>
      <c r="K37" s="314" t="s">
        <v>10189</v>
      </c>
      <c r="L37" s="282"/>
      <c r="M37" s="277"/>
      <c r="N37" s="278"/>
      <c r="O37" s="312"/>
    </row>
    <row r="38" spans="1:15" ht="125" x14ac:dyDescent="0.25">
      <c r="A38" s="284" t="s">
        <v>10173</v>
      </c>
      <c r="B38" s="285" t="s">
        <v>10198</v>
      </c>
      <c r="C38" s="285" t="s">
        <v>10148</v>
      </c>
      <c r="D38" s="285" t="s">
        <v>10174</v>
      </c>
      <c r="E38" s="229" t="s">
        <v>3517</v>
      </c>
      <c r="F38" s="233">
        <v>1911</v>
      </c>
      <c r="G38" s="303">
        <v>170</v>
      </c>
      <c r="H38" s="282" t="s">
        <v>10156</v>
      </c>
      <c r="I38" s="277" t="s">
        <v>3213</v>
      </c>
      <c r="J38" s="277" t="s">
        <v>3214</v>
      </c>
      <c r="K38" s="314" t="s">
        <v>10189</v>
      </c>
      <c r="L38" s="282"/>
      <c r="M38" s="277"/>
      <c r="N38" s="278"/>
      <c r="O38" s="312"/>
    </row>
    <row r="39" spans="1:15" ht="125" x14ac:dyDescent="0.25">
      <c r="A39" s="284" t="s">
        <v>11631</v>
      </c>
      <c r="B39" s="285" t="s">
        <v>8701</v>
      </c>
      <c r="C39" s="285" t="s">
        <v>11629</v>
      </c>
      <c r="D39" s="285" t="s">
        <v>11627</v>
      </c>
      <c r="E39" s="229" t="s">
        <v>11628</v>
      </c>
      <c r="F39" s="233">
        <v>1917</v>
      </c>
      <c r="G39" s="303">
        <v>356</v>
      </c>
      <c r="H39" s="282" t="s">
        <v>11625</v>
      </c>
      <c r="I39" s="277" t="s">
        <v>3213</v>
      </c>
      <c r="J39" s="277" t="s">
        <v>3215</v>
      </c>
      <c r="K39" s="381" t="s">
        <v>11626</v>
      </c>
      <c r="L39" s="244"/>
      <c r="M39" s="255"/>
      <c r="N39" s="231"/>
      <c r="O39" s="311"/>
    </row>
    <row r="40" spans="1:15" ht="125" x14ac:dyDescent="0.25">
      <c r="A40" s="284" t="s">
        <v>7246</v>
      </c>
      <c r="B40" s="284" t="s">
        <v>8701</v>
      </c>
      <c r="C40" s="285" t="s">
        <v>6443</v>
      </c>
      <c r="D40" s="285" t="s">
        <v>8070</v>
      </c>
      <c r="E40" s="229" t="s">
        <v>3561</v>
      </c>
      <c r="F40" s="233">
        <v>1921</v>
      </c>
      <c r="G40" s="303">
        <v>280</v>
      </c>
      <c r="H40" s="279" t="s">
        <v>7490</v>
      </c>
      <c r="I40" s="277" t="s">
        <v>3213</v>
      </c>
      <c r="J40" s="278" t="s">
        <v>3214</v>
      </c>
      <c r="K40" s="278" t="s">
        <v>8071</v>
      </c>
      <c r="L40" s="229"/>
      <c r="M40" s="255"/>
      <c r="N40" s="231"/>
      <c r="O40" s="311"/>
    </row>
    <row r="41" spans="1:15" ht="125" x14ac:dyDescent="0.25">
      <c r="A41" s="284" t="s">
        <v>4830</v>
      </c>
      <c r="B41" s="284" t="s">
        <v>8701</v>
      </c>
      <c r="C41" s="284" t="s">
        <v>4826</v>
      </c>
      <c r="D41" s="284" t="s">
        <v>4829</v>
      </c>
      <c r="E41" s="229" t="s">
        <v>4721</v>
      </c>
      <c r="F41" s="233">
        <v>1924</v>
      </c>
      <c r="G41" s="303">
        <v>342</v>
      </c>
      <c r="H41" s="279" t="s">
        <v>4827</v>
      </c>
      <c r="I41" s="278" t="s">
        <v>3213</v>
      </c>
      <c r="J41" s="278" t="s">
        <v>3215</v>
      </c>
      <c r="K41" s="278" t="s">
        <v>4831</v>
      </c>
      <c r="L41" s="229"/>
      <c r="M41" s="231"/>
      <c r="N41" s="231"/>
      <c r="O41" s="311"/>
    </row>
    <row r="42" spans="1:15" ht="312.5" x14ac:dyDescent="0.25">
      <c r="A42" s="284" t="s">
        <v>11044</v>
      </c>
      <c r="B42" s="285" t="s">
        <v>8701</v>
      </c>
      <c r="C42" s="285" t="s">
        <v>9475</v>
      </c>
      <c r="D42" s="285" t="s">
        <v>11043</v>
      </c>
      <c r="E42" s="229" t="s">
        <v>3843</v>
      </c>
      <c r="F42" s="233">
        <v>1925</v>
      </c>
      <c r="G42" s="303">
        <v>244</v>
      </c>
      <c r="H42" s="282" t="s">
        <v>11045</v>
      </c>
      <c r="I42" s="277" t="s">
        <v>3213</v>
      </c>
      <c r="J42" s="277" t="s">
        <v>3214</v>
      </c>
      <c r="K42" s="277" t="s">
        <v>11046</v>
      </c>
      <c r="L42" s="244" t="s">
        <v>11045</v>
      </c>
      <c r="M42" s="255" t="s">
        <v>3213</v>
      </c>
      <c r="N42" s="231" t="s">
        <v>3214</v>
      </c>
      <c r="O42" s="311" t="s">
        <v>11047</v>
      </c>
    </row>
    <row r="43" spans="1:15" ht="125" x14ac:dyDescent="0.25">
      <c r="A43" s="284" t="s">
        <v>7807</v>
      </c>
      <c r="B43" s="284" t="s">
        <v>8701</v>
      </c>
      <c r="C43" s="285" t="s">
        <v>7803</v>
      </c>
      <c r="D43" s="285" t="s">
        <v>7805</v>
      </c>
      <c r="E43" s="229" t="s">
        <v>7806</v>
      </c>
      <c r="F43" s="233">
        <v>1929</v>
      </c>
      <c r="G43" s="303">
        <v>190</v>
      </c>
      <c r="H43" s="279" t="s">
        <v>7804</v>
      </c>
      <c r="I43" s="277" t="s">
        <v>3213</v>
      </c>
      <c r="J43" s="278" t="s">
        <v>3215</v>
      </c>
      <c r="K43" s="278" t="s">
        <v>7808</v>
      </c>
      <c r="L43" s="229"/>
      <c r="M43" s="255"/>
      <c r="N43" s="231"/>
      <c r="O43" s="311"/>
    </row>
    <row r="44" spans="1:15" ht="137.5" x14ac:dyDescent="0.25">
      <c r="A44" s="284" t="s">
        <v>7617</v>
      </c>
      <c r="B44" s="284" t="s">
        <v>8875</v>
      </c>
      <c r="C44" s="285" t="s">
        <v>7612</v>
      </c>
      <c r="D44" s="285" t="s">
        <v>7613</v>
      </c>
      <c r="E44" s="229" t="s">
        <v>5732</v>
      </c>
      <c r="F44" s="233">
        <v>1942</v>
      </c>
      <c r="G44" s="303">
        <v>492</v>
      </c>
      <c r="H44" s="279" t="s">
        <v>7614</v>
      </c>
      <c r="I44" s="277" t="s">
        <v>3213</v>
      </c>
      <c r="J44" s="278" t="s">
        <v>3215</v>
      </c>
      <c r="K44" s="278" t="s">
        <v>7616</v>
      </c>
      <c r="L44" s="279" t="s">
        <v>7614</v>
      </c>
      <c r="M44" s="277" t="s">
        <v>3213</v>
      </c>
      <c r="N44" s="278" t="s">
        <v>3215</v>
      </c>
      <c r="O44" s="312" t="s">
        <v>7615</v>
      </c>
    </row>
    <row r="45" spans="1:15" ht="125" x14ac:dyDescent="0.25">
      <c r="A45" s="284" t="s">
        <v>7609</v>
      </c>
      <c r="B45" s="284" t="s">
        <v>8701</v>
      </c>
      <c r="C45" s="285" t="s">
        <v>7604</v>
      </c>
      <c r="D45" s="285" t="s">
        <v>7607</v>
      </c>
      <c r="E45" s="229" t="s">
        <v>7608</v>
      </c>
      <c r="F45" s="233">
        <v>1948</v>
      </c>
      <c r="G45" s="303">
        <v>272</v>
      </c>
      <c r="H45" s="279" t="s">
        <v>7610</v>
      </c>
      <c r="I45" s="277" t="s">
        <v>3213</v>
      </c>
      <c r="J45" s="278" t="s">
        <v>3215</v>
      </c>
      <c r="K45" s="278" t="s">
        <v>7611</v>
      </c>
      <c r="L45" s="229"/>
      <c r="M45" s="255"/>
      <c r="N45" s="231"/>
      <c r="O45" s="311"/>
    </row>
  </sheetData>
  <autoFilter ref="A1:O43"/>
  <sortState ref="A2:O45">
    <sortCondition ref="F2:F45"/>
    <sortCondition ref="C2:C45"/>
    <sortCondition ref="D2:D45"/>
  </sortState>
  <conditionalFormatting sqref="D45 D1:D43">
    <cfRule type="duplicateValues" dxfId="58" priority="2"/>
  </conditionalFormatting>
  <conditionalFormatting sqref="D44">
    <cfRule type="duplicateValues" dxfId="57"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zoomScale="75" zoomScaleNormal="75" workbookViewId="0">
      <pane ySplit="1" topLeftCell="A47" activePane="bottomLeft" state="frozen"/>
      <selection pane="bottomLeft" activeCell="D48" sqref="D48"/>
    </sheetView>
  </sheetViews>
  <sheetFormatPr baseColWidth="10" defaultRowHeight="12.5" x14ac:dyDescent="0.25"/>
  <cols>
    <col min="2" max="2" width="12.81640625" customWidth="1"/>
    <col min="4" max="4" width="30.6328125" customWidth="1"/>
  </cols>
  <sheetData>
    <row r="1" spans="1:15" ht="52.5" thickBot="1" x14ac:dyDescent="0.35">
      <c r="A1" s="326" t="s">
        <v>3217</v>
      </c>
      <c r="B1" s="326" t="s">
        <v>3212</v>
      </c>
      <c r="C1" s="326" t="s">
        <v>3104</v>
      </c>
      <c r="D1" s="326" t="s">
        <v>3105</v>
      </c>
      <c r="E1" s="330" t="s">
        <v>3564</v>
      </c>
      <c r="F1" s="331" t="s">
        <v>3565</v>
      </c>
      <c r="G1" s="332" t="s">
        <v>8893</v>
      </c>
      <c r="H1" s="334" t="s">
        <v>8894</v>
      </c>
      <c r="I1" s="335" t="s">
        <v>8895</v>
      </c>
      <c r="J1" s="335" t="s">
        <v>8896</v>
      </c>
      <c r="K1" s="336" t="s">
        <v>8897</v>
      </c>
      <c r="L1" s="334" t="s">
        <v>8898</v>
      </c>
      <c r="M1" s="335" t="s">
        <v>8899</v>
      </c>
      <c r="N1" s="335" t="s">
        <v>8900</v>
      </c>
      <c r="O1" s="336" t="s">
        <v>8901</v>
      </c>
    </row>
    <row r="2" spans="1:15" ht="225" x14ac:dyDescent="0.25">
      <c r="A2" s="284" t="s">
        <v>11116</v>
      </c>
      <c r="B2" s="285" t="s">
        <v>11124</v>
      </c>
      <c r="C2" s="293" t="s">
        <v>11107</v>
      </c>
      <c r="D2" s="285" t="s">
        <v>11109</v>
      </c>
      <c r="E2" s="229" t="s">
        <v>5914</v>
      </c>
      <c r="F2" s="233">
        <v>1800</v>
      </c>
      <c r="G2" s="303">
        <v>470</v>
      </c>
      <c r="H2" s="244" t="s">
        <v>11106</v>
      </c>
      <c r="I2" s="255" t="s">
        <v>3213</v>
      </c>
      <c r="J2" s="231" t="s">
        <v>3215</v>
      </c>
      <c r="K2" s="319" t="s">
        <v>11123</v>
      </c>
      <c r="L2" s="244" t="s">
        <v>11108</v>
      </c>
      <c r="M2" s="255" t="s">
        <v>3213</v>
      </c>
      <c r="N2" s="231" t="s">
        <v>3215</v>
      </c>
      <c r="O2" s="311" t="s">
        <v>11125</v>
      </c>
    </row>
    <row r="3" spans="1:15" ht="225" x14ac:dyDescent="0.25">
      <c r="A3" s="284" t="s">
        <v>11117</v>
      </c>
      <c r="B3" s="285" t="s">
        <v>11124</v>
      </c>
      <c r="C3" s="293" t="s">
        <v>11107</v>
      </c>
      <c r="D3" s="285" t="s">
        <v>11110</v>
      </c>
      <c r="E3" s="229" t="s">
        <v>5914</v>
      </c>
      <c r="F3" s="233">
        <v>1800</v>
      </c>
      <c r="G3" s="303">
        <v>490</v>
      </c>
      <c r="H3" s="244" t="s">
        <v>11106</v>
      </c>
      <c r="I3" s="255" t="s">
        <v>3213</v>
      </c>
      <c r="J3" s="231" t="s">
        <v>3215</v>
      </c>
      <c r="K3" s="319" t="s">
        <v>11123</v>
      </c>
      <c r="L3" s="244" t="s">
        <v>11108</v>
      </c>
      <c r="M3" s="255" t="s">
        <v>3213</v>
      </c>
      <c r="N3" s="231" t="s">
        <v>3215</v>
      </c>
      <c r="O3" s="311" t="s">
        <v>11126</v>
      </c>
    </row>
    <row r="4" spans="1:15" ht="225" x14ac:dyDescent="0.25">
      <c r="A4" s="284" t="s">
        <v>11118</v>
      </c>
      <c r="B4" s="285" t="s">
        <v>11124</v>
      </c>
      <c r="C4" s="293" t="s">
        <v>11107</v>
      </c>
      <c r="D4" s="285" t="s">
        <v>11111</v>
      </c>
      <c r="E4" s="229" t="s">
        <v>5914</v>
      </c>
      <c r="F4" s="233">
        <v>1800</v>
      </c>
      <c r="G4" s="303">
        <v>496</v>
      </c>
      <c r="H4" s="244" t="s">
        <v>11106</v>
      </c>
      <c r="I4" s="255" t="s">
        <v>3213</v>
      </c>
      <c r="J4" s="231" t="s">
        <v>3215</v>
      </c>
      <c r="K4" s="319" t="s">
        <v>11123</v>
      </c>
      <c r="L4" s="244" t="s">
        <v>11108</v>
      </c>
      <c r="M4" s="255" t="s">
        <v>3213</v>
      </c>
      <c r="N4" s="231" t="s">
        <v>3215</v>
      </c>
      <c r="O4" s="311" t="s">
        <v>11127</v>
      </c>
    </row>
    <row r="5" spans="1:15" ht="225" x14ac:dyDescent="0.25">
      <c r="A5" s="284" t="s">
        <v>11119</v>
      </c>
      <c r="B5" s="285" t="s">
        <v>11124</v>
      </c>
      <c r="C5" s="293" t="s">
        <v>11107</v>
      </c>
      <c r="D5" s="285" t="s">
        <v>11112</v>
      </c>
      <c r="E5" s="229" t="s">
        <v>5914</v>
      </c>
      <c r="F5" s="233">
        <v>1801</v>
      </c>
      <c r="G5" s="303">
        <v>480</v>
      </c>
      <c r="H5" s="244" t="s">
        <v>11106</v>
      </c>
      <c r="I5" s="255" t="s">
        <v>3213</v>
      </c>
      <c r="J5" s="231" t="s">
        <v>3215</v>
      </c>
      <c r="K5" s="319" t="s">
        <v>11123</v>
      </c>
      <c r="L5" s="244" t="s">
        <v>11108</v>
      </c>
      <c r="M5" s="255" t="s">
        <v>3213</v>
      </c>
      <c r="N5" s="231" t="s">
        <v>3215</v>
      </c>
      <c r="O5" s="311" t="s">
        <v>11128</v>
      </c>
    </row>
    <row r="6" spans="1:15" ht="225" x14ac:dyDescent="0.25">
      <c r="A6" s="284" t="s">
        <v>11120</v>
      </c>
      <c r="B6" s="285" t="s">
        <v>11124</v>
      </c>
      <c r="C6" s="293" t="s">
        <v>11107</v>
      </c>
      <c r="D6" s="285" t="s">
        <v>11113</v>
      </c>
      <c r="E6" s="229" t="s">
        <v>5914</v>
      </c>
      <c r="F6" s="233">
        <v>1801</v>
      </c>
      <c r="G6" s="303">
        <v>514</v>
      </c>
      <c r="H6" s="244" t="s">
        <v>11106</v>
      </c>
      <c r="I6" s="255" t="s">
        <v>3213</v>
      </c>
      <c r="J6" s="231" t="s">
        <v>3215</v>
      </c>
      <c r="K6" s="319" t="s">
        <v>11123</v>
      </c>
      <c r="L6" s="244" t="s">
        <v>11108</v>
      </c>
      <c r="M6" s="255" t="s">
        <v>3213</v>
      </c>
      <c r="N6" s="231" t="s">
        <v>3215</v>
      </c>
      <c r="O6" s="311" t="s">
        <v>11129</v>
      </c>
    </row>
    <row r="7" spans="1:15" ht="225" x14ac:dyDescent="0.25">
      <c r="A7" s="284" t="s">
        <v>11121</v>
      </c>
      <c r="B7" s="285" t="s">
        <v>11124</v>
      </c>
      <c r="C7" s="285" t="s">
        <v>11107</v>
      </c>
      <c r="D7" s="285" t="s">
        <v>11114</v>
      </c>
      <c r="E7" s="229" t="s">
        <v>5914</v>
      </c>
      <c r="F7" s="233">
        <v>1801</v>
      </c>
      <c r="G7" s="303">
        <v>482</v>
      </c>
      <c r="H7" s="244" t="s">
        <v>11106</v>
      </c>
      <c r="I7" s="255" t="s">
        <v>3213</v>
      </c>
      <c r="J7" s="231" t="s">
        <v>3215</v>
      </c>
      <c r="K7" s="319" t="s">
        <v>11123</v>
      </c>
      <c r="L7" s="244" t="s">
        <v>11108</v>
      </c>
      <c r="M7" s="255" t="s">
        <v>3213</v>
      </c>
      <c r="N7" s="231" t="s">
        <v>3215</v>
      </c>
      <c r="O7" s="311" t="s">
        <v>11130</v>
      </c>
    </row>
    <row r="8" spans="1:15" ht="225" x14ac:dyDescent="0.25">
      <c r="A8" s="284" t="s">
        <v>11122</v>
      </c>
      <c r="B8" s="285" t="s">
        <v>11124</v>
      </c>
      <c r="C8" s="285" t="s">
        <v>11107</v>
      </c>
      <c r="D8" s="299" t="s">
        <v>11115</v>
      </c>
      <c r="E8" s="229" t="s">
        <v>5914</v>
      </c>
      <c r="F8" s="233">
        <v>1803</v>
      </c>
      <c r="G8" s="303">
        <v>466</v>
      </c>
      <c r="H8" s="244" t="s">
        <v>11106</v>
      </c>
      <c r="I8" s="255" t="s">
        <v>3213</v>
      </c>
      <c r="J8" s="231" t="s">
        <v>3215</v>
      </c>
      <c r="K8" s="319" t="s">
        <v>11123</v>
      </c>
      <c r="L8" s="244" t="s">
        <v>11108</v>
      </c>
      <c r="M8" s="255" t="s">
        <v>3213</v>
      </c>
      <c r="N8" s="231" t="s">
        <v>3215</v>
      </c>
      <c r="O8" s="311" t="s">
        <v>11131</v>
      </c>
    </row>
    <row r="9" spans="1:15" ht="162.5" x14ac:dyDescent="0.25">
      <c r="A9" s="286" t="s">
        <v>580</v>
      </c>
      <c r="B9" s="285" t="s">
        <v>11189</v>
      </c>
      <c r="C9" s="285" t="s">
        <v>579</v>
      </c>
      <c r="D9" s="285" t="s">
        <v>3235</v>
      </c>
      <c r="E9" s="232" t="s">
        <v>3501</v>
      </c>
      <c r="F9" s="236">
        <v>1804</v>
      </c>
      <c r="G9" s="304">
        <v>502</v>
      </c>
      <c r="H9" s="230" t="s">
        <v>8590</v>
      </c>
      <c r="I9" s="231" t="s">
        <v>3213</v>
      </c>
      <c r="J9" s="231" t="s">
        <v>3215</v>
      </c>
      <c r="K9" s="311" t="s">
        <v>3240</v>
      </c>
      <c r="L9" s="279" t="s">
        <v>3239</v>
      </c>
      <c r="M9" s="278" t="s">
        <v>3213</v>
      </c>
      <c r="N9" s="278" t="s">
        <v>3214</v>
      </c>
      <c r="O9" s="312" t="s">
        <v>3237</v>
      </c>
    </row>
    <row r="10" spans="1:15" ht="162.5" x14ac:dyDescent="0.25">
      <c r="A10" s="286" t="s">
        <v>581</v>
      </c>
      <c r="B10" s="285" t="s">
        <v>11189</v>
      </c>
      <c r="C10" s="285" t="s">
        <v>579</v>
      </c>
      <c r="D10" s="285" t="s">
        <v>3236</v>
      </c>
      <c r="E10" s="232" t="s">
        <v>3501</v>
      </c>
      <c r="F10" s="236">
        <v>1804</v>
      </c>
      <c r="G10" s="304">
        <v>480</v>
      </c>
      <c r="H10" s="230" t="s">
        <v>8590</v>
      </c>
      <c r="I10" s="231" t="s">
        <v>3213</v>
      </c>
      <c r="J10" s="231" t="s">
        <v>3215</v>
      </c>
      <c r="K10" s="311" t="s">
        <v>3241</v>
      </c>
      <c r="L10" s="279" t="s">
        <v>3239</v>
      </c>
      <c r="M10" s="278" t="s">
        <v>3213</v>
      </c>
      <c r="N10" s="278" t="s">
        <v>3214</v>
      </c>
      <c r="O10" s="312" t="s">
        <v>3238</v>
      </c>
    </row>
    <row r="11" spans="1:15" ht="162.5" x14ac:dyDescent="0.25">
      <c r="A11" s="284" t="s">
        <v>11074</v>
      </c>
      <c r="B11" s="285" t="s">
        <v>11088</v>
      </c>
      <c r="C11" s="285" t="s">
        <v>11075</v>
      </c>
      <c r="D11" s="285" t="s">
        <v>11071</v>
      </c>
      <c r="E11" s="229" t="s">
        <v>11076</v>
      </c>
      <c r="F11" s="233">
        <v>1808</v>
      </c>
      <c r="G11" s="303">
        <v>400</v>
      </c>
      <c r="H11" s="244" t="s">
        <v>11077</v>
      </c>
      <c r="I11" s="375" t="s">
        <v>3213</v>
      </c>
      <c r="J11" s="255" t="s">
        <v>3214</v>
      </c>
      <c r="K11" s="319" t="s">
        <v>11080</v>
      </c>
      <c r="L11" s="282" t="s">
        <v>11087</v>
      </c>
      <c r="M11" s="277" t="s">
        <v>3213</v>
      </c>
      <c r="N11" s="278" t="s">
        <v>3214</v>
      </c>
      <c r="O11" s="312" t="s">
        <v>11084</v>
      </c>
    </row>
    <row r="12" spans="1:15" ht="162.5" x14ac:dyDescent="0.25">
      <c r="A12" s="284" t="s">
        <v>11078</v>
      </c>
      <c r="B12" s="285" t="s">
        <v>11088</v>
      </c>
      <c r="C12" s="285" t="s">
        <v>11075</v>
      </c>
      <c r="D12" s="285" t="s">
        <v>11072</v>
      </c>
      <c r="E12" s="229" t="s">
        <v>11076</v>
      </c>
      <c r="F12" s="233">
        <v>1808</v>
      </c>
      <c r="G12" s="303">
        <v>446</v>
      </c>
      <c r="H12" s="244" t="s">
        <v>11077</v>
      </c>
      <c r="I12" s="375" t="s">
        <v>3213</v>
      </c>
      <c r="J12" s="255" t="s">
        <v>3214</v>
      </c>
      <c r="K12" s="319" t="s">
        <v>11082</v>
      </c>
      <c r="L12" s="282" t="s">
        <v>11087</v>
      </c>
      <c r="M12" s="277" t="s">
        <v>3213</v>
      </c>
      <c r="N12" s="278" t="s">
        <v>3214</v>
      </c>
      <c r="O12" s="312" t="s">
        <v>11085</v>
      </c>
    </row>
    <row r="13" spans="1:15" ht="162.5" x14ac:dyDescent="0.25">
      <c r="A13" s="284" t="s">
        <v>11079</v>
      </c>
      <c r="B13" s="285" t="s">
        <v>11088</v>
      </c>
      <c r="C13" s="285" t="s">
        <v>11075</v>
      </c>
      <c r="D13" s="285" t="s">
        <v>11073</v>
      </c>
      <c r="E13" s="229" t="s">
        <v>11076</v>
      </c>
      <c r="F13" s="233">
        <v>1808</v>
      </c>
      <c r="G13" s="303">
        <v>334</v>
      </c>
      <c r="H13" s="244" t="s">
        <v>11077</v>
      </c>
      <c r="I13" s="375" t="s">
        <v>3213</v>
      </c>
      <c r="J13" s="255" t="s">
        <v>3214</v>
      </c>
      <c r="K13" s="319" t="s">
        <v>11083</v>
      </c>
      <c r="L13" s="282" t="s">
        <v>11087</v>
      </c>
      <c r="M13" s="277" t="s">
        <v>3213</v>
      </c>
      <c r="N13" s="278" t="s">
        <v>3214</v>
      </c>
      <c r="O13" s="312" t="s">
        <v>11086</v>
      </c>
    </row>
    <row r="14" spans="1:15" ht="137.5" x14ac:dyDescent="0.25">
      <c r="A14" s="284" t="s">
        <v>7883</v>
      </c>
      <c r="B14" s="284" t="s">
        <v>8823</v>
      </c>
      <c r="C14" s="285" t="s">
        <v>6435</v>
      </c>
      <c r="D14" s="285" t="s">
        <v>6436</v>
      </c>
      <c r="E14" s="229" t="s">
        <v>7882</v>
      </c>
      <c r="F14" s="233">
        <v>1811</v>
      </c>
      <c r="G14" s="303">
        <v>310</v>
      </c>
      <c r="H14" s="229" t="s">
        <v>7875</v>
      </c>
      <c r="I14" s="255" t="s">
        <v>3213</v>
      </c>
      <c r="J14" s="231" t="s">
        <v>3215</v>
      </c>
      <c r="K14" s="311" t="s">
        <v>7884</v>
      </c>
      <c r="L14" s="279" t="s">
        <v>8618</v>
      </c>
      <c r="M14" s="277" t="s">
        <v>3213</v>
      </c>
      <c r="N14" s="278" t="s">
        <v>3215</v>
      </c>
      <c r="O14" s="312" t="s">
        <v>7885</v>
      </c>
    </row>
    <row r="15" spans="1:15" ht="150" x14ac:dyDescent="0.25">
      <c r="A15" s="284" t="s">
        <v>7413</v>
      </c>
      <c r="B15" s="284" t="s">
        <v>8803</v>
      </c>
      <c r="C15" s="285" t="s">
        <v>7412</v>
      </c>
      <c r="D15" s="285" t="s">
        <v>7411</v>
      </c>
      <c r="E15" s="242" t="s">
        <v>7531</v>
      </c>
      <c r="F15" s="233">
        <v>1826</v>
      </c>
      <c r="G15" s="303">
        <v>356</v>
      </c>
      <c r="H15" s="229" t="s">
        <v>7529</v>
      </c>
      <c r="I15" s="231" t="s">
        <v>3213</v>
      </c>
      <c r="J15" s="231" t="s">
        <v>3214</v>
      </c>
      <c r="K15" s="311" t="s">
        <v>7530</v>
      </c>
      <c r="L15" s="229" t="s">
        <v>8585</v>
      </c>
      <c r="M15" s="231" t="s">
        <v>3213</v>
      </c>
      <c r="N15" s="231" t="s">
        <v>3214</v>
      </c>
      <c r="O15" s="316" t="s">
        <v>7532</v>
      </c>
    </row>
    <row r="16" spans="1:15" ht="137.5" x14ac:dyDescent="0.25">
      <c r="A16" s="284" t="s">
        <v>7191</v>
      </c>
      <c r="B16" s="284" t="s">
        <v>8838</v>
      </c>
      <c r="C16" s="285" t="s">
        <v>6519</v>
      </c>
      <c r="D16" s="285" t="s">
        <v>7189</v>
      </c>
      <c r="E16" s="229" t="s">
        <v>6239</v>
      </c>
      <c r="F16" s="233">
        <v>1839</v>
      </c>
      <c r="G16" s="303">
        <v>410</v>
      </c>
      <c r="H16" s="229" t="s">
        <v>7462</v>
      </c>
      <c r="I16" s="255" t="s">
        <v>3213</v>
      </c>
      <c r="J16" s="231" t="s">
        <v>3214</v>
      </c>
      <c r="K16" s="311" t="s">
        <v>8271</v>
      </c>
      <c r="L16" s="229" t="s">
        <v>8655</v>
      </c>
      <c r="M16" s="255" t="s">
        <v>3213</v>
      </c>
      <c r="N16" s="231" t="s">
        <v>3214</v>
      </c>
      <c r="O16" s="311" t="s">
        <v>8272</v>
      </c>
    </row>
    <row r="17" spans="1:15" ht="137.5" x14ac:dyDescent="0.25">
      <c r="A17" s="284" t="s">
        <v>7192</v>
      </c>
      <c r="B17" s="284" t="s">
        <v>8838</v>
      </c>
      <c r="C17" s="285" t="s">
        <v>6519</v>
      </c>
      <c r="D17" s="285" t="s">
        <v>7190</v>
      </c>
      <c r="E17" s="229" t="s">
        <v>6239</v>
      </c>
      <c r="F17" s="233">
        <v>1839</v>
      </c>
      <c r="G17" s="303">
        <v>396</v>
      </c>
      <c r="H17" s="229" t="s">
        <v>7462</v>
      </c>
      <c r="I17" s="255" t="s">
        <v>3213</v>
      </c>
      <c r="J17" s="231" t="s">
        <v>3214</v>
      </c>
      <c r="K17" s="311" t="s">
        <v>8271</v>
      </c>
      <c r="L17" s="229" t="s">
        <v>8655</v>
      </c>
      <c r="M17" s="255" t="s">
        <v>3213</v>
      </c>
      <c r="N17" s="231" t="s">
        <v>3214</v>
      </c>
      <c r="O17" s="319" t="s">
        <v>8273</v>
      </c>
    </row>
    <row r="18" spans="1:15" ht="150" x14ac:dyDescent="0.25">
      <c r="A18" s="286" t="s">
        <v>4579</v>
      </c>
      <c r="B18" s="285" t="s">
        <v>8820</v>
      </c>
      <c r="C18" s="285" t="s">
        <v>645</v>
      </c>
      <c r="D18" s="285" t="s">
        <v>993</v>
      </c>
      <c r="E18" s="232" t="s">
        <v>3488</v>
      </c>
      <c r="F18" s="236">
        <v>1850</v>
      </c>
      <c r="G18" s="304">
        <v>484</v>
      </c>
      <c r="H18" s="230" t="s">
        <v>4578</v>
      </c>
      <c r="I18" s="231" t="s">
        <v>3213</v>
      </c>
      <c r="J18" s="231" t="s">
        <v>4012</v>
      </c>
      <c r="K18" s="313" t="s">
        <v>4580</v>
      </c>
      <c r="L18" s="230" t="s">
        <v>8614</v>
      </c>
      <c r="M18" s="231" t="s">
        <v>3213</v>
      </c>
      <c r="N18" s="231" t="s">
        <v>3215</v>
      </c>
      <c r="O18" s="311" t="s">
        <v>4581</v>
      </c>
    </row>
    <row r="19" spans="1:15" ht="150" x14ac:dyDescent="0.25">
      <c r="A19" s="284" t="s">
        <v>7103</v>
      </c>
      <c r="B19" s="284" t="s">
        <v>8821</v>
      </c>
      <c r="C19" s="285" t="s">
        <v>645</v>
      </c>
      <c r="D19" s="285" t="s">
        <v>7102</v>
      </c>
      <c r="E19" s="229" t="s">
        <v>3488</v>
      </c>
      <c r="F19" s="233">
        <v>1854</v>
      </c>
      <c r="G19" s="303">
        <v>472</v>
      </c>
      <c r="H19" s="229" t="s">
        <v>7852</v>
      </c>
      <c r="I19" s="231" t="s">
        <v>3213</v>
      </c>
      <c r="J19" s="231" t="s">
        <v>3214</v>
      </c>
      <c r="K19" s="311" t="s">
        <v>7853</v>
      </c>
      <c r="L19" s="229" t="s">
        <v>8615</v>
      </c>
      <c r="M19" s="231" t="s">
        <v>3213</v>
      </c>
      <c r="N19" s="231" t="s">
        <v>3215</v>
      </c>
      <c r="O19" s="311" t="s">
        <v>7854</v>
      </c>
    </row>
    <row r="20" spans="1:15" ht="162.5" x14ac:dyDescent="0.25">
      <c r="A20" s="284" t="s">
        <v>4773</v>
      </c>
      <c r="B20" s="284" t="s">
        <v>11164</v>
      </c>
      <c r="C20" s="284" t="s">
        <v>4774</v>
      </c>
      <c r="D20" s="284" t="s">
        <v>4775</v>
      </c>
      <c r="E20" s="229" t="s">
        <v>3823</v>
      </c>
      <c r="F20" s="233">
        <v>1858</v>
      </c>
      <c r="G20" s="303">
        <v>502</v>
      </c>
      <c r="H20" s="229" t="s">
        <v>4776</v>
      </c>
      <c r="I20" s="231" t="s">
        <v>3213</v>
      </c>
      <c r="J20" s="231" t="s">
        <v>3214</v>
      </c>
      <c r="K20" s="311" t="s">
        <v>4778</v>
      </c>
      <c r="L20" s="229" t="s">
        <v>8591</v>
      </c>
      <c r="M20" s="231" t="s">
        <v>3213</v>
      </c>
      <c r="N20" s="231" t="s">
        <v>3214</v>
      </c>
      <c r="O20" s="313" t="s">
        <v>4777</v>
      </c>
    </row>
    <row r="21" spans="1:15" ht="150" x14ac:dyDescent="0.25">
      <c r="A21" s="284" t="s">
        <v>4939</v>
      </c>
      <c r="B21" s="284" t="s">
        <v>11203</v>
      </c>
      <c r="C21" s="284" t="s">
        <v>4930</v>
      </c>
      <c r="D21" s="284" t="s">
        <v>4931</v>
      </c>
      <c r="E21" s="229" t="s">
        <v>4937</v>
      </c>
      <c r="F21" s="233">
        <v>1858</v>
      </c>
      <c r="G21" s="303">
        <v>560</v>
      </c>
      <c r="H21" s="229" t="s">
        <v>4938</v>
      </c>
      <c r="I21" s="231" t="s">
        <v>3213</v>
      </c>
      <c r="J21" s="231" t="s">
        <v>3215</v>
      </c>
      <c r="K21" s="311" t="s">
        <v>11194</v>
      </c>
      <c r="L21" s="229" t="s">
        <v>8642</v>
      </c>
      <c r="M21" s="231" t="s">
        <v>3213</v>
      </c>
      <c r="N21" s="231" t="s">
        <v>3215</v>
      </c>
      <c r="O21" s="311" t="s">
        <v>4941</v>
      </c>
    </row>
    <row r="22" spans="1:15" ht="150" x14ac:dyDescent="0.25">
      <c r="A22" s="284" t="s">
        <v>4939</v>
      </c>
      <c r="B22" s="284" t="s">
        <v>11203</v>
      </c>
      <c r="C22" s="284" t="s">
        <v>4930</v>
      </c>
      <c r="D22" s="284" t="s">
        <v>4932</v>
      </c>
      <c r="E22" s="229" t="s">
        <v>4937</v>
      </c>
      <c r="F22" s="233">
        <v>1858</v>
      </c>
      <c r="G22" s="303">
        <v>542</v>
      </c>
      <c r="H22" s="229" t="s">
        <v>4938</v>
      </c>
      <c r="I22" s="231" t="s">
        <v>3213</v>
      </c>
      <c r="J22" s="231" t="s">
        <v>3215</v>
      </c>
      <c r="K22" s="311" t="s">
        <v>11195</v>
      </c>
      <c r="L22" s="229" t="s">
        <v>8642</v>
      </c>
      <c r="M22" s="231" t="s">
        <v>3213</v>
      </c>
      <c r="N22" s="231" t="s">
        <v>3215</v>
      </c>
      <c r="O22" s="311" t="s">
        <v>4942</v>
      </c>
    </row>
    <row r="23" spans="1:15" ht="137.5" x14ac:dyDescent="0.25">
      <c r="A23" s="284" t="s">
        <v>9296</v>
      </c>
      <c r="B23" s="285" t="s">
        <v>9300</v>
      </c>
      <c r="C23" s="285" t="s">
        <v>3354</v>
      </c>
      <c r="D23" s="285" t="s">
        <v>9295</v>
      </c>
      <c r="E23" s="229" t="s">
        <v>3503</v>
      </c>
      <c r="F23" s="233">
        <v>1859</v>
      </c>
      <c r="G23" s="303">
        <v>544</v>
      </c>
      <c r="H23" s="244" t="s">
        <v>9294</v>
      </c>
      <c r="I23" s="255" t="s">
        <v>10130</v>
      </c>
      <c r="J23" s="255" t="s">
        <v>9057</v>
      </c>
      <c r="K23" s="311" t="s">
        <v>9297</v>
      </c>
      <c r="L23" s="229" t="s">
        <v>9299</v>
      </c>
      <c r="M23" s="255" t="s">
        <v>8378</v>
      </c>
      <c r="N23" s="231" t="s">
        <v>3216</v>
      </c>
      <c r="O23" s="311" t="s">
        <v>9298</v>
      </c>
    </row>
    <row r="24" spans="1:15" ht="137.5" x14ac:dyDescent="0.25">
      <c r="A24" s="284" t="s">
        <v>7575</v>
      </c>
      <c r="B24" s="284" t="s">
        <v>8816</v>
      </c>
      <c r="C24" s="285" t="s">
        <v>669</v>
      </c>
      <c r="D24" s="285" t="s">
        <v>7572</v>
      </c>
      <c r="E24" s="229" t="s">
        <v>7248</v>
      </c>
      <c r="F24" s="233">
        <v>1861</v>
      </c>
      <c r="G24" s="303">
        <v>294</v>
      </c>
      <c r="H24" s="229" t="s">
        <v>7574</v>
      </c>
      <c r="I24" s="255" t="s">
        <v>10130</v>
      </c>
      <c r="J24" s="231" t="s">
        <v>6823</v>
      </c>
      <c r="K24" s="311" t="s">
        <v>7573</v>
      </c>
      <c r="L24" s="229" t="s">
        <v>8609</v>
      </c>
      <c r="M24" s="231" t="s">
        <v>3213</v>
      </c>
      <c r="N24" s="231" t="s">
        <v>3215</v>
      </c>
      <c r="O24" s="311" t="s">
        <v>7576</v>
      </c>
    </row>
    <row r="25" spans="1:15" ht="162.5" x14ac:dyDescent="0.25">
      <c r="A25" s="284" t="s">
        <v>9064</v>
      </c>
      <c r="B25" s="285" t="s">
        <v>9071</v>
      </c>
      <c r="C25" s="285" t="s">
        <v>1789</v>
      </c>
      <c r="D25" s="285" t="s">
        <v>9063</v>
      </c>
      <c r="E25" s="229" t="s">
        <v>3503</v>
      </c>
      <c r="F25" s="233">
        <v>1862</v>
      </c>
      <c r="G25" s="303">
        <v>538</v>
      </c>
      <c r="H25" s="244" t="s">
        <v>9062</v>
      </c>
      <c r="I25" s="255" t="s">
        <v>3213</v>
      </c>
      <c r="J25" s="255" t="s">
        <v>3214</v>
      </c>
      <c r="K25" s="311" t="s">
        <v>9066</v>
      </c>
      <c r="L25" s="279" t="s">
        <v>9068</v>
      </c>
      <c r="M25" s="277" t="s">
        <v>3213</v>
      </c>
      <c r="N25" s="278" t="s">
        <v>3214</v>
      </c>
      <c r="O25" s="312" t="s">
        <v>9069</v>
      </c>
    </row>
    <row r="26" spans="1:15" ht="162.5" x14ac:dyDescent="0.25">
      <c r="A26" s="284" t="s">
        <v>9065</v>
      </c>
      <c r="B26" s="285" t="s">
        <v>9071</v>
      </c>
      <c r="C26" s="285" t="s">
        <v>1789</v>
      </c>
      <c r="D26" s="285" t="s">
        <v>9072</v>
      </c>
      <c r="E26" s="229" t="s">
        <v>3503</v>
      </c>
      <c r="F26" s="233">
        <v>1862</v>
      </c>
      <c r="G26" s="303">
        <v>470</v>
      </c>
      <c r="H26" s="244" t="s">
        <v>9062</v>
      </c>
      <c r="I26" s="255" t="s">
        <v>3213</v>
      </c>
      <c r="J26" s="255" t="s">
        <v>3214</v>
      </c>
      <c r="K26" s="311" t="s">
        <v>9067</v>
      </c>
      <c r="L26" s="279" t="s">
        <v>9068</v>
      </c>
      <c r="M26" s="277" t="s">
        <v>3213</v>
      </c>
      <c r="N26" s="278" t="s">
        <v>3214</v>
      </c>
      <c r="O26" s="312" t="s">
        <v>9070</v>
      </c>
    </row>
    <row r="27" spans="1:15" ht="150" x14ac:dyDescent="0.25">
      <c r="A27" s="284" t="s">
        <v>4940</v>
      </c>
      <c r="B27" s="284" t="s">
        <v>11203</v>
      </c>
      <c r="C27" s="284" t="s">
        <v>4930</v>
      </c>
      <c r="D27" s="284" t="s">
        <v>4933</v>
      </c>
      <c r="E27" s="229" t="s">
        <v>4937</v>
      </c>
      <c r="F27" s="233">
        <v>1864</v>
      </c>
      <c r="G27" s="303">
        <v>476</v>
      </c>
      <c r="H27" s="229" t="s">
        <v>4938</v>
      </c>
      <c r="I27" s="231" t="s">
        <v>3213</v>
      </c>
      <c r="J27" s="231" t="s">
        <v>3215</v>
      </c>
      <c r="K27" s="311" t="s">
        <v>11196</v>
      </c>
      <c r="L27" s="229" t="s">
        <v>8642</v>
      </c>
      <c r="M27" s="231" t="s">
        <v>3213</v>
      </c>
      <c r="N27" s="231" t="s">
        <v>3215</v>
      </c>
      <c r="O27" s="311" t="s">
        <v>4943</v>
      </c>
    </row>
    <row r="28" spans="1:15" ht="75" x14ac:dyDescent="0.25">
      <c r="A28" s="284" t="s">
        <v>5240</v>
      </c>
      <c r="B28" s="284" t="s">
        <v>8817</v>
      </c>
      <c r="C28" s="284" t="s">
        <v>669</v>
      </c>
      <c r="D28" s="284" t="s">
        <v>5239</v>
      </c>
      <c r="E28" s="229" t="s">
        <v>3707</v>
      </c>
      <c r="F28" s="233">
        <v>1872</v>
      </c>
      <c r="G28" s="303">
        <v>350</v>
      </c>
      <c r="H28" s="229" t="s">
        <v>5241</v>
      </c>
      <c r="I28" s="231" t="s">
        <v>3213</v>
      </c>
      <c r="J28" s="231" t="s">
        <v>3215</v>
      </c>
      <c r="K28" s="311" t="s">
        <v>5242</v>
      </c>
      <c r="L28" s="229" t="s">
        <v>8610</v>
      </c>
      <c r="M28" s="231" t="s">
        <v>3213</v>
      </c>
      <c r="N28" s="231" t="s">
        <v>3215</v>
      </c>
      <c r="O28" s="311" t="s">
        <v>5243</v>
      </c>
    </row>
    <row r="29" spans="1:15" ht="162.5" x14ac:dyDescent="0.25">
      <c r="A29" s="284" t="s">
        <v>11097</v>
      </c>
      <c r="B29" s="285" t="s">
        <v>11104</v>
      </c>
      <c r="C29" s="285" t="s">
        <v>3393</v>
      </c>
      <c r="D29" s="285" t="s">
        <v>11098</v>
      </c>
      <c r="E29" s="229" t="s">
        <v>3700</v>
      </c>
      <c r="F29" s="233">
        <v>1877</v>
      </c>
      <c r="G29" s="303">
        <v>242</v>
      </c>
      <c r="H29" s="244" t="s">
        <v>11099</v>
      </c>
      <c r="I29" s="375" t="s">
        <v>10130</v>
      </c>
      <c r="J29" s="255" t="s">
        <v>11101</v>
      </c>
      <c r="K29" s="319" t="s">
        <v>11100</v>
      </c>
      <c r="L29" s="279" t="s">
        <v>11102</v>
      </c>
      <c r="M29" s="277" t="s">
        <v>3213</v>
      </c>
      <c r="N29" s="278" t="s">
        <v>3214</v>
      </c>
      <c r="O29" s="312" t="s">
        <v>11103</v>
      </c>
    </row>
    <row r="30" spans="1:15" ht="137.5" x14ac:dyDescent="0.25">
      <c r="A30" s="284" t="s">
        <v>4622</v>
      </c>
      <c r="B30" s="284" t="s">
        <v>11168</v>
      </c>
      <c r="C30" s="284" t="s">
        <v>1789</v>
      </c>
      <c r="D30" s="284" t="s">
        <v>8276</v>
      </c>
      <c r="E30" s="229" t="s">
        <v>8296</v>
      </c>
      <c r="F30" s="233">
        <v>1878</v>
      </c>
      <c r="G30" s="303">
        <v>472</v>
      </c>
      <c r="H30" s="229" t="s">
        <v>8275</v>
      </c>
      <c r="I30" s="255" t="s">
        <v>3213</v>
      </c>
      <c r="J30" s="231" t="s">
        <v>3214</v>
      </c>
      <c r="K30" s="311" t="s">
        <v>8286</v>
      </c>
      <c r="L30" s="229"/>
      <c r="M30" s="255"/>
      <c r="N30" s="231"/>
      <c r="O30" s="311"/>
    </row>
    <row r="31" spans="1:15" ht="137.5" x14ac:dyDescent="0.25">
      <c r="A31" s="284" t="s">
        <v>4623</v>
      </c>
      <c r="B31" s="284" t="s">
        <v>11168</v>
      </c>
      <c r="C31" s="284" t="s">
        <v>1789</v>
      </c>
      <c r="D31" s="284" t="s">
        <v>8277</v>
      </c>
      <c r="E31" s="229" t="s">
        <v>8296</v>
      </c>
      <c r="F31" s="233">
        <v>1878</v>
      </c>
      <c r="G31" s="303">
        <v>472</v>
      </c>
      <c r="H31" s="229" t="s">
        <v>8275</v>
      </c>
      <c r="I31" s="255" t="s">
        <v>3213</v>
      </c>
      <c r="J31" s="231" t="s">
        <v>3214</v>
      </c>
      <c r="K31" s="311" t="s">
        <v>8287</v>
      </c>
      <c r="L31" s="229"/>
      <c r="M31" s="255"/>
      <c r="N31" s="231"/>
      <c r="O31" s="311"/>
    </row>
    <row r="32" spans="1:15" ht="137.5" x14ac:dyDescent="0.25">
      <c r="A32" s="284" t="s">
        <v>4624</v>
      </c>
      <c r="B32" s="284" t="s">
        <v>11168</v>
      </c>
      <c r="C32" s="284" t="s">
        <v>1789</v>
      </c>
      <c r="D32" s="284" t="s">
        <v>8278</v>
      </c>
      <c r="E32" s="229" t="s">
        <v>8296</v>
      </c>
      <c r="F32" s="233">
        <v>1878</v>
      </c>
      <c r="G32" s="303">
        <v>468</v>
      </c>
      <c r="H32" s="229" t="s">
        <v>8275</v>
      </c>
      <c r="I32" s="255" t="s">
        <v>3213</v>
      </c>
      <c r="J32" s="231" t="s">
        <v>3214</v>
      </c>
      <c r="K32" s="311" t="s">
        <v>8288</v>
      </c>
      <c r="L32" s="306"/>
      <c r="M32" s="255"/>
      <c r="N32" s="231"/>
      <c r="O32" s="311"/>
    </row>
    <row r="33" spans="1:15" ht="137.5" x14ac:dyDescent="0.25">
      <c r="A33" s="284" t="s">
        <v>4626</v>
      </c>
      <c r="B33" s="284" t="s">
        <v>11168</v>
      </c>
      <c r="C33" s="284" t="s">
        <v>1789</v>
      </c>
      <c r="D33" s="284" t="s">
        <v>8285</v>
      </c>
      <c r="E33" s="229" t="s">
        <v>8296</v>
      </c>
      <c r="F33" s="233">
        <v>1878</v>
      </c>
      <c r="G33" s="303">
        <v>552</v>
      </c>
      <c r="H33" s="229" t="s">
        <v>8275</v>
      </c>
      <c r="I33" s="255" t="s">
        <v>3213</v>
      </c>
      <c r="J33" s="231" t="s">
        <v>3214</v>
      </c>
      <c r="K33" s="311" t="s">
        <v>8290</v>
      </c>
      <c r="L33" s="229"/>
      <c r="M33" s="255"/>
      <c r="N33" s="231"/>
      <c r="O33" s="311"/>
    </row>
    <row r="34" spans="1:15" ht="137.5" x14ac:dyDescent="0.25">
      <c r="A34" s="284" t="s">
        <v>4625</v>
      </c>
      <c r="B34" s="284" t="s">
        <v>11168</v>
      </c>
      <c r="C34" s="284" t="s">
        <v>1789</v>
      </c>
      <c r="D34" s="284" t="s">
        <v>8281</v>
      </c>
      <c r="E34" s="229" t="s">
        <v>8296</v>
      </c>
      <c r="F34" s="233">
        <v>1878</v>
      </c>
      <c r="G34" s="303">
        <v>774</v>
      </c>
      <c r="H34" s="229" t="s">
        <v>8275</v>
      </c>
      <c r="I34" s="255" t="s">
        <v>3213</v>
      </c>
      <c r="J34" s="231" t="s">
        <v>3214</v>
      </c>
      <c r="K34" s="311" t="s">
        <v>8291</v>
      </c>
      <c r="L34" s="229"/>
      <c r="M34" s="255"/>
      <c r="N34" s="231"/>
      <c r="O34" s="311"/>
    </row>
    <row r="35" spans="1:15" ht="137.5" x14ac:dyDescent="0.25">
      <c r="A35" s="284" t="s">
        <v>4629</v>
      </c>
      <c r="B35" s="284" t="s">
        <v>11168</v>
      </c>
      <c r="C35" s="284" t="s">
        <v>1789</v>
      </c>
      <c r="D35" s="284" t="s">
        <v>8282</v>
      </c>
      <c r="E35" s="229" t="s">
        <v>8296</v>
      </c>
      <c r="F35" s="233">
        <v>1878</v>
      </c>
      <c r="G35" s="303">
        <v>568</v>
      </c>
      <c r="H35" s="229" t="s">
        <v>8275</v>
      </c>
      <c r="I35" s="255" t="s">
        <v>3213</v>
      </c>
      <c r="J35" s="231" t="s">
        <v>3214</v>
      </c>
      <c r="K35" s="311" t="s">
        <v>8292</v>
      </c>
      <c r="L35" s="229"/>
      <c r="M35" s="255"/>
      <c r="N35" s="231"/>
      <c r="O35" s="311"/>
    </row>
    <row r="36" spans="1:15" ht="137.5" x14ac:dyDescent="0.25">
      <c r="A36" s="284" t="s">
        <v>4630</v>
      </c>
      <c r="B36" s="284" t="s">
        <v>11168</v>
      </c>
      <c r="C36" s="284" t="s">
        <v>1789</v>
      </c>
      <c r="D36" s="284" t="s">
        <v>8283</v>
      </c>
      <c r="E36" s="229" t="s">
        <v>8296</v>
      </c>
      <c r="F36" s="233">
        <v>1879</v>
      </c>
      <c r="G36" s="303">
        <v>640</v>
      </c>
      <c r="H36" s="229" t="s">
        <v>8275</v>
      </c>
      <c r="I36" s="255" t="s">
        <v>3213</v>
      </c>
      <c r="J36" s="231" t="s">
        <v>3214</v>
      </c>
      <c r="K36" s="311" t="s">
        <v>8293</v>
      </c>
      <c r="L36" s="229"/>
      <c r="M36" s="255"/>
      <c r="N36" s="231"/>
      <c r="O36" s="311"/>
    </row>
    <row r="37" spans="1:15" ht="137.5" x14ac:dyDescent="0.25">
      <c r="A37" s="284" t="s">
        <v>4627</v>
      </c>
      <c r="B37" s="284" t="s">
        <v>11168</v>
      </c>
      <c r="C37" s="284" t="s">
        <v>1789</v>
      </c>
      <c r="D37" s="284" t="s">
        <v>8280</v>
      </c>
      <c r="E37" s="229" t="s">
        <v>8296</v>
      </c>
      <c r="F37" s="233">
        <v>1879</v>
      </c>
      <c r="G37" s="303">
        <v>680</v>
      </c>
      <c r="H37" s="229" t="s">
        <v>8275</v>
      </c>
      <c r="I37" s="255" t="s">
        <v>3213</v>
      </c>
      <c r="J37" s="231" t="s">
        <v>3214</v>
      </c>
      <c r="K37" s="311" t="s">
        <v>8294</v>
      </c>
      <c r="L37" s="229"/>
      <c r="M37" s="255"/>
      <c r="N37" s="231"/>
      <c r="O37" s="311"/>
    </row>
    <row r="38" spans="1:15" ht="162.5" x14ac:dyDescent="0.25">
      <c r="A38" s="284" t="s">
        <v>7012</v>
      </c>
      <c r="B38" s="284" t="s">
        <v>11165</v>
      </c>
      <c r="C38" s="285" t="s">
        <v>7008</v>
      </c>
      <c r="D38" s="285" t="s">
        <v>7009</v>
      </c>
      <c r="E38" s="229" t="s">
        <v>6395</v>
      </c>
      <c r="F38" s="233">
        <v>1880</v>
      </c>
      <c r="G38" s="303">
        <v>210</v>
      </c>
      <c r="H38" s="229" t="s">
        <v>7011</v>
      </c>
      <c r="I38" s="264" t="s">
        <v>3213</v>
      </c>
      <c r="J38" s="231" t="s">
        <v>3214</v>
      </c>
      <c r="K38" s="311" t="s">
        <v>7010</v>
      </c>
      <c r="L38" s="229" t="s">
        <v>8636</v>
      </c>
      <c r="M38" s="264" t="s">
        <v>3213</v>
      </c>
      <c r="N38" s="231" t="s">
        <v>3214</v>
      </c>
      <c r="O38" s="311" t="s">
        <v>7013</v>
      </c>
    </row>
    <row r="39" spans="1:15" ht="137.5" x14ac:dyDescent="0.25">
      <c r="A39" s="284" t="s">
        <v>4628</v>
      </c>
      <c r="B39" s="284" t="s">
        <v>11168</v>
      </c>
      <c r="C39" s="284" t="s">
        <v>1789</v>
      </c>
      <c r="D39" s="284" t="s">
        <v>8284</v>
      </c>
      <c r="E39" s="229" t="s">
        <v>8296</v>
      </c>
      <c r="F39" s="233">
        <v>1881</v>
      </c>
      <c r="G39" s="303">
        <v>742</v>
      </c>
      <c r="H39" s="229" t="s">
        <v>4621</v>
      </c>
      <c r="I39" s="255" t="s">
        <v>3213</v>
      </c>
      <c r="J39" s="231" t="s">
        <v>3214</v>
      </c>
      <c r="K39" s="311" t="s">
        <v>8295</v>
      </c>
      <c r="L39" s="229"/>
      <c r="M39" s="255"/>
      <c r="N39" s="231"/>
      <c r="O39" s="311"/>
    </row>
    <row r="40" spans="1:15" ht="162.5" x14ac:dyDescent="0.25">
      <c r="A40" s="284" t="s">
        <v>4912</v>
      </c>
      <c r="B40" s="284" t="s">
        <v>11166</v>
      </c>
      <c r="C40" s="284" t="s">
        <v>6531</v>
      </c>
      <c r="D40" s="284" t="s">
        <v>4909</v>
      </c>
      <c r="E40" s="229" t="s">
        <v>3513</v>
      </c>
      <c r="F40" s="233">
        <v>1886</v>
      </c>
      <c r="G40" s="303">
        <v>441</v>
      </c>
      <c r="H40" s="229" t="s">
        <v>4911</v>
      </c>
      <c r="I40" s="231" t="s">
        <v>3213</v>
      </c>
      <c r="J40" s="231" t="s">
        <v>3214</v>
      </c>
      <c r="K40" s="311" t="s">
        <v>4913</v>
      </c>
      <c r="L40" s="279" t="s">
        <v>8602</v>
      </c>
      <c r="M40" s="278" t="s">
        <v>3213</v>
      </c>
      <c r="N40" s="278" t="s">
        <v>3215</v>
      </c>
      <c r="O40" s="312" t="s">
        <v>4910</v>
      </c>
    </row>
    <row r="41" spans="1:15" ht="162.5" x14ac:dyDescent="0.25">
      <c r="A41" s="284" t="s">
        <v>11133</v>
      </c>
      <c r="B41" s="285" t="s">
        <v>11138</v>
      </c>
      <c r="C41" s="285" t="s">
        <v>9902</v>
      </c>
      <c r="D41" s="285" t="s">
        <v>9903</v>
      </c>
      <c r="E41" s="229" t="s">
        <v>11132</v>
      </c>
      <c r="F41" s="233">
        <v>1890</v>
      </c>
      <c r="G41" s="303">
        <v>366</v>
      </c>
      <c r="H41" s="244" t="s">
        <v>11134</v>
      </c>
      <c r="I41" s="255" t="s">
        <v>3213</v>
      </c>
      <c r="J41" s="231" t="s">
        <v>3215</v>
      </c>
      <c r="K41" s="319" t="s">
        <v>11135</v>
      </c>
      <c r="L41" s="282" t="s">
        <v>11136</v>
      </c>
      <c r="M41" s="277" t="s">
        <v>3213</v>
      </c>
      <c r="N41" s="278" t="s">
        <v>3215</v>
      </c>
      <c r="O41" s="312" t="s">
        <v>11137</v>
      </c>
    </row>
    <row r="42" spans="1:15" ht="162.5" x14ac:dyDescent="0.25">
      <c r="A42" s="284" t="s">
        <v>11056</v>
      </c>
      <c r="B42" s="285" t="s">
        <v>11167</v>
      </c>
      <c r="C42" s="285" t="s">
        <v>11061</v>
      </c>
      <c r="D42" s="285" t="s">
        <v>11060</v>
      </c>
      <c r="E42" s="229" t="s">
        <v>11059</v>
      </c>
      <c r="F42" s="233">
        <v>1891</v>
      </c>
      <c r="G42" s="303">
        <v>647</v>
      </c>
      <c r="H42" s="244" t="s">
        <v>11058</v>
      </c>
      <c r="I42" s="375" t="s">
        <v>3213</v>
      </c>
      <c r="J42" s="255" t="s">
        <v>3214</v>
      </c>
      <c r="K42" s="313" t="s">
        <v>11057</v>
      </c>
      <c r="L42" s="279" t="s">
        <v>11062</v>
      </c>
      <c r="M42" s="277" t="s">
        <v>3213</v>
      </c>
      <c r="N42" s="278" t="s">
        <v>3214</v>
      </c>
      <c r="O42" s="312" t="s">
        <v>11063</v>
      </c>
    </row>
    <row r="43" spans="1:15" ht="150" x14ac:dyDescent="0.25">
      <c r="A43" s="284" t="s">
        <v>6339</v>
      </c>
      <c r="B43" s="284" t="s">
        <v>11205</v>
      </c>
      <c r="C43" s="284" t="s">
        <v>1759</v>
      </c>
      <c r="D43" s="284" t="s">
        <v>6819</v>
      </c>
      <c r="E43" s="229" t="s">
        <v>3707</v>
      </c>
      <c r="F43" s="233">
        <v>1891</v>
      </c>
      <c r="G43" s="303">
        <v>414</v>
      </c>
      <c r="H43" s="229" t="s">
        <v>6340</v>
      </c>
      <c r="I43" s="255" t="s">
        <v>3213</v>
      </c>
      <c r="J43" s="231" t="s">
        <v>3215</v>
      </c>
      <c r="K43" s="311" t="s">
        <v>6341</v>
      </c>
      <c r="L43" s="279" t="s">
        <v>8628</v>
      </c>
      <c r="M43" s="277" t="s">
        <v>3213</v>
      </c>
      <c r="N43" s="278" t="s">
        <v>3215</v>
      </c>
      <c r="O43" s="312" t="s">
        <v>6342</v>
      </c>
    </row>
    <row r="44" spans="1:15" ht="50" x14ac:dyDescent="0.25">
      <c r="A44" s="284" t="s">
        <v>11530</v>
      </c>
      <c r="B44" s="285" t="s">
        <v>3226</v>
      </c>
      <c r="C44" s="285" t="s">
        <v>11527</v>
      </c>
      <c r="D44" s="285" t="s">
        <v>11529</v>
      </c>
      <c r="E44" s="229" t="s">
        <v>3513</v>
      </c>
      <c r="F44" s="233">
        <v>1900</v>
      </c>
      <c r="G44" s="303">
        <v>312</v>
      </c>
      <c r="H44" s="244" t="s">
        <v>11531</v>
      </c>
      <c r="I44" s="255" t="s">
        <v>3213</v>
      </c>
      <c r="J44" s="255" t="s">
        <v>3214</v>
      </c>
      <c r="K44" s="319" t="s">
        <v>11878</v>
      </c>
      <c r="L44" s="244"/>
      <c r="M44" s="255"/>
      <c r="N44" s="231"/>
      <c r="O44" s="311"/>
    </row>
    <row r="45" spans="1:15" ht="162.5" x14ac:dyDescent="0.25">
      <c r="A45" s="284" t="s">
        <v>11093</v>
      </c>
      <c r="B45" s="285" t="s">
        <v>11096</v>
      </c>
      <c r="C45" s="285" t="s">
        <v>11090</v>
      </c>
      <c r="D45" s="285" t="s">
        <v>9904</v>
      </c>
      <c r="E45" s="229" t="s">
        <v>11091</v>
      </c>
      <c r="F45" s="233">
        <v>1900</v>
      </c>
      <c r="G45" s="303">
        <v>196</v>
      </c>
      <c r="H45" s="244" t="s">
        <v>11089</v>
      </c>
      <c r="I45" s="375" t="s">
        <v>3213</v>
      </c>
      <c r="J45" s="255" t="s">
        <v>3214</v>
      </c>
      <c r="K45" s="319" t="s">
        <v>11092</v>
      </c>
      <c r="L45" s="244" t="s">
        <v>11095</v>
      </c>
      <c r="M45" s="255" t="s">
        <v>3213</v>
      </c>
      <c r="N45" s="231" t="s">
        <v>3608</v>
      </c>
      <c r="O45" s="311" t="s">
        <v>11094</v>
      </c>
    </row>
    <row r="46" spans="1:15" ht="162.5" x14ac:dyDescent="0.25">
      <c r="A46" s="284" t="s">
        <v>9055</v>
      </c>
      <c r="B46" s="285" t="s">
        <v>9061</v>
      </c>
      <c r="C46" s="285" t="s">
        <v>9054</v>
      </c>
      <c r="D46" s="285" t="s">
        <v>9053</v>
      </c>
      <c r="E46" s="229" t="s">
        <v>5065</v>
      </c>
      <c r="F46" s="233">
        <v>1901</v>
      </c>
      <c r="G46" s="303">
        <v>380</v>
      </c>
      <c r="H46" s="244" t="s">
        <v>9058</v>
      </c>
      <c r="I46" s="255" t="s">
        <v>10130</v>
      </c>
      <c r="J46" s="255" t="s">
        <v>9057</v>
      </c>
      <c r="K46" s="311" t="s">
        <v>9056</v>
      </c>
      <c r="L46" s="279" t="s">
        <v>9060</v>
      </c>
      <c r="M46" s="277" t="s">
        <v>3213</v>
      </c>
      <c r="N46" s="278" t="s">
        <v>3214</v>
      </c>
      <c r="O46" s="312" t="s">
        <v>9059</v>
      </c>
    </row>
    <row r="47" spans="1:15" ht="200" x14ac:dyDescent="0.25">
      <c r="A47" s="286" t="s">
        <v>6915</v>
      </c>
      <c r="B47" s="285" t="s">
        <v>8862</v>
      </c>
      <c r="C47" s="285" t="s">
        <v>723</v>
      </c>
      <c r="D47" s="285" t="s">
        <v>722</v>
      </c>
      <c r="E47" s="232" t="s">
        <v>3556</v>
      </c>
      <c r="F47" s="231">
        <v>1903</v>
      </c>
      <c r="G47" s="304">
        <v>287</v>
      </c>
      <c r="H47" s="279" t="s">
        <v>6917</v>
      </c>
      <c r="I47" s="277" t="s">
        <v>3213</v>
      </c>
      <c r="J47" s="278" t="s">
        <v>3214</v>
      </c>
      <c r="K47" s="312" t="s">
        <v>6916</v>
      </c>
      <c r="L47" s="230" t="s">
        <v>8696</v>
      </c>
      <c r="M47" s="255" t="s">
        <v>3213</v>
      </c>
      <c r="N47" s="231" t="s">
        <v>3214</v>
      </c>
      <c r="O47" s="311" t="s">
        <v>6918</v>
      </c>
    </row>
    <row r="48" spans="1:15" ht="125" x14ac:dyDescent="0.25">
      <c r="A48" s="284" t="s">
        <v>6956</v>
      </c>
      <c r="B48" s="284" t="s">
        <v>8808</v>
      </c>
      <c r="C48" s="285" t="s">
        <v>6479</v>
      </c>
      <c r="D48" s="285" t="s">
        <v>6480</v>
      </c>
      <c r="E48" s="229" t="s">
        <v>3513</v>
      </c>
      <c r="F48" s="233">
        <v>1904</v>
      </c>
      <c r="G48" s="303">
        <v>326</v>
      </c>
      <c r="H48" s="279" t="s">
        <v>6955</v>
      </c>
      <c r="I48" s="278" t="s">
        <v>3213</v>
      </c>
      <c r="J48" s="278" t="s">
        <v>3214</v>
      </c>
      <c r="K48" s="315" t="s">
        <v>6958</v>
      </c>
      <c r="L48" s="229" t="s">
        <v>8595</v>
      </c>
      <c r="M48" s="231" t="s">
        <v>3213</v>
      </c>
      <c r="N48" s="231" t="s">
        <v>3214</v>
      </c>
      <c r="O48" s="311" t="s">
        <v>6957</v>
      </c>
    </row>
    <row r="49" spans="1:15" ht="187.5" x14ac:dyDescent="0.25">
      <c r="A49" s="284" t="s">
        <v>9303</v>
      </c>
      <c r="B49" s="285" t="s">
        <v>9308</v>
      </c>
      <c r="C49" s="285" t="s">
        <v>9301</v>
      </c>
      <c r="D49" s="285" t="s">
        <v>9302</v>
      </c>
      <c r="E49" s="229" t="s">
        <v>3517</v>
      </c>
      <c r="F49" s="233">
        <v>1905</v>
      </c>
      <c r="G49" s="303">
        <v>414</v>
      </c>
      <c r="H49" s="244" t="s">
        <v>9309</v>
      </c>
      <c r="I49" s="255" t="s">
        <v>3213</v>
      </c>
      <c r="J49" s="255" t="s">
        <v>3214</v>
      </c>
      <c r="K49" s="319" t="s">
        <v>9306</v>
      </c>
      <c r="L49" s="229"/>
      <c r="M49" s="255"/>
      <c r="N49" s="231"/>
      <c r="O49" s="311"/>
    </row>
    <row r="50" spans="1:15" ht="175" x14ac:dyDescent="0.25">
      <c r="A50" s="286" t="s">
        <v>4115</v>
      </c>
      <c r="B50" s="285" t="s">
        <v>8873</v>
      </c>
      <c r="C50" s="285" t="s">
        <v>788</v>
      </c>
      <c r="D50" s="285" t="s">
        <v>919</v>
      </c>
      <c r="E50" s="232" t="s">
        <v>3514</v>
      </c>
      <c r="F50" s="236">
        <v>1906</v>
      </c>
      <c r="G50" s="304">
        <v>500</v>
      </c>
      <c r="H50" s="256" t="s">
        <v>11274</v>
      </c>
      <c r="I50" s="231" t="s">
        <v>3213</v>
      </c>
      <c r="J50" s="231" t="s">
        <v>3214</v>
      </c>
      <c r="K50" s="311" t="s">
        <v>4576</v>
      </c>
      <c r="L50" s="230" t="s">
        <v>8608</v>
      </c>
      <c r="M50" s="231" t="s">
        <v>3213</v>
      </c>
      <c r="N50" s="231" t="s">
        <v>3214</v>
      </c>
      <c r="O50" s="311" t="s">
        <v>4577</v>
      </c>
    </row>
    <row r="51" spans="1:15" ht="162.5" x14ac:dyDescent="0.25">
      <c r="A51" s="284" t="s">
        <v>11067</v>
      </c>
      <c r="B51" s="285" t="s">
        <v>11069</v>
      </c>
      <c r="C51" s="285" t="s">
        <v>788</v>
      </c>
      <c r="D51" s="285" t="s">
        <v>11064</v>
      </c>
      <c r="E51" s="229" t="s">
        <v>3513</v>
      </c>
      <c r="F51" s="233">
        <v>1906</v>
      </c>
      <c r="G51" s="303">
        <v>140</v>
      </c>
      <c r="H51" s="244" t="s">
        <v>11068</v>
      </c>
      <c r="I51" s="375" t="s">
        <v>3213</v>
      </c>
      <c r="J51" s="255" t="s">
        <v>3214</v>
      </c>
      <c r="K51" s="319" t="s">
        <v>11081</v>
      </c>
      <c r="L51" s="244" t="s">
        <v>11065</v>
      </c>
      <c r="M51" s="375" t="s">
        <v>3213</v>
      </c>
      <c r="N51" s="231" t="s">
        <v>3214</v>
      </c>
      <c r="O51" s="311" t="s">
        <v>11066</v>
      </c>
    </row>
    <row r="52" spans="1:15" ht="187.5" x14ac:dyDescent="0.25">
      <c r="A52" s="284" t="s">
        <v>9305</v>
      </c>
      <c r="B52" s="285" t="s">
        <v>9308</v>
      </c>
      <c r="C52" s="285" t="s">
        <v>9301</v>
      </c>
      <c r="D52" s="285" t="s">
        <v>9304</v>
      </c>
      <c r="E52" s="229" t="s">
        <v>3517</v>
      </c>
      <c r="F52" s="233">
        <v>1906</v>
      </c>
      <c r="G52" s="303">
        <v>268</v>
      </c>
      <c r="H52" s="244" t="s">
        <v>9309</v>
      </c>
      <c r="I52" s="255" t="s">
        <v>3213</v>
      </c>
      <c r="J52" s="255" t="s">
        <v>3214</v>
      </c>
      <c r="K52" s="319" t="s">
        <v>9307</v>
      </c>
      <c r="L52" s="229"/>
      <c r="M52" s="255"/>
      <c r="N52" s="231"/>
      <c r="O52" s="311"/>
    </row>
    <row r="53" spans="1:15" ht="150" x14ac:dyDescent="0.25">
      <c r="A53" s="284" t="s">
        <v>11598</v>
      </c>
      <c r="B53" s="285" t="s">
        <v>11205</v>
      </c>
      <c r="C53" s="285" t="s">
        <v>11597</v>
      </c>
      <c r="D53" s="285" t="s">
        <v>11614</v>
      </c>
      <c r="E53" s="229" t="s">
        <v>3511</v>
      </c>
      <c r="F53" s="233">
        <v>1906</v>
      </c>
      <c r="G53" s="303">
        <v>306</v>
      </c>
      <c r="H53" s="256" t="s">
        <v>11599</v>
      </c>
      <c r="I53" s="255" t="s">
        <v>3213</v>
      </c>
      <c r="J53" s="255" t="s">
        <v>3214</v>
      </c>
      <c r="K53" s="319" t="s">
        <v>11925</v>
      </c>
      <c r="L53" s="282" t="s">
        <v>11926</v>
      </c>
      <c r="M53" s="277" t="s">
        <v>3213</v>
      </c>
      <c r="N53" s="278" t="s">
        <v>3214</v>
      </c>
      <c r="O53" s="312" t="s">
        <v>11927</v>
      </c>
    </row>
    <row r="54" spans="1:15" ht="112.5" x14ac:dyDescent="0.25">
      <c r="A54" s="286" t="s">
        <v>4601</v>
      </c>
      <c r="B54" s="285" t="s">
        <v>8825</v>
      </c>
      <c r="C54" s="285" t="s">
        <v>789</v>
      </c>
      <c r="D54" s="285" t="s">
        <v>920</v>
      </c>
      <c r="E54" s="232" t="s">
        <v>3523</v>
      </c>
      <c r="F54" s="236">
        <v>1907</v>
      </c>
      <c r="G54" s="304">
        <v>388</v>
      </c>
      <c r="H54" s="279" t="s">
        <v>4602</v>
      </c>
      <c r="I54" s="277" t="s">
        <v>3213</v>
      </c>
      <c r="J54" s="278" t="s">
        <v>3214</v>
      </c>
      <c r="K54" s="312" t="s">
        <v>4603</v>
      </c>
      <c r="L54" s="230" t="s">
        <v>8619</v>
      </c>
      <c r="M54" s="255" t="s">
        <v>3213</v>
      </c>
      <c r="N54" s="231" t="s">
        <v>3214</v>
      </c>
      <c r="O54" s="311" t="s">
        <v>4604</v>
      </c>
    </row>
    <row r="55" spans="1:15" ht="162.5" x14ac:dyDescent="0.25">
      <c r="A55" s="284" t="s">
        <v>10833</v>
      </c>
      <c r="B55" s="285" t="s">
        <v>10829</v>
      </c>
      <c r="C55" s="285" t="s">
        <v>11719</v>
      </c>
      <c r="D55" s="285" t="s">
        <v>10830</v>
      </c>
      <c r="E55" s="229" t="s">
        <v>3531</v>
      </c>
      <c r="F55" s="233">
        <v>1910</v>
      </c>
      <c r="G55" s="303">
        <v>408</v>
      </c>
      <c r="H55" s="244" t="s">
        <v>10831</v>
      </c>
      <c r="I55" s="255" t="s">
        <v>6822</v>
      </c>
      <c r="J55" s="255" t="s">
        <v>6823</v>
      </c>
      <c r="K55" s="319" t="s">
        <v>10832</v>
      </c>
      <c r="L55" s="229" t="s">
        <v>10834</v>
      </c>
      <c r="M55" s="255" t="s">
        <v>3213</v>
      </c>
      <c r="N55" s="231" t="s">
        <v>3214</v>
      </c>
      <c r="O55" s="311" t="s">
        <v>10835</v>
      </c>
    </row>
    <row r="56" spans="1:15" ht="150" x14ac:dyDescent="0.25">
      <c r="A56" s="284" t="s">
        <v>7578</v>
      </c>
      <c r="B56" s="284" t="s">
        <v>8818</v>
      </c>
      <c r="C56" s="285" t="s">
        <v>6106</v>
      </c>
      <c r="D56" s="285" t="s">
        <v>7094</v>
      </c>
      <c r="E56" s="229" t="s">
        <v>7096</v>
      </c>
      <c r="F56" s="233">
        <v>1923</v>
      </c>
      <c r="G56" s="303">
        <v>480</v>
      </c>
      <c r="H56" s="229" t="s">
        <v>7577</v>
      </c>
      <c r="I56" s="255" t="s">
        <v>10130</v>
      </c>
      <c r="J56" s="231" t="s">
        <v>6823</v>
      </c>
      <c r="K56" s="311" t="s">
        <v>7580</v>
      </c>
      <c r="L56" s="229" t="s">
        <v>8611</v>
      </c>
      <c r="M56" s="231" t="s">
        <v>3213</v>
      </c>
      <c r="N56" s="231" t="s">
        <v>3214</v>
      </c>
      <c r="O56" s="311" t="s">
        <v>7582</v>
      </c>
    </row>
    <row r="57" spans="1:15" ht="150" x14ac:dyDescent="0.25">
      <c r="A57" s="284" t="s">
        <v>7579</v>
      </c>
      <c r="B57" s="284" t="s">
        <v>8818</v>
      </c>
      <c r="C57" s="285" t="s">
        <v>6106</v>
      </c>
      <c r="D57" s="296" t="s">
        <v>7095</v>
      </c>
      <c r="E57" s="229" t="s">
        <v>7096</v>
      </c>
      <c r="F57" s="233">
        <v>1923</v>
      </c>
      <c r="G57" s="303">
        <v>528</v>
      </c>
      <c r="H57" s="229" t="s">
        <v>7577</v>
      </c>
      <c r="I57" s="255" t="s">
        <v>10130</v>
      </c>
      <c r="J57" s="231" t="s">
        <v>6823</v>
      </c>
      <c r="K57" s="311" t="s">
        <v>7581</v>
      </c>
      <c r="L57" s="229" t="s">
        <v>8611</v>
      </c>
      <c r="M57" s="231" t="s">
        <v>3213</v>
      </c>
      <c r="N57" s="231" t="s">
        <v>3214</v>
      </c>
      <c r="O57" s="311" t="s">
        <v>7583</v>
      </c>
    </row>
    <row r="58" spans="1:15" ht="162.5" x14ac:dyDescent="0.25">
      <c r="A58" s="284" t="s">
        <v>5230</v>
      </c>
      <c r="B58" s="284" t="s">
        <v>11206</v>
      </c>
      <c r="C58" s="284" t="s">
        <v>5227</v>
      </c>
      <c r="D58" s="284" t="s">
        <v>5228</v>
      </c>
      <c r="E58" s="229" t="s">
        <v>5229</v>
      </c>
      <c r="F58" s="233">
        <v>1928</v>
      </c>
      <c r="G58" s="303">
        <v>260</v>
      </c>
      <c r="H58" s="229" t="s">
        <v>5231</v>
      </c>
      <c r="I58" s="255" t="s">
        <v>3213</v>
      </c>
      <c r="J58" s="231" t="s">
        <v>3214</v>
      </c>
      <c r="K58" s="311" t="s">
        <v>5232</v>
      </c>
      <c r="L58" s="229" t="s">
        <v>8667</v>
      </c>
      <c r="M58" s="255" t="s">
        <v>3213</v>
      </c>
      <c r="N58" s="231" t="s">
        <v>3214</v>
      </c>
      <c r="O58" s="311" t="s">
        <v>5233</v>
      </c>
    </row>
    <row r="59" spans="1:15" ht="150" x14ac:dyDescent="0.25">
      <c r="A59" s="284" t="s">
        <v>8399</v>
      </c>
      <c r="B59" s="284" t="s">
        <v>8844</v>
      </c>
      <c r="C59" s="285" t="s">
        <v>8402</v>
      </c>
      <c r="D59" s="285" t="s">
        <v>8396</v>
      </c>
      <c r="E59" s="229" t="s">
        <v>8398</v>
      </c>
      <c r="F59" s="233">
        <v>1931</v>
      </c>
      <c r="G59" s="303">
        <v>334</v>
      </c>
      <c r="H59" s="229" t="s">
        <v>8394</v>
      </c>
      <c r="I59" s="255" t="s">
        <v>3213</v>
      </c>
      <c r="J59" s="231" t="s">
        <v>3215</v>
      </c>
      <c r="K59" s="231" t="s">
        <v>8395</v>
      </c>
      <c r="L59" s="229" t="s">
        <v>8675</v>
      </c>
      <c r="M59" s="255" t="s">
        <v>3213</v>
      </c>
      <c r="N59" s="231" t="s">
        <v>3215</v>
      </c>
      <c r="O59" s="311" t="s">
        <v>8397</v>
      </c>
    </row>
    <row r="60" spans="1:15" ht="162.5" x14ac:dyDescent="0.25">
      <c r="A60" s="284" t="s">
        <v>7355</v>
      </c>
      <c r="B60" s="284" t="s">
        <v>8843</v>
      </c>
      <c r="C60" s="285" t="s">
        <v>6124</v>
      </c>
      <c r="D60" s="285" t="s">
        <v>6478</v>
      </c>
      <c r="E60" s="229" t="s">
        <v>7356</v>
      </c>
      <c r="F60" s="233">
        <v>1932</v>
      </c>
      <c r="G60" s="303">
        <v>458</v>
      </c>
      <c r="H60" s="229" t="s">
        <v>7476</v>
      </c>
      <c r="I60" s="255" t="s">
        <v>10130</v>
      </c>
      <c r="J60" s="231" t="s">
        <v>6823</v>
      </c>
      <c r="K60" s="231" t="s">
        <v>8377</v>
      </c>
      <c r="L60" s="279" t="s">
        <v>8674</v>
      </c>
      <c r="M60" s="277" t="s">
        <v>3213</v>
      </c>
      <c r="N60" s="278" t="s">
        <v>3214</v>
      </c>
      <c r="O60" s="312" t="s">
        <v>8379</v>
      </c>
    </row>
  </sheetData>
  <autoFilter ref="A1:O58"/>
  <sortState ref="A2:O60">
    <sortCondition ref="F2:F60"/>
    <sortCondition ref="C2:C60"/>
    <sortCondition ref="D2:D60"/>
  </sortState>
  <conditionalFormatting sqref="D1:D60">
    <cfRule type="duplicateValues" dxfId="56" priority="1"/>
  </conditionalFormatting>
  <hyperlinks>
    <hyperlink ref="A10" r:id="rId1"/>
    <hyperlink ref="A9"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9"/>
  <sheetViews>
    <sheetView zoomScale="75" zoomScaleNormal="75" workbookViewId="0">
      <pane ySplit="1" topLeftCell="A183" activePane="bottomLeft" state="frozen"/>
      <selection pane="bottomLeft" activeCell="D188" sqref="D188"/>
    </sheetView>
  </sheetViews>
  <sheetFormatPr baseColWidth="10" defaultRowHeight="12.5" x14ac:dyDescent="0.25"/>
  <cols>
    <col min="1" max="1" width="10.90625" style="385"/>
    <col min="2" max="2" width="16.81640625" style="385" customWidth="1"/>
    <col min="3" max="3" width="10.90625" style="385"/>
    <col min="4" max="4" width="30.6328125" style="385" customWidth="1"/>
    <col min="5" max="16384" width="10.90625" style="385"/>
  </cols>
  <sheetData>
    <row r="1" spans="1:15" ht="52.5" thickBot="1" x14ac:dyDescent="0.35">
      <c r="A1" s="326" t="s">
        <v>3217</v>
      </c>
      <c r="B1" s="326" t="s">
        <v>3212</v>
      </c>
      <c r="C1" s="326" t="s">
        <v>3104</v>
      </c>
      <c r="D1" s="326" t="s">
        <v>3105</v>
      </c>
      <c r="E1" s="330" t="s">
        <v>3564</v>
      </c>
      <c r="F1" s="331" t="s">
        <v>3565</v>
      </c>
      <c r="G1" s="332" t="s">
        <v>8893</v>
      </c>
      <c r="H1" s="334" t="s">
        <v>8894</v>
      </c>
      <c r="I1" s="335" t="s">
        <v>8895</v>
      </c>
      <c r="J1" s="335" t="s">
        <v>8896</v>
      </c>
      <c r="K1" s="336" t="s">
        <v>8897</v>
      </c>
      <c r="L1" s="334" t="s">
        <v>8898</v>
      </c>
      <c r="M1" s="335" t="s">
        <v>8899</v>
      </c>
      <c r="N1" s="335" t="s">
        <v>8900</v>
      </c>
      <c r="O1" s="336" t="s">
        <v>8901</v>
      </c>
    </row>
    <row r="2" spans="1:15" ht="100" x14ac:dyDescent="0.25">
      <c r="A2" s="286" t="s">
        <v>5318</v>
      </c>
      <c r="B2" s="285" t="s">
        <v>8753</v>
      </c>
      <c r="C2" s="293" t="s">
        <v>541</v>
      </c>
      <c r="D2" s="285" t="s">
        <v>5323</v>
      </c>
      <c r="E2" s="232" t="s">
        <v>3552</v>
      </c>
      <c r="F2" s="236">
        <v>1801</v>
      </c>
      <c r="G2" s="304">
        <v>426</v>
      </c>
      <c r="H2" s="230" t="s">
        <v>6563</v>
      </c>
      <c r="I2" s="255" t="s">
        <v>3213</v>
      </c>
      <c r="J2" s="231" t="s">
        <v>3215</v>
      </c>
      <c r="K2" s="311" t="s">
        <v>6565</v>
      </c>
      <c r="L2" s="230"/>
      <c r="M2" s="255"/>
      <c r="N2" s="231"/>
      <c r="O2" s="311"/>
    </row>
    <row r="3" spans="1:15" ht="150" x14ac:dyDescent="0.25">
      <c r="A3" s="286" t="s">
        <v>3260</v>
      </c>
      <c r="B3" s="285" t="s">
        <v>3247</v>
      </c>
      <c r="C3" s="293" t="s">
        <v>3252</v>
      </c>
      <c r="D3" s="285" t="s">
        <v>3253</v>
      </c>
      <c r="E3" s="232" t="s">
        <v>3504</v>
      </c>
      <c r="F3" s="236">
        <v>1808</v>
      </c>
      <c r="G3" s="304">
        <v>482</v>
      </c>
      <c r="H3" s="230" t="s">
        <v>3258</v>
      </c>
      <c r="I3" s="231" t="s">
        <v>3213</v>
      </c>
      <c r="J3" s="231" t="s">
        <v>3214</v>
      </c>
      <c r="K3" s="311" t="s">
        <v>3264</v>
      </c>
      <c r="L3" s="230"/>
      <c r="M3" s="231"/>
      <c r="N3" s="231"/>
      <c r="O3" s="311"/>
    </row>
    <row r="4" spans="1:15" ht="150" x14ac:dyDescent="0.25">
      <c r="A4" s="286" t="s">
        <v>3259</v>
      </c>
      <c r="B4" s="285" t="s">
        <v>3247</v>
      </c>
      <c r="C4" s="293" t="s">
        <v>3252</v>
      </c>
      <c r="D4" s="285" t="s">
        <v>3254</v>
      </c>
      <c r="E4" s="232" t="s">
        <v>3504</v>
      </c>
      <c r="F4" s="236">
        <v>1808</v>
      </c>
      <c r="G4" s="304">
        <v>526</v>
      </c>
      <c r="H4" s="230" t="s">
        <v>3258</v>
      </c>
      <c r="I4" s="231" t="s">
        <v>3213</v>
      </c>
      <c r="J4" s="231" t="s">
        <v>3214</v>
      </c>
      <c r="K4" s="311" t="s">
        <v>3265</v>
      </c>
      <c r="L4" s="230"/>
      <c r="M4" s="231"/>
      <c r="N4" s="231"/>
      <c r="O4" s="311"/>
    </row>
    <row r="5" spans="1:15" ht="150" x14ac:dyDescent="0.25">
      <c r="A5" s="286" t="s">
        <v>3261</v>
      </c>
      <c r="B5" s="285" t="s">
        <v>3247</v>
      </c>
      <c r="C5" s="293" t="s">
        <v>3252</v>
      </c>
      <c r="D5" s="285" t="s">
        <v>3255</v>
      </c>
      <c r="E5" s="232" t="s">
        <v>3504</v>
      </c>
      <c r="F5" s="236">
        <v>1808</v>
      </c>
      <c r="G5" s="304">
        <v>460</v>
      </c>
      <c r="H5" s="230" t="s">
        <v>3258</v>
      </c>
      <c r="I5" s="231" t="s">
        <v>3213</v>
      </c>
      <c r="J5" s="231" t="s">
        <v>3214</v>
      </c>
      <c r="K5" s="311" t="s">
        <v>3266</v>
      </c>
      <c r="L5" s="230"/>
      <c r="M5" s="231"/>
      <c r="N5" s="231"/>
      <c r="O5" s="311"/>
    </row>
    <row r="6" spans="1:15" ht="150" x14ac:dyDescent="0.25">
      <c r="A6" s="286" t="s">
        <v>3262</v>
      </c>
      <c r="B6" s="285" t="s">
        <v>3247</v>
      </c>
      <c r="C6" s="293" t="s">
        <v>3252</v>
      </c>
      <c r="D6" s="285" t="s">
        <v>3256</v>
      </c>
      <c r="E6" s="232" t="s">
        <v>3504</v>
      </c>
      <c r="F6" s="236">
        <v>1808</v>
      </c>
      <c r="G6" s="304">
        <v>501</v>
      </c>
      <c r="H6" s="230" t="s">
        <v>3258</v>
      </c>
      <c r="I6" s="231" t="s">
        <v>3213</v>
      </c>
      <c r="J6" s="231" t="s">
        <v>3214</v>
      </c>
      <c r="K6" s="311" t="s">
        <v>3267</v>
      </c>
      <c r="L6" s="230"/>
      <c r="M6" s="231"/>
      <c r="N6" s="231"/>
      <c r="O6" s="311"/>
    </row>
    <row r="7" spans="1:15" ht="150" x14ac:dyDescent="0.25">
      <c r="A7" s="286" t="s">
        <v>3263</v>
      </c>
      <c r="B7" s="285" t="s">
        <v>3247</v>
      </c>
      <c r="C7" s="293" t="s">
        <v>3252</v>
      </c>
      <c r="D7" s="285" t="s">
        <v>3257</v>
      </c>
      <c r="E7" s="232" t="s">
        <v>3504</v>
      </c>
      <c r="F7" s="236">
        <v>1810</v>
      </c>
      <c r="G7" s="304">
        <v>470</v>
      </c>
      <c r="H7" s="230" t="s">
        <v>3258</v>
      </c>
      <c r="I7" s="231" t="s">
        <v>3213</v>
      </c>
      <c r="J7" s="231" t="s">
        <v>3214</v>
      </c>
      <c r="K7" s="311" t="s">
        <v>3268</v>
      </c>
      <c r="L7" s="230"/>
      <c r="M7" s="231"/>
      <c r="N7" s="231"/>
      <c r="O7" s="311"/>
    </row>
    <row r="8" spans="1:15" ht="50" x14ac:dyDescent="0.25">
      <c r="A8" s="284" t="s">
        <v>10373</v>
      </c>
      <c r="B8" s="285" t="s">
        <v>8700</v>
      </c>
      <c r="C8" s="293" t="s">
        <v>10375</v>
      </c>
      <c r="D8" s="285" t="s">
        <v>10374</v>
      </c>
      <c r="E8" s="229" t="s">
        <v>10376</v>
      </c>
      <c r="F8" s="233">
        <v>1811</v>
      </c>
      <c r="G8" s="303">
        <v>29</v>
      </c>
      <c r="H8" s="282" t="s">
        <v>10378</v>
      </c>
      <c r="I8" s="277" t="s">
        <v>3213</v>
      </c>
      <c r="J8" s="277" t="s">
        <v>3214</v>
      </c>
      <c r="K8" s="314" t="s">
        <v>10377</v>
      </c>
      <c r="L8" s="244"/>
      <c r="M8" s="255"/>
      <c r="N8" s="231"/>
      <c r="O8" s="311"/>
    </row>
    <row r="9" spans="1:15" ht="112.5" x14ac:dyDescent="0.25">
      <c r="A9" s="284" t="s">
        <v>10617</v>
      </c>
      <c r="B9" s="285" t="s">
        <v>8700</v>
      </c>
      <c r="C9" s="285" t="s">
        <v>10619</v>
      </c>
      <c r="D9" s="285" t="s">
        <v>10618</v>
      </c>
      <c r="E9" s="229" t="s">
        <v>3829</v>
      </c>
      <c r="F9" s="233">
        <v>1817</v>
      </c>
      <c r="G9" s="303">
        <v>87</v>
      </c>
      <c r="H9" s="282" t="s">
        <v>10620</v>
      </c>
      <c r="I9" s="277" t="s">
        <v>3213</v>
      </c>
      <c r="J9" s="277" t="s">
        <v>3214</v>
      </c>
      <c r="K9" s="381" t="s">
        <v>10621</v>
      </c>
      <c r="L9" s="244"/>
      <c r="M9" s="255"/>
      <c r="N9" s="231"/>
      <c r="O9" s="311"/>
    </row>
    <row r="10" spans="1:15" ht="62.5" x14ac:dyDescent="0.25">
      <c r="A10" s="284" t="s">
        <v>10411</v>
      </c>
      <c r="B10" s="285" t="s">
        <v>3247</v>
      </c>
      <c r="C10" s="285" t="s">
        <v>10400</v>
      </c>
      <c r="D10" s="285" t="s">
        <v>10418</v>
      </c>
      <c r="E10" s="229" t="s">
        <v>10402</v>
      </c>
      <c r="F10" s="233">
        <v>1819</v>
      </c>
      <c r="G10" s="303">
        <v>439</v>
      </c>
      <c r="H10" s="244" t="s">
        <v>10401</v>
      </c>
      <c r="I10" s="375" t="s">
        <v>3213</v>
      </c>
      <c r="J10" s="375" t="s">
        <v>3215</v>
      </c>
      <c r="K10" s="319" t="s">
        <v>10403</v>
      </c>
      <c r="L10" s="244"/>
      <c r="M10" s="255"/>
      <c r="N10" s="231"/>
      <c r="O10" s="311"/>
    </row>
    <row r="11" spans="1:15" ht="62.5" x14ac:dyDescent="0.25">
      <c r="A11" s="284" t="s">
        <v>10412</v>
      </c>
      <c r="B11" s="285" t="s">
        <v>3247</v>
      </c>
      <c r="C11" s="285" t="s">
        <v>10400</v>
      </c>
      <c r="D11" s="285" t="s">
        <v>10420</v>
      </c>
      <c r="E11" s="229" t="s">
        <v>10402</v>
      </c>
      <c r="F11" s="233">
        <v>1819</v>
      </c>
      <c r="G11" s="303">
        <v>419</v>
      </c>
      <c r="H11" s="244" t="s">
        <v>10401</v>
      </c>
      <c r="I11" s="375" t="s">
        <v>3213</v>
      </c>
      <c r="J11" s="375" t="s">
        <v>3215</v>
      </c>
      <c r="K11" s="319" t="s">
        <v>10404</v>
      </c>
      <c r="L11" s="244"/>
      <c r="M11" s="255"/>
      <c r="N11" s="231"/>
      <c r="O11" s="311"/>
    </row>
    <row r="12" spans="1:15" ht="62.5" x14ac:dyDescent="0.25">
      <c r="A12" s="284" t="s">
        <v>10413</v>
      </c>
      <c r="B12" s="285" t="s">
        <v>3247</v>
      </c>
      <c r="C12" s="285" t="s">
        <v>10400</v>
      </c>
      <c r="D12" s="285" t="s">
        <v>10419</v>
      </c>
      <c r="E12" s="229" t="s">
        <v>10402</v>
      </c>
      <c r="F12" s="233">
        <v>1819</v>
      </c>
      <c r="G12" s="303">
        <v>430</v>
      </c>
      <c r="H12" s="244" t="s">
        <v>10401</v>
      </c>
      <c r="I12" s="375" t="s">
        <v>3213</v>
      </c>
      <c r="J12" s="375" t="s">
        <v>3215</v>
      </c>
      <c r="K12" s="319" t="s">
        <v>10405</v>
      </c>
      <c r="L12" s="244"/>
      <c r="M12" s="255"/>
      <c r="N12" s="231"/>
      <c r="O12" s="311"/>
    </row>
    <row r="13" spans="1:15" ht="62.5" x14ac:dyDescent="0.25">
      <c r="A13" s="284" t="s">
        <v>10414</v>
      </c>
      <c r="B13" s="285" t="s">
        <v>3247</v>
      </c>
      <c r="C13" s="285" t="s">
        <v>10400</v>
      </c>
      <c r="D13" s="285" t="s">
        <v>10421</v>
      </c>
      <c r="E13" s="229" t="s">
        <v>10402</v>
      </c>
      <c r="F13" s="233">
        <v>1819</v>
      </c>
      <c r="G13" s="303">
        <v>480</v>
      </c>
      <c r="H13" s="244" t="s">
        <v>10401</v>
      </c>
      <c r="I13" s="375" t="s">
        <v>3213</v>
      </c>
      <c r="J13" s="375" t="s">
        <v>3215</v>
      </c>
      <c r="K13" s="319" t="s">
        <v>10406</v>
      </c>
      <c r="L13" s="244"/>
      <c r="M13" s="255"/>
      <c r="N13" s="231"/>
      <c r="O13" s="311"/>
    </row>
    <row r="14" spans="1:15" ht="62.5" x14ac:dyDescent="0.25">
      <c r="A14" s="284" t="s">
        <v>10415</v>
      </c>
      <c r="B14" s="285" t="s">
        <v>3247</v>
      </c>
      <c r="C14" s="285" t="s">
        <v>10400</v>
      </c>
      <c r="D14" s="285" t="s">
        <v>10422</v>
      </c>
      <c r="E14" s="229" t="s">
        <v>10402</v>
      </c>
      <c r="F14" s="233">
        <v>1819</v>
      </c>
      <c r="G14" s="303">
        <v>437</v>
      </c>
      <c r="H14" s="244" t="s">
        <v>10401</v>
      </c>
      <c r="I14" s="375" t="s">
        <v>3213</v>
      </c>
      <c r="J14" s="375" t="s">
        <v>3215</v>
      </c>
      <c r="K14" s="319" t="s">
        <v>10407</v>
      </c>
      <c r="L14" s="244"/>
      <c r="M14" s="255"/>
      <c r="N14" s="231"/>
      <c r="O14" s="311"/>
    </row>
    <row r="15" spans="1:15" ht="62.5" x14ac:dyDescent="0.25">
      <c r="A15" s="284" t="s">
        <v>10416</v>
      </c>
      <c r="B15" s="285" t="s">
        <v>3247</v>
      </c>
      <c r="C15" s="285" t="s">
        <v>10400</v>
      </c>
      <c r="D15" s="285" t="s">
        <v>10423</v>
      </c>
      <c r="E15" s="229" t="s">
        <v>10402</v>
      </c>
      <c r="F15" s="233">
        <v>1819</v>
      </c>
      <c r="G15" s="303">
        <v>515</v>
      </c>
      <c r="H15" s="244" t="s">
        <v>10401</v>
      </c>
      <c r="I15" s="375" t="s">
        <v>3213</v>
      </c>
      <c r="J15" s="375" t="s">
        <v>3215</v>
      </c>
      <c r="K15" s="319" t="s">
        <v>10408</v>
      </c>
      <c r="L15" s="244"/>
      <c r="M15" s="255"/>
      <c r="N15" s="231"/>
      <c r="O15" s="311"/>
    </row>
    <row r="16" spans="1:15" ht="62.5" x14ac:dyDescent="0.25">
      <c r="A16" s="284" t="s">
        <v>10417</v>
      </c>
      <c r="B16" s="285" t="s">
        <v>3247</v>
      </c>
      <c r="C16" s="285" t="s">
        <v>10400</v>
      </c>
      <c r="D16" s="285" t="s">
        <v>10424</v>
      </c>
      <c r="E16" s="229" t="s">
        <v>10402</v>
      </c>
      <c r="F16" s="233">
        <v>1819</v>
      </c>
      <c r="G16" s="303">
        <v>461</v>
      </c>
      <c r="H16" s="244" t="s">
        <v>10401</v>
      </c>
      <c r="I16" s="375" t="s">
        <v>3213</v>
      </c>
      <c r="J16" s="375" t="s">
        <v>3215</v>
      </c>
      <c r="K16" s="319" t="s">
        <v>10409</v>
      </c>
      <c r="L16" s="244"/>
      <c r="M16" s="255"/>
      <c r="N16" s="231"/>
      <c r="O16" s="311"/>
    </row>
    <row r="17" spans="1:15" ht="62.5" x14ac:dyDescent="0.25">
      <c r="A17" s="284" t="s">
        <v>10425</v>
      </c>
      <c r="B17" s="285" t="s">
        <v>3247</v>
      </c>
      <c r="C17" s="285" t="s">
        <v>10400</v>
      </c>
      <c r="D17" s="299" t="s">
        <v>10426</v>
      </c>
      <c r="E17" s="229" t="s">
        <v>10402</v>
      </c>
      <c r="F17" s="233">
        <v>1819</v>
      </c>
      <c r="G17" s="303">
        <v>443</v>
      </c>
      <c r="H17" s="244" t="s">
        <v>10401</v>
      </c>
      <c r="I17" s="375" t="s">
        <v>3213</v>
      </c>
      <c r="J17" s="375" t="s">
        <v>3215</v>
      </c>
      <c r="K17" s="319" t="s">
        <v>10410</v>
      </c>
      <c r="L17" s="244"/>
      <c r="M17" s="255"/>
      <c r="N17" s="231"/>
      <c r="O17" s="311"/>
    </row>
    <row r="18" spans="1:15" ht="50" x14ac:dyDescent="0.25">
      <c r="A18" s="284" t="s">
        <v>7437</v>
      </c>
      <c r="B18" s="284" t="s">
        <v>3247</v>
      </c>
      <c r="C18" s="285" t="s">
        <v>6439</v>
      </c>
      <c r="D18" s="285" t="s">
        <v>7021</v>
      </c>
      <c r="E18" s="229" t="s">
        <v>7436</v>
      </c>
      <c r="F18" s="233">
        <v>1821</v>
      </c>
      <c r="G18" s="303">
        <v>363</v>
      </c>
      <c r="H18" s="229" t="s">
        <v>7020</v>
      </c>
      <c r="I18" s="231" t="s">
        <v>3213</v>
      </c>
      <c r="J18" s="231" t="s">
        <v>3216</v>
      </c>
      <c r="K18" s="311" t="s">
        <v>7439</v>
      </c>
      <c r="L18" s="229"/>
      <c r="M18" s="231"/>
      <c r="N18" s="231"/>
      <c r="O18" s="311"/>
    </row>
    <row r="19" spans="1:15" ht="50" x14ac:dyDescent="0.25">
      <c r="A19" s="284" t="s">
        <v>7438</v>
      </c>
      <c r="B19" s="284" t="s">
        <v>3247</v>
      </c>
      <c r="C19" s="285" t="s">
        <v>6439</v>
      </c>
      <c r="D19" s="285" t="s">
        <v>7022</v>
      </c>
      <c r="E19" s="229" t="s">
        <v>7436</v>
      </c>
      <c r="F19" s="233">
        <v>1821</v>
      </c>
      <c r="G19" s="303">
        <v>436</v>
      </c>
      <c r="H19" s="229" t="s">
        <v>7020</v>
      </c>
      <c r="I19" s="231" t="s">
        <v>3213</v>
      </c>
      <c r="J19" s="231" t="s">
        <v>3216</v>
      </c>
      <c r="K19" s="311" t="s">
        <v>7440</v>
      </c>
      <c r="L19" s="229"/>
      <c r="M19" s="231"/>
      <c r="N19" s="231"/>
      <c r="O19" s="311"/>
    </row>
    <row r="20" spans="1:15" ht="75" x14ac:dyDescent="0.25">
      <c r="A20" s="284" t="s">
        <v>6951</v>
      </c>
      <c r="B20" s="284" t="s">
        <v>8807</v>
      </c>
      <c r="C20" s="285" t="s">
        <v>6467</v>
      </c>
      <c r="D20" s="285" t="s">
        <v>6468</v>
      </c>
      <c r="E20" s="229" t="s">
        <v>6952</v>
      </c>
      <c r="F20" s="233">
        <v>1825</v>
      </c>
      <c r="G20" s="303">
        <v>46</v>
      </c>
      <c r="H20" s="279" t="s">
        <v>6950</v>
      </c>
      <c r="I20" s="278" t="s">
        <v>3213</v>
      </c>
      <c r="J20" s="278" t="s">
        <v>3214</v>
      </c>
      <c r="K20" s="312" t="s">
        <v>6953</v>
      </c>
      <c r="L20" s="229" t="s">
        <v>8594</v>
      </c>
      <c r="M20" s="231" t="s">
        <v>3213</v>
      </c>
      <c r="N20" s="231" t="s">
        <v>3214</v>
      </c>
      <c r="O20" s="311" t="s">
        <v>6954</v>
      </c>
    </row>
    <row r="21" spans="1:15" ht="50" x14ac:dyDescent="0.25">
      <c r="A21" s="284" t="s">
        <v>6263</v>
      </c>
      <c r="B21" s="284" t="s">
        <v>8700</v>
      </c>
      <c r="C21" s="284" t="s">
        <v>6261</v>
      </c>
      <c r="D21" s="291" t="s">
        <v>6264</v>
      </c>
      <c r="E21" s="229" t="s">
        <v>6265</v>
      </c>
      <c r="F21" s="233">
        <v>1825</v>
      </c>
      <c r="G21" s="303">
        <v>75</v>
      </c>
      <c r="H21" s="279" t="s">
        <v>6262</v>
      </c>
      <c r="I21" s="277" t="s">
        <v>3213</v>
      </c>
      <c r="J21" s="278" t="s">
        <v>3214</v>
      </c>
      <c r="K21" s="312" t="s">
        <v>6266</v>
      </c>
      <c r="L21" s="229"/>
      <c r="M21" s="255"/>
      <c r="N21" s="231"/>
      <c r="O21" s="311"/>
    </row>
    <row r="22" spans="1:15" ht="62.5" x14ac:dyDescent="0.25">
      <c r="A22" s="284" t="s">
        <v>6268</v>
      </c>
      <c r="B22" s="284" t="s">
        <v>8700</v>
      </c>
      <c r="C22" s="284" t="s">
        <v>6261</v>
      </c>
      <c r="D22" s="284" t="s">
        <v>6269</v>
      </c>
      <c r="E22" s="229" t="s">
        <v>6270</v>
      </c>
      <c r="F22" s="233">
        <v>1825</v>
      </c>
      <c r="G22" s="303">
        <v>15</v>
      </c>
      <c r="H22" s="279" t="s">
        <v>6267</v>
      </c>
      <c r="I22" s="277" t="s">
        <v>3213</v>
      </c>
      <c r="J22" s="278" t="s">
        <v>3214</v>
      </c>
      <c r="K22" s="312" t="s">
        <v>6271</v>
      </c>
      <c r="L22" s="229"/>
      <c r="M22" s="255"/>
      <c r="N22" s="231"/>
      <c r="O22" s="311"/>
    </row>
    <row r="23" spans="1:15" ht="87.5" x14ac:dyDescent="0.25">
      <c r="A23" s="284" t="s">
        <v>8351</v>
      </c>
      <c r="B23" s="284" t="s">
        <v>3247</v>
      </c>
      <c r="C23" s="285" t="s">
        <v>7230</v>
      </c>
      <c r="D23" s="285" t="s">
        <v>7229</v>
      </c>
      <c r="E23" s="229" t="s">
        <v>7231</v>
      </c>
      <c r="F23" s="233">
        <v>1825</v>
      </c>
      <c r="G23" s="303">
        <v>526</v>
      </c>
      <c r="H23" s="229" t="s">
        <v>8352</v>
      </c>
      <c r="I23" s="255" t="s">
        <v>3213</v>
      </c>
      <c r="J23" s="231" t="s">
        <v>3214</v>
      </c>
      <c r="K23" s="311" t="s">
        <v>8353</v>
      </c>
      <c r="L23" s="229"/>
      <c r="M23" s="255"/>
      <c r="N23" s="231"/>
      <c r="O23" s="311"/>
    </row>
    <row r="24" spans="1:15" ht="50" x14ac:dyDescent="0.25">
      <c r="A24" s="284" t="s">
        <v>7642</v>
      </c>
      <c r="B24" s="284" t="s">
        <v>8700</v>
      </c>
      <c r="C24" s="285" t="s">
        <v>663</v>
      </c>
      <c r="D24" s="285" t="s">
        <v>7639</v>
      </c>
      <c r="E24" s="229" t="s">
        <v>7640</v>
      </c>
      <c r="F24" s="233">
        <v>1830</v>
      </c>
      <c r="G24" s="303">
        <v>54</v>
      </c>
      <c r="H24" s="279" t="s">
        <v>7641</v>
      </c>
      <c r="I24" s="278" t="s">
        <v>3213</v>
      </c>
      <c r="J24" s="278" t="s">
        <v>3214</v>
      </c>
      <c r="K24" s="312" t="s">
        <v>7643</v>
      </c>
      <c r="L24" s="229"/>
      <c r="M24" s="231"/>
      <c r="N24" s="231"/>
      <c r="O24" s="311"/>
    </row>
    <row r="25" spans="1:15" ht="50" x14ac:dyDescent="0.25">
      <c r="A25" s="284" t="s">
        <v>4782</v>
      </c>
      <c r="B25" s="284" t="s">
        <v>3247</v>
      </c>
      <c r="C25" s="284" t="s">
        <v>4779</v>
      </c>
      <c r="D25" s="284" t="s">
        <v>4780</v>
      </c>
      <c r="E25" s="229" t="s">
        <v>4781</v>
      </c>
      <c r="F25" s="233">
        <v>1833</v>
      </c>
      <c r="G25" s="303">
        <v>387</v>
      </c>
      <c r="H25" s="229" t="s">
        <v>4784</v>
      </c>
      <c r="I25" s="231" t="s">
        <v>3213</v>
      </c>
      <c r="J25" s="231" t="s">
        <v>3214</v>
      </c>
      <c r="K25" s="311" t="s">
        <v>4783</v>
      </c>
      <c r="L25" s="229"/>
      <c r="M25" s="231"/>
      <c r="N25" s="231"/>
      <c r="O25" s="311"/>
    </row>
    <row r="26" spans="1:15" ht="50" x14ac:dyDescent="0.25">
      <c r="A26" s="284" t="s">
        <v>7116</v>
      </c>
      <c r="B26" s="284" t="s">
        <v>8726</v>
      </c>
      <c r="C26" s="285" t="s">
        <v>6445</v>
      </c>
      <c r="D26" s="285" t="s">
        <v>6446</v>
      </c>
      <c r="E26" s="229" t="s">
        <v>3503</v>
      </c>
      <c r="F26" s="233">
        <v>1843</v>
      </c>
      <c r="G26" s="303">
        <v>520</v>
      </c>
      <c r="H26" s="229" t="s">
        <v>7125</v>
      </c>
      <c r="I26" s="231" t="s">
        <v>3213</v>
      </c>
      <c r="J26" s="231" t="s">
        <v>3214</v>
      </c>
      <c r="K26" s="311" t="s">
        <v>7867</v>
      </c>
      <c r="L26" s="229"/>
      <c r="M26" s="231"/>
      <c r="N26" s="231"/>
      <c r="O26" s="311"/>
    </row>
    <row r="27" spans="1:15" ht="50" x14ac:dyDescent="0.25">
      <c r="A27" s="284" t="s">
        <v>7362</v>
      </c>
      <c r="B27" s="284" t="s">
        <v>8700</v>
      </c>
      <c r="C27" s="285" t="s">
        <v>6456</v>
      </c>
      <c r="D27" s="285" t="s">
        <v>7365</v>
      </c>
      <c r="E27" s="229" t="s">
        <v>3835</v>
      </c>
      <c r="F27" s="233">
        <v>1843</v>
      </c>
      <c r="G27" s="303">
        <v>355</v>
      </c>
      <c r="H27" s="279" t="s">
        <v>8369</v>
      </c>
      <c r="I27" s="277" t="s">
        <v>3213</v>
      </c>
      <c r="J27" s="278" t="s">
        <v>3214</v>
      </c>
      <c r="K27" s="312" t="s">
        <v>8370</v>
      </c>
      <c r="L27" s="229"/>
      <c r="M27" s="255"/>
      <c r="N27" s="231"/>
      <c r="O27" s="311"/>
    </row>
    <row r="28" spans="1:15" ht="62.5" x14ac:dyDescent="0.25">
      <c r="A28" s="286" t="s">
        <v>3614</v>
      </c>
      <c r="B28" s="285" t="s">
        <v>8700</v>
      </c>
      <c r="C28" s="285" t="s">
        <v>1945</v>
      </c>
      <c r="D28" s="285" t="s">
        <v>3612</v>
      </c>
      <c r="E28" s="232" t="s">
        <v>3553</v>
      </c>
      <c r="F28" s="236">
        <v>1845</v>
      </c>
      <c r="G28" s="304">
        <v>436</v>
      </c>
      <c r="H28" s="279" t="s">
        <v>11273</v>
      </c>
      <c r="I28" s="277" t="s">
        <v>3213</v>
      </c>
      <c r="J28" s="278" t="s">
        <v>3214</v>
      </c>
      <c r="K28" s="312" t="s">
        <v>6609</v>
      </c>
      <c r="L28" s="230"/>
      <c r="M28" s="255"/>
      <c r="N28" s="231"/>
      <c r="O28" s="311"/>
    </row>
    <row r="29" spans="1:15" ht="62.5" x14ac:dyDescent="0.25">
      <c r="A29" s="286" t="s">
        <v>3615</v>
      </c>
      <c r="B29" s="285" t="s">
        <v>8700</v>
      </c>
      <c r="C29" s="285" t="s">
        <v>1945</v>
      </c>
      <c r="D29" s="296" t="s">
        <v>3613</v>
      </c>
      <c r="E29" s="232" t="s">
        <v>3553</v>
      </c>
      <c r="F29" s="236">
        <v>1846</v>
      </c>
      <c r="G29" s="304">
        <v>510</v>
      </c>
      <c r="H29" s="279" t="s">
        <v>11273</v>
      </c>
      <c r="I29" s="277" t="s">
        <v>3213</v>
      </c>
      <c r="J29" s="278" t="s">
        <v>3214</v>
      </c>
      <c r="K29" s="312" t="s">
        <v>6610</v>
      </c>
      <c r="L29" s="230"/>
      <c r="M29" s="255"/>
      <c r="N29" s="231"/>
      <c r="O29" s="311"/>
    </row>
    <row r="30" spans="1:15" ht="50" x14ac:dyDescent="0.25">
      <c r="A30" s="284" t="s">
        <v>10296</v>
      </c>
      <c r="B30" s="285" t="s">
        <v>3247</v>
      </c>
      <c r="C30" s="285" t="s">
        <v>10298</v>
      </c>
      <c r="D30" s="285" t="s">
        <v>10299</v>
      </c>
      <c r="E30" s="229" t="s">
        <v>5166</v>
      </c>
      <c r="F30" s="233">
        <v>1850</v>
      </c>
      <c r="G30" s="303">
        <v>369</v>
      </c>
      <c r="H30" s="374" t="s">
        <v>10300</v>
      </c>
      <c r="I30" s="375" t="s">
        <v>3213</v>
      </c>
      <c r="J30" s="375" t="s">
        <v>3215</v>
      </c>
      <c r="K30" s="379" t="s">
        <v>10301</v>
      </c>
      <c r="L30" s="229"/>
      <c r="M30" s="255"/>
      <c r="N30" s="231"/>
      <c r="O30" s="311"/>
    </row>
    <row r="31" spans="1:15" ht="162.5" x14ac:dyDescent="0.25">
      <c r="A31" s="284" t="s">
        <v>10492</v>
      </c>
      <c r="B31" s="285" t="s">
        <v>3247</v>
      </c>
      <c r="C31" s="285" t="s">
        <v>10487</v>
      </c>
      <c r="D31" s="285" t="s">
        <v>10488</v>
      </c>
      <c r="E31" s="229" t="s">
        <v>10489</v>
      </c>
      <c r="F31" s="233">
        <v>1852</v>
      </c>
      <c r="G31" s="303">
        <v>881</v>
      </c>
      <c r="H31" s="374" t="s">
        <v>10491</v>
      </c>
      <c r="I31" s="375" t="s">
        <v>3213</v>
      </c>
      <c r="J31" s="375" t="s">
        <v>3214</v>
      </c>
      <c r="K31" s="379" t="s">
        <v>10490</v>
      </c>
      <c r="L31" s="244"/>
      <c r="M31" s="255"/>
      <c r="N31" s="231"/>
      <c r="O31" s="311"/>
    </row>
    <row r="32" spans="1:15" ht="87.5" x14ac:dyDescent="0.25">
      <c r="A32" s="284" t="s">
        <v>7202</v>
      </c>
      <c r="B32" s="284" t="s">
        <v>8700</v>
      </c>
      <c r="C32" s="285" t="s">
        <v>7200</v>
      </c>
      <c r="D32" s="285" t="s">
        <v>7199</v>
      </c>
      <c r="E32" s="229" t="s">
        <v>7201</v>
      </c>
      <c r="F32" s="233">
        <v>1852</v>
      </c>
      <c r="G32" s="303">
        <v>306</v>
      </c>
      <c r="H32" s="279" t="s">
        <v>8244</v>
      </c>
      <c r="I32" s="277" t="s">
        <v>3213</v>
      </c>
      <c r="J32" s="278" t="s">
        <v>3214</v>
      </c>
      <c r="K32" s="312" t="s">
        <v>8300</v>
      </c>
      <c r="L32" s="229"/>
      <c r="M32" s="255"/>
      <c r="N32" s="231"/>
      <c r="O32" s="311"/>
    </row>
    <row r="33" spans="1:15" ht="62.5" x14ac:dyDescent="0.25">
      <c r="A33" s="286" t="s">
        <v>6613</v>
      </c>
      <c r="B33" s="285" t="s">
        <v>8780</v>
      </c>
      <c r="C33" s="285" t="s">
        <v>1945</v>
      </c>
      <c r="D33" s="285" t="s">
        <v>6611</v>
      </c>
      <c r="E33" s="232" t="s">
        <v>3554</v>
      </c>
      <c r="F33" s="236">
        <v>1853</v>
      </c>
      <c r="G33" s="304">
        <v>506</v>
      </c>
      <c r="H33" s="230" t="s">
        <v>6612</v>
      </c>
      <c r="I33" s="255" t="s">
        <v>3213</v>
      </c>
      <c r="J33" s="231" t="s">
        <v>3214</v>
      </c>
      <c r="K33" s="311" t="s">
        <v>6742</v>
      </c>
      <c r="L33" s="230"/>
      <c r="M33" s="255"/>
      <c r="N33" s="231"/>
      <c r="O33" s="311"/>
    </row>
    <row r="34" spans="1:15" ht="62.5" x14ac:dyDescent="0.25">
      <c r="A34" s="284" t="s">
        <v>10323</v>
      </c>
      <c r="B34" s="285" t="s">
        <v>3247</v>
      </c>
      <c r="C34" s="285" t="s">
        <v>674</v>
      </c>
      <c r="D34" s="285" t="s">
        <v>10324</v>
      </c>
      <c r="E34" s="229" t="s">
        <v>3503</v>
      </c>
      <c r="F34" s="233">
        <v>1854</v>
      </c>
      <c r="G34" s="303">
        <v>497</v>
      </c>
      <c r="H34" s="244" t="s">
        <v>10325</v>
      </c>
      <c r="I34" s="255" t="s">
        <v>3213</v>
      </c>
      <c r="J34" s="255" t="s">
        <v>3215</v>
      </c>
      <c r="K34" s="319" t="s">
        <v>10326</v>
      </c>
      <c r="L34" s="244" t="s">
        <v>10328</v>
      </c>
      <c r="M34" s="255" t="s">
        <v>3213</v>
      </c>
      <c r="N34" s="255" t="s">
        <v>3215</v>
      </c>
      <c r="O34" s="311" t="s">
        <v>10327</v>
      </c>
    </row>
    <row r="35" spans="1:15" ht="50" x14ac:dyDescent="0.25">
      <c r="A35" s="284" t="s">
        <v>7069</v>
      </c>
      <c r="B35" s="284" t="s">
        <v>3247</v>
      </c>
      <c r="C35" s="285" t="s">
        <v>7644</v>
      </c>
      <c r="D35" s="285" t="s">
        <v>7066</v>
      </c>
      <c r="E35" s="229" t="s">
        <v>7070</v>
      </c>
      <c r="F35" s="233">
        <v>1858</v>
      </c>
      <c r="G35" s="303">
        <v>95</v>
      </c>
      <c r="H35" s="229" t="s">
        <v>7068</v>
      </c>
      <c r="I35" s="231" t="s">
        <v>3213</v>
      </c>
      <c r="J35" s="231" t="s">
        <v>3215</v>
      </c>
      <c r="K35" s="311" t="s">
        <v>7866</v>
      </c>
      <c r="L35" s="229"/>
      <c r="M35" s="231"/>
      <c r="N35" s="231"/>
      <c r="O35" s="311"/>
    </row>
    <row r="36" spans="1:15" ht="50" x14ac:dyDescent="0.25">
      <c r="A36" s="284" t="s">
        <v>7114</v>
      </c>
      <c r="B36" s="284" t="s">
        <v>3247</v>
      </c>
      <c r="C36" s="285" t="s">
        <v>6445</v>
      </c>
      <c r="D36" s="285" t="s">
        <v>7112</v>
      </c>
      <c r="E36" s="229" t="s">
        <v>3503</v>
      </c>
      <c r="F36" s="233">
        <v>1858</v>
      </c>
      <c r="G36" s="303">
        <v>470</v>
      </c>
      <c r="H36" s="229" t="s">
        <v>7868</v>
      </c>
      <c r="I36" s="231" t="s">
        <v>3213</v>
      </c>
      <c r="J36" s="231" t="s">
        <v>3215</v>
      </c>
      <c r="K36" s="311" t="s">
        <v>7870</v>
      </c>
      <c r="L36" s="229" t="s">
        <v>7868</v>
      </c>
      <c r="M36" s="231" t="s">
        <v>3213</v>
      </c>
      <c r="N36" s="231" t="s">
        <v>3215</v>
      </c>
      <c r="O36" s="311" t="s">
        <v>7871</v>
      </c>
    </row>
    <row r="37" spans="1:15" ht="50" x14ac:dyDescent="0.25">
      <c r="A37" s="284" t="s">
        <v>7115</v>
      </c>
      <c r="B37" s="284" t="s">
        <v>3247</v>
      </c>
      <c r="C37" s="285" t="s">
        <v>6445</v>
      </c>
      <c r="D37" s="285" t="s">
        <v>7113</v>
      </c>
      <c r="E37" s="229" t="s">
        <v>3503</v>
      </c>
      <c r="F37" s="233">
        <v>1858</v>
      </c>
      <c r="G37" s="303">
        <v>483</v>
      </c>
      <c r="H37" s="229" t="s">
        <v>7868</v>
      </c>
      <c r="I37" s="231" t="s">
        <v>3213</v>
      </c>
      <c r="J37" s="231" t="s">
        <v>3215</v>
      </c>
      <c r="K37" s="311" t="s">
        <v>7869</v>
      </c>
      <c r="L37" s="229" t="s">
        <v>7868</v>
      </c>
      <c r="M37" s="231" t="s">
        <v>3213</v>
      </c>
      <c r="N37" s="231" t="s">
        <v>3215</v>
      </c>
      <c r="O37" s="311" t="s">
        <v>7872</v>
      </c>
    </row>
    <row r="38" spans="1:15" ht="50" x14ac:dyDescent="0.25">
      <c r="A38" s="284" t="s">
        <v>7403</v>
      </c>
      <c r="B38" s="284" t="s">
        <v>8700</v>
      </c>
      <c r="C38" s="285" t="s">
        <v>1759</v>
      </c>
      <c r="D38" s="285" t="s">
        <v>8249</v>
      </c>
      <c r="E38" s="229" t="s">
        <v>3513</v>
      </c>
      <c r="F38" s="233">
        <v>1858</v>
      </c>
      <c r="G38" s="303">
        <v>277</v>
      </c>
      <c r="H38" s="279" t="s">
        <v>6779</v>
      </c>
      <c r="I38" s="277" t="s">
        <v>3213</v>
      </c>
      <c r="J38" s="278" t="s">
        <v>3215</v>
      </c>
      <c r="K38" s="312" t="s">
        <v>8303</v>
      </c>
      <c r="L38" s="229"/>
      <c r="M38" s="255"/>
      <c r="N38" s="231"/>
      <c r="O38" s="311"/>
    </row>
    <row r="39" spans="1:15" ht="50" x14ac:dyDescent="0.25">
      <c r="A39" s="284" t="s">
        <v>7404</v>
      </c>
      <c r="B39" s="284" t="s">
        <v>8700</v>
      </c>
      <c r="C39" s="285" t="s">
        <v>1759</v>
      </c>
      <c r="D39" s="285" t="s">
        <v>8250</v>
      </c>
      <c r="E39" s="229" t="s">
        <v>3513</v>
      </c>
      <c r="F39" s="233">
        <v>1858</v>
      </c>
      <c r="G39" s="303">
        <v>287</v>
      </c>
      <c r="H39" s="279" t="s">
        <v>6779</v>
      </c>
      <c r="I39" s="277" t="s">
        <v>3213</v>
      </c>
      <c r="J39" s="278" t="s">
        <v>3215</v>
      </c>
      <c r="K39" s="312" t="s">
        <v>8304</v>
      </c>
      <c r="L39" s="229"/>
      <c r="M39" s="255"/>
      <c r="N39" s="231"/>
      <c r="O39" s="311"/>
    </row>
    <row r="40" spans="1:15" ht="50" x14ac:dyDescent="0.25">
      <c r="A40" s="284" t="s">
        <v>7405</v>
      </c>
      <c r="B40" s="284" t="s">
        <v>8700</v>
      </c>
      <c r="C40" s="285" t="s">
        <v>1759</v>
      </c>
      <c r="D40" s="285" t="s">
        <v>8251</v>
      </c>
      <c r="E40" s="229" t="s">
        <v>3513</v>
      </c>
      <c r="F40" s="233">
        <v>1858</v>
      </c>
      <c r="G40" s="303">
        <v>245</v>
      </c>
      <c r="H40" s="279" t="s">
        <v>6779</v>
      </c>
      <c r="I40" s="277" t="s">
        <v>3213</v>
      </c>
      <c r="J40" s="278" t="s">
        <v>3215</v>
      </c>
      <c r="K40" s="312" t="s">
        <v>8305</v>
      </c>
      <c r="L40" s="229"/>
      <c r="M40" s="255"/>
      <c r="N40" s="231"/>
      <c r="O40" s="311"/>
    </row>
    <row r="41" spans="1:15" ht="50" x14ac:dyDescent="0.25">
      <c r="A41" s="284" t="s">
        <v>7406</v>
      </c>
      <c r="B41" s="284" t="s">
        <v>8700</v>
      </c>
      <c r="C41" s="285" t="s">
        <v>1759</v>
      </c>
      <c r="D41" s="285" t="s">
        <v>8252</v>
      </c>
      <c r="E41" s="229" t="s">
        <v>3513</v>
      </c>
      <c r="F41" s="233">
        <v>1858</v>
      </c>
      <c r="G41" s="303">
        <v>249</v>
      </c>
      <c r="H41" s="279" t="s">
        <v>6779</v>
      </c>
      <c r="I41" s="277" t="s">
        <v>3213</v>
      </c>
      <c r="J41" s="278" t="s">
        <v>3215</v>
      </c>
      <c r="K41" s="312" t="s">
        <v>8306</v>
      </c>
      <c r="L41" s="229"/>
      <c r="M41" s="255"/>
      <c r="N41" s="231"/>
      <c r="O41" s="311"/>
    </row>
    <row r="42" spans="1:15" ht="50" x14ac:dyDescent="0.25">
      <c r="A42" s="284" t="s">
        <v>7407</v>
      </c>
      <c r="B42" s="284" t="s">
        <v>8700</v>
      </c>
      <c r="C42" s="285" t="s">
        <v>1759</v>
      </c>
      <c r="D42" s="285" t="s">
        <v>8253</v>
      </c>
      <c r="E42" s="229" t="s">
        <v>3513</v>
      </c>
      <c r="F42" s="233">
        <v>1858</v>
      </c>
      <c r="G42" s="303">
        <v>280</v>
      </c>
      <c r="H42" s="279" t="s">
        <v>6779</v>
      </c>
      <c r="I42" s="277" t="s">
        <v>3213</v>
      </c>
      <c r="J42" s="278" t="s">
        <v>3215</v>
      </c>
      <c r="K42" s="312" t="s">
        <v>8307</v>
      </c>
      <c r="L42" s="229"/>
      <c r="M42" s="255"/>
      <c r="N42" s="231"/>
      <c r="O42" s="311"/>
    </row>
    <row r="43" spans="1:15" ht="50" x14ac:dyDescent="0.25">
      <c r="A43" s="284" t="s">
        <v>5785</v>
      </c>
      <c r="B43" s="284" t="s">
        <v>3247</v>
      </c>
      <c r="C43" s="284" t="s">
        <v>685</v>
      </c>
      <c r="D43" s="284" t="s">
        <v>5784</v>
      </c>
      <c r="E43" s="229" t="s">
        <v>3516</v>
      </c>
      <c r="F43" s="233">
        <v>1858</v>
      </c>
      <c r="G43" s="303">
        <v>458</v>
      </c>
      <c r="H43" s="229" t="s">
        <v>5787</v>
      </c>
      <c r="I43" s="255" t="s">
        <v>3213</v>
      </c>
      <c r="J43" s="231" t="s">
        <v>3214</v>
      </c>
      <c r="K43" s="311" t="s">
        <v>5786</v>
      </c>
      <c r="L43" s="229"/>
      <c r="M43" s="255"/>
      <c r="N43" s="231"/>
      <c r="O43" s="311"/>
    </row>
    <row r="44" spans="1:15" ht="50" x14ac:dyDescent="0.25">
      <c r="A44" s="284" t="s">
        <v>7313</v>
      </c>
      <c r="B44" s="284" t="s">
        <v>3247</v>
      </c>
      <c r="C44" s="285" t="s">
        <v>6410</v>
      </c>
      <c r="D44" s="285" t="s">
        <v>6506</v>
      </c>
      <c r="E44" s="229" t="s">
        <v>7312</v>
      </c>
      <c r="F44" s="233">
        <v>1859</v>
      </c>
      <c r="G44" s="303">
        <v>273</v>
      </c>
      <c r="H44" s="229" t="s">
        <v>8514</v>
      </c>
      <c r="I44" s="255" t="s">
        <v>3213</v>
      </c>
      <c r="J44" s="231" t="s">
        <v>3214</v>
      </c>
      <c r="K44" s="311" t="s">
        <v>8515</v>
      </c>
      <c r="L44" s="229"/>
      <c r="M44" s="255"/>
      <c r="N44" s="231"/>
      <c r="O44" s="311"/>
    </row>
    <row r="45" spans="1:15" ht="50" x14ac:dyDescent="0.25">
      <c r="A45" s="284" t="s">
        <v>8219</v>
      </c>
      <c r="B45" s="284" t="s">
        <v>8700</v>
      </c>
      <c r="C45" s="285" t="s">
        <v>8222</v>
      </c>
      <c r="D45" s="285" t="s">
        <v>8160</v>
      </c>
      <c r="E45" s="229" t="s">
        <v>3516</v>
      </c>
      <c r="F45" s="233">
        <v>1862</v>
      </c>
      <c r="G45" s="303">
        <v>554</v>
      </c>
      <c r="H45" s="279" t="s">
        <v>8218</v>
      </c>
      <c r="I45" s="277" t="s">
        <v>3213</v>
      </c>
      <c r="J45" s="278" t="s">
        <v>3215</v>
      </c>
      <c r="K45" s="312" t="s">
        <v>8220</v>
      </c>
      <c r="L45" s="229" t="s">
        <v>8218</v>
      </c>
      <c r="M45" s="255" t="s">
        <v>3213</v>
      </c>
      <c r="N45" s="231" t="s">
        <v>3215</v>
      </c>
      <c r="O45" s="311" t="s">
        <v>8221</v>
      </c>
    </row>
    <row r="46" spans="1:15" ht="50" x14ac:dyDescent="0.25">
      <c r="A46" s="284" t="s">
        <v>9134</v>
      </c>
      <c r="B46" s="285" t="s">
        <v>9138</v>
      </c>
      <c r="C46" s="285" t="s">
        <v>9132</v>
      </c>
      <c r="D46" s="285" t="s">
        <v>9125</v>
      </c>
      <c r="E46" s="229" t="s">
        <v>9133</v>
      </c>
      <c r="F46" s="233">
        <v>1862</v>
      </c>
      <c r="G46" s="303">
        <v>390</v>
      </c>
      <c r="H46" s="282" t="s">
        <v>9117</v>
      </c>
      <c r="I46" s="277" t="s">
        <v>3213</v>
      </c>
      <c r="J46" s="277" t="s">
        <v>3214</v>
      </c>
      <c r="K46" s="314" t="s">
        <v>9135</v>
      </c>
      <c r="L46" s="229" t="s">
        <v>9137</v>
      </c>
      <c r="M46" s="255" t="s">
        <v>3213</v>
      </c>
      <c r="N46" s="255" t="s">
        <v>3214</v>
      </c>
      <c r="O46" s="311" t="s">
        <v>9136</v>
      </c>
    </row>
    <row r="47" spans="1:15" ht="50" x14ac:dyDescent="0.25">
      <c r="A47" s="286" t="s">
        <v>1958</v>
      </c>
      <c r="B47" s="285" t="s">
        <v>3247</v>
      </c>
      <c r="C47" s="285" t="s">
        <v>1945</v>
      </c>
      <c r="D47" s="285" t="s">
        <v>1957</v>
      </c>
      <c r="E47" s="232" t="s">
        <v>3554</v>
      </c>
      <c r="F47" s="236">
        <v>1862</v>
      </c>
      <c r="G47" s="304">
        <v>526</v>
      </c>
      <c r="H47" s="230" t="s">
        <v>6743</v>
      </c>
      <c r="I47" s="255" t="s">
        <v>3213</v>
      </c>
      <c r="J47" s="231" t="s">
        <v>3215</v>
      </c>
      <c r="K47" s="311" t="s">
        <v>6744</v>
      </c>
      <c r="L47" s="230"/>
      <c r="M47" s="255"/>
      <c r="N47" s="231"/>
      <c r="O47" s="311"/>
    </row>
    <row r="48" spans="1:15" ht="50" x14ac:dyDescent="0.25">
      <c r="A48" s="284" t="s">
        <v>10303</v>
      </c>
      <c r="B48" s="285" t="s">
        <v>8700</v>
      </c>
      <c r="C48" s="285" t="s">
        <v>10304</v>
      </c>
      <c r="D48" s="285" t="s">
        <v>10305</v>
      </c>
      <c r="E48" s="229" t="s">
        <v>3516</v>
      </c>
      <c r="F48" s="233">
        <v>1863</v>
      </c>
      <c r="G48" s="303">
        <v>430</v>
      </c>
      <c r="H48" s="282" t="s">
        <v>10306</v>
      </c>
      <c r="I48" s="277" t="s">
        <v>3213</v>
      </c>
      <c r="J48" s="277" t="s">
        <v>3214</v>
      </c>
      <c r="K48" s="314" t="s">
        <v>10307</v>
      </c>
      <c r="L48" s="244"/>
      <c r="M48" s="255"/>
      <c r="N48" s="231"/>
      <c r="O48" s="311"/>
    </row>
    <row r="49" spans="1:15" ht="100" x14ac:dyDescent="0.25">
      <c r="A49" s="284" t="s">
        <v>7863</v>
      </c>
      <c r="B49" s="284" t="s">
        <v>8726</v>
      </c>
      <c r="C49" s="284" t="s">
        <v>6427</v>
      </c>
      <c r="D49" s="284" t="s">
        <v>6426</v>
      </c>
      <c r="E49" s="229" t="s">
        <v>3526</v>
      </c>
      <c r="F49" s="233">
        <v>1864</v>
      </c>
      <c r="G49" s="303">
        <v>508</v>
      </c>
      <c r="H49" s="229" t="s">
        <v>7862</v>
      </c>
      <c r="I49" s="231" t="s">
        <v>3213</v>
      </c>
      <c r="J49" s="231" t="s">
        <v>3214</v>
      </c>
      <c r="K49" s="311" t="s">
        <v>7861</v>
      </c>
      <c r="L49" s="229"/>
      <c r="M49" s="231"/>
      <c r="N49" s="231"/>
      <c r="O49" s="311"/>
    </row>
    <row r="50" spans="1:15" ht="50" x14ac:dyDescent="0.25">
      <c r="A50" s="284" t="s">
        <v>7078</v>
      </c>
      <c r="B50" s="284" t="s">
        <v>8700</v>
      </c>
      <c r="C50" s="285" t="s">
        <v>6449</v>
      </c>
      <c r="D50" s="285" t="s">
        <v>7149</v>
      </c>
      <c r="E50" s="229" t="s">
        <v>3503</v>
      </c>
      <c r="F50" s="233">
        <v>1864</v>
      </c>
      <c r="G50" s="303">
        <v>499</v>
      </c>
      <c r="H50" s="279" t="s">
        <v>7079</v>
      </c>
      <c r="I50" s="277" t="s">
        <v>3213</v>
      </c>
      <c r="J50" s="278" t="s">
        <v>3214</v>
      </c>
      <c r="K50" s="312" t="s">
        <v>7502</v>
      </c>
      <c r="L50" s="229"/>
      <c r="M50" s="255"/>
      <c r="N50" s="231"/>
      <c r="O50" s="311"/>
    </row>
    <row r="51" spans="1:15" ht="50" x14ac:dyDescent="0.25">
      <c r="A51" s="286" t="s">
        <v>4688</v>
      </c>
      <c r="B51" s="285" t="s">
        <v>3247</v>
      </c>
      <c r="C51" s="285" t="s">
        <v>668</v>
      </c>
      <c r="D51" s="285" t="s">
        <v>686</v>
      </c>
      <c r="E51" s="232" t="s">
        <v>3520</v>
      </c>
      <c r="F51" s="231">
        <v>1864</v>
      </c>
      <c r="G51" s="304">
        <v>201</v>
      </c>
      <c r="H51" s="230" t="s">
        <v>4689</v>
      </c>
      <c r="I51" s="255" t="s">
        <v>3213</v>
      </c>
      <c r="J51" s="231" t="s">
        <v>3215</v>
      </c>
      <c r="K51" s="311" t="s">
        <v>4690</v>
      </c>
      <c r="L51" s="230" t="s">
        <v>4689</v>
      </c>
      <c r="M51" s="255" t="s">
        <v>3213</v>
      </c>
      <c r="N51" s="231" t="s">
        <v>3215</v>
      </c>
      <c r="O51" s="311" t="s">
        <v>4691</v>
      </c>
    </row>
    <row r="52" spans="1:15" ht="62.5" x14ac:dyDescent="0.25">
      <c r="A52" s="284" t="s">
        <v>7132</v>
      </c>
      <c r="B52" s="284" t="s">
        <v>8824</v>
      </c>
      <c r="C52" s="285" t="s">
        <v>6447</v>
      </c>
      <c r="D52" s="285" t="s">
        <v>7131</v>
      </c>
      <c r="E52" s="229" t="s">
        <v>7133</v>
      </c>
      <c r="F52" s="233">
        <v>1865</v>
      </c>
      <c r="G52" s="303">
        <v>146</v>
      </c>
      <c r="H52" s="279" t="s">
        <v>7887</v>
      </c>
      <c r="I52" s="277" t="s">
        <v>3213</v>
      </c>
      <c r="J52" s="278" t="s">
        <v>3215</v>
      </c>
      <c r="K52" s="312" t="s">
        <v>7888</v>
      </c>
      <c r="L52" s="229" t="s">
        <v>7887</v>
      </c>
      <c r="M52" s="255" t="s">
        <v>3213</v>
      </c>
      <c r="N52" s="231" t="s">
        <v>3215</v>
      </c>
      <c r="O52" s="311" t="s">
        <v>7889</v>
      </c>
    </row>
    <row r="53" spans="1:15" ht="87.5" x14ac:dyDescent="0.25">
      <c r="A53" s="284" t="s">
        <v>4762</v>
      </c>
      <c r="B53" s="284" t="s">
        <v>3247</v>
      </c>
      <c r="C53" s="284" t="s">
        <v>4758</v>
      </c>
      <c r="D53" s="284" t="s">
        <v>4759</v>
      </c>
      <c r="E53" s="229" t="s">
        <v>3516</v>
      </c>
      <c r="F53" s="233">
        <v>1865</v>
      </c>
      <c r="G53" s="303">
        <v>566</v>
      </c>
      <c r="H53" s="229" t="s">
        <v>4763</v>
      </c>
      <c r="I53" s="255" t="s">
        <v>3213</v>
      </c>
      <c r="J53" s="231" t="s">
        <v>3214</v>
      </c>
      <c r="K53" s="311" t="s">
        <v>4764</v>
      </c>
      <c r="L53" s="229"/>
      <c r="M53" s="255"/>
      <c r="N53" s="231"/>
      <c r="O53" s="311"/>
    </row>
    <row r="54" spans="1:15" ht="87.5" x14ac:dyDescent="0.25">
      <c r="A54" s="284" t="s">
        <v>4761</v>
      </c>
      <c r="B54" s="284" t="s">
        <v>3247</v>
      </c>
      <c r="C54" s="284" t="s">
        <v>4758</v>
      </c>
      <c r="D54" s="284" t="s">
        <v>4760</v>
      </c>
      <c r="E54" s="229" t="s">
        <v>3516</v>
      </c>
      <c r="F54" s="233">
        <v>1865</v>
      </c>
      <c r="G54" s="303">
        <v>431</v>
      </c>
      <c r="H54" s="229" t="s">
        <v>4763</v>
      </c>
      <c r="I54" s="255" t="s">
        <v>3213</v>
      </c>
      <c r="J54" s="231" t="s">
        <v>3214</v>
      </c>
      <c r="K54" s="311" t="s">
        <v>4765</v>
      </c>
      <c r="L54" s="229"/>
      <c r="M54" s="255"/>
      <c r="N54" s="231"/>
      <c r="O54" s="311"/>
    </row>
    <row r="55" spans="1:15" ht="100" x14ac:dyDescent="0.25">
      <c r="A55" s="286" t="s">
        <v>6889</v>
      </c>
      <c r="B55" s="285" t="s">
        <v>8858</v>
      </c>
      <c r="C55" s="285" t="s">
        <v>677</v>
      </c>
      <c r="D55" s="285" t="s">
        <v>6892</v>
      </c>
      <c r="E55" s="232" t="s">
        <v>3516</v>
      </c>
      <c r="F55" s="236">
        <v>1865</v>
      </c>
      <c r="G55" s="304">
        <v>436</v>
      </c>
      <c r="H55" s="230" t="s">
        <v>6890</v>
      </c>
      <c r="I55" s="255" t="s">
        <v>3213</v>
      </c>
      <c r="J55" s="231" t="s">
        <v>3216</v>
      </c>
      <c r="K55" s="311" t="s">
        <v>6899</v>
      </c>
      <c r="L55" s="230" t="s">
        <v>6890</v>
      </c>
      <c r="M55" s="255" t="s">
        <v>3213</v>
      </c>
      <c r="N55" s="231" t="s">
        <v>3214</v>
      </c>
      <c r="O55" s="311" t="s">
        <v>6891</v>
      </c>
    </row>
    <row r="56" spans="1:15" ht="137.5" x14ac:dyDescent="0.25">
      <c r="A56" s="284" t="s">
        <v>9076</v>
      </c>
      <c r="B56" s="285" t="s">
        <v>3247</v>
      </c>
      <c r="C56" s="285" t="s">
        <v>9073</v>
      </c>
      <c r="D56" s="296" t="s">
        <v>9074</v>
      </c>
      <c r="E56" s="229" t="s">
        <v>9075</v>
      </c>
      <c r="F56" s="233">
        <v>1865</v>
      </c>
      <c r="G56" s="303">
        <v>634</v>
      </c>
      <c r="H56" s="244" t="s">
        <v>9078</v>
      </c>
      <c r="I56" s="255" t="s">
        <v>3213</v>
      </c>
      <c r="J56" s="255" t="s">
        <v>3214</v>
      </c>
      <c r="K56" s="311" t="s">
        <v>9080</v>
      </c>
      <c r="L56" s="244" t="s">
        <v>9078</v>
      </c>
      <c r="M56" s="255" t="s">
        <v>3213</v>
      </c>
      <c r="N56" s="255" t="s">
        <v>3214</v>
      </c>
      <c r="O56" s="311" t="s">
        <v>9082</v>
      </c>
    </row>
    <row r="57" spans="1:15" ht="50" x14ac:dyDescent="0.25">
      <c r="A57" s="284" t="s">
        <v>10064</v>
      </c>
      <c r="B57" s="285" t="s">
        <v>3247</v>
      </c>
      <c r="C57" s="285" t="s">
        <v>10056</v>
      </c>
      <c r="D57" s="285" t="s">
        <v>10058</v>
      </c>
      <c r="E57" s="229" t="s">
        <v>10059</v>
      </c>
      <c r="F57" s="233">
        <v>1865</v>
      </c>
      <c r="G57" s="303">
        <v>423</v>
      </c>
      <c r="H57" s="244" t="s">
        <v>10060</v>
      </c>
      <c r="I57" s="255" t="s">
        <v>3213</v>
      </c>
      <c r="J57" s="255" t="s">
        <v>3214</v>
      </c>
      <c r="K57" s="319" t="s">
        <v>10063</v>
      </c>
      <c r="L57" s="244"/>
      <c r="M57" s="255"/>
      <c r="N57" s="231"/>
      <c r="O57" s="311"/>
    </row>
    <row r="58" spans="1:15" ht="50" x14ac:dyDescent="0.25">
      <c r="A58" s="284" t="s">
        <v>6934</v>
      </c>
      <c r="B58" s="284" t="s">
        <v>3247</v>
      </c>
      <c r="C58" s="285" t="s">
        <v>6929</v>
      </c>
      <c r="D58" s="285" t="s">
        <v>6930</v>
      </c>
      <c r="E58" s="229" t="s">
        <v>3707</v>
      </c>
      <c r="F58" s="233">
        <v>1866</v>
      </c>
      <c r="G58" s="303">
        <v>416</v>
      </c>
      <c r="H58" s="229" t="s">
        <v>6931</v>
      </c>
      <c r="I58" s="231" t="s">
        <v>3213</v>
      </c>
      <c r="J58" s="231" t="s">
        <v>3216</v>
      </c>
      <c r="K58" s="311" t="s">
        <v>6932</v>
      </c>
      <c r="L58" s="229" t="s">
        <v>6931</v>
      </c>
      <c r="M58" s="231" t="s">
        <v>3213</v>
      </c>
      <c r="N58" s="231" t="s">
        <v>3215</v>
      </c>
      <c r="O58" s="311" t="s">
        <v>6933</v>
      </c>
    </row>
    <row r="59" spans="1:15" ht="50" x14ac:dyDescent="0.25">
      <c r="A59" s="284" t="s">
        <v>7134</v>
      </c>
      <c r="B59" s="284" t="s">
        <v>7890</v>
      </c>
      <c r="C59" s="285" t="s">
        <v>6447</v>
      </c>
      <c r="D59" s="285" t="s">
        <v>6448</v>
      </c>
      <c r="E59" s="229" t="s">
        <v>7133</v>
      </c>
      <c r="F59" s="233">
        <v>1866</v>
      </c>
      <c r="G59" s="303">
        <v>136</v>
      </c>
      <c r="H59" s="229" t="s">
        <v>7892</v>
      </c>
      <c r="I59" s="255" t="s">
        <v>3213</v>
      </c>
      <c r="J59" s="231" t="s">
        <v>3215</v>
      </c>
      <c r="K59" s="311" t="s">
        <v>7891</v>
      </c>
      <c r="L59" s="229"/>
      <c r="M59" s="255"/>
      <c r="N59" s="231"/>
      <c r="O59" s="311"/>
    </row>
    <row r="60" spans="1:15" ht="50" x14ac:dyDescent="0.25">
      <c r="A60" s="286" t="s">
        <v>6555</v>
      </c>
      <c r="B60" s="285" t="s">
        <v>3247</v>
      </c>
      <c r="C60" s="285" t="s">
        <v>743</v>
      </c>
      <c r="D60" s="285" t="s">
        <v>5599</v>
      </c>
      <c r="E60" s="232" t="s">
        <v>3526</v>
      </c>
      <c r="F60" s="236">
        <v>1866</v>
      </c>
      <c r="G60" s="304">
        <v>514</v>
      </c>
      <c r="H60" s="230" t="s">
        <v>6549</v>
      </c>
      <c r="I60" s="255" t="s">
        <v>3213</v>
      </c>
      <c r="J60" s="231" t="s">
        <v>3214</v>
      </c>
      <c r="K60" s="311" t="s">
        <v>6552</v>
      </c>
      <c r="L60" s="230"/>
      <c r="M60" s="255"/>
      <c r="N60" s="231"/>
      <c r="O60" s="311"/>
    </row>
    <row r="61" spans="1:15" ht="62.5" x14ac:dyDescent="0.25">
      <c r="A61" s="284" t="s">
        <v>10347</v>
      </c>
      <c r="B61" s="285" t="s">
        <v>3247</v>
      </c>
      <c r="C61" s="285" t="s">
        <v>10337</v>
      </c>
      <c r="D61" s="285" t="s">
        <v>10339</v>
      </c>
      <c r="E61" s="229" t="s">
        <v>3503</v>
      </c>
      <c r="F61" s="233">
        <v>1867</v>
      </c>
      <c r="G61" s="303">
        <v>502</v>
      </c>
      <c r="H61" s="244" t="s">
        <v>10338</v>
      </c>
      <c r="I61" s="255" t="s">
        <v>3213</v>
      </c>
      <c r="J61" s="255" t="s">
        <v>3215</v>
      </c>
      <c r="K61" s="313" t="s">
        <v>10355</v>
      </c>
      <c r="L61" s="229"/>
      <c r="M61" s="255"/>
      <c r="N61" s="231"/>
      <c r="O61" s="311"/>
    </row>
    <row r="62" spans="1:15" ht="50" x14ac:dyDescent="0.25">
      <c r="A62" s="284" t="s">
        <v>7314</v>
      </c>
      <c r="B62" s="284" t="s">
        <v>3247</v>
      </c>
      <c r="C62" s="285" t="s">
        <v>6410</v>
      </c>
      <c r="D62" s="285" t="s">
        <v>6503</v>
      </c>
      <c r="E62" s="229" t="s">
        <v>3868</v>
      </c>
      <c r="F62" s="233">
        <v>1867</v>
      </c>
      <c r="G62" s="303">
        <v>325</v>
      </c>
      <c r="H62" s="229" t="s">
        <v>8530</v>
      </c>
      <c r="I62" s="255" t="s">
        <v>3213</v>
      </c>
      <c r="J62" s="231" t="s">
        <v>3214</v>
      </c>
      <c r="K62" s="311" t="s">
        <v>8531</v>
      </c>
      <c r="L62" s="229"/>
      <c r="M62" s="255"/>
      <c r="N62" s="231"/>
      <c r="O62" s="311"/>
    </row>
    <row r="63" spans="1:15" ht="50" x14ac:dyDescent="0.25">
      <c r="A63" s="284" t="s">
        <v>7254</v>
      </c>
      <c r="B63" s="284" t="s">
        <v>3247</v>
      </c>
      <c r="C63" s="285" t="s">
        <v>738</v>
      </c>
      <c r="D63" s="285" t="s">
        <v>8563</v>
      </c>
      <c r="E63" s="229" t="s">
        <v>3516</v>
      </c>
      <c r="F63" s="233">
        <v>1867</v>
      </c>
      <c r="G63" s="303">
        <v>455</v>
      </c>
      <c r="H63" s="229" t="s">
        <v>8522</v>
      </c>
      <c r="I63" s="255" t="s">
        <v>3213</v>
      </c>
      <c r="J63" s="231" t="s">
        <v>3214</v>
      </c>
      <c r="K63" s="311" t="s">
        <v>8565</v>
      </c>
      <c r="L63" s="306"/>
      <c r="M63" s="255"/>
      <c r="N63" s="231"/>
      <c r="O63" s="311"/>
    </row>
    <row r="64" spans="1:15" ht="50" x14ac:dyDescent="0.25">
      <c r="A64" s="284" t="s">
        <v>7255</v>
      </c>
      <c r="B64" s="284" t="s">
        <v>3247</v>
      </c>
      <c r="C64" s="285" t="s">
        <v>738</v>
      </c>
      <c r="D64" s="285" t="s">
        <v>8564</v>
      </c>
      <c r="E64" s="229" t="s">
        <v>3516</v>
      </c>
      <c r="F64" s="233">
        <v>1867</v>
      </c>
      <c r="G64" s="303">
        <v>487</v>
      </c>
      <c r="H64" s="229" t="s">
        <v>8522</v>
      </c>
      <c r="I64" s="255" t="s">
        <v>3213</v>
      </c>
      <c r="J64" s="231" t="s">
        <v>3214</v>
      </c>
      <c r="K64" s="311" t="s">
        <v>8566</v>
      </c>
      <c r="L64" s="229"/>
      <c r="M64" s="255"/>
      <c r="N64" s="231"/>
      <c r="O64" s="311"/>
    </row>
    <row r="65" spans="1:15" ht="62.5" x14ac:dyDescent="0.25">
      <c r="A65" s="284" t="s">
        <v>10348</v>
      </c>
      <c r="B65" s="285" t="s">
        <v>3247</v>
      </c>
      <c r="C65" s="285" t="s">
        <v>10337</v>
      </c>
      <c r="D65" s="285" t="s">
        <v>10340</v>
      </c>
      <c r="E65" s="229" t="s">
        <v>3503</v>
      </c>
      <c r="F65" s="233">
        <v>1868</v>
      </c>
      <c r="G65" s="303">
        <v>483</v>
      </c>
      <c r="H65" s="244" t="s">
        <v>10338</v>
      </c>
      <c r="I65" s="255" t="s">
        <v>3213</v>
      </c>
      <c r="J65" s="255" t="s">
        <v>3215</v>
      </c>
      <c r="K65" s="313" t="s">
        <v>10356</v>
      </c>
      <c r="L65" s="229"/>
      <c r="M65" s="255"/>
      <c r="N65" s="231"/>
      <c r="O65" s="311"/>
    </row>
    <row r="66" spans="1:15" ht="87.5" x14ac:dyDescent="0.25">
      <c r="A66" s="284" t="s">
        <v>10308</v>
      </c>
      <c r="B66" s="285" t="s">
        <v>8868</v>
      </c>
      <c r="C66" s="285" t="s">
        <v>874</v>
      </c>
      <c r="D66" s="285" t="s">
        <v>10309</v>
      </c>
      <c r="E66" s="229" t="s">
        <v>3503</v>
      </c>
      <c r="F66" s="233">
        <v>1868</v>
      </c>
      <c r="G66" s="303">
        <v>152</v>
      </c>
      <c r="H66" s="282" t="s">
        <v>10310</v>
      </c>
      <c r="I66" s="277" t="s">
        <v>3213</v>
      </c>
      <c r="J66" s="277" t="s">
        <v>3215</v>
      </c>
      <c r="K66" s="314" t="s">
        <v>10311</v>
      </c>
      <c r="L66" s="282" t="s">
        <v>10310</v>
      </c>
      <c r="M66" s="277" t="s">
        <v>3213</v>
      </c>
      <c r="N66" s="277" t="s">
        <v>3215</v>
      </c>
      <c r="O66" s="312" t="s">
        <v>10312</v>
      </c>
    </row>
    <row r="67" spans="1:15" ht="50" x14ac:dyDescent="0.25">
      <c r="A67" s="284" t="s">
        <v>7348</v>
      </c>
      <c r="B67" s="284" t="s">
        <v>3247</v>
      </c>
      <c r="C67" s="285" t="s">
        <v>6502</v>
      </c>
      <c r="D67" s="285" t="s">
        <v>7347</v>
      </c>
      <c r="E67" s="229" t="s">
        <v>7349</v>
      </c>
      <c r="F67" s="233">
        <v>1868</v>
      </c>
      <c r="G67" s="303">
        <v>561</v>
      </c>
      <c r="H67" s="229" t="s">
        <v>8380</v>
      </c>
      <c r="I67" s="255" t="s">
        <v>3213</v>
      </c>
      <c r="J67" s="231" t="s">
        <v>3214</v>
      </c>
      <c r="K67" s="311" t="s">
        <v>8381</v>
      </c>
      <c r="L67" s="229"/>
      <c r="M67" s="255"/>
      <c r="N67" s="231"/>
      <c r="O67" s="311"/>
    </row>
    <row r="68" spans="1:15" ht="50" x14ac:dyDescent="0.25">
      <c r="A68" s="284" t="s">
        <v>7819</v>
      </c>
      <c r="B68" s="284" t="s">
        <v>3247</v>
      </c>
      <c r="C68" s="285" t="s">
        <v>1773</v>
      </c>
      <c r="D68" s="285" t="s">
        <v>7820</v>
      </c>
      <c r="E68" s="229" t="s">
        <v>7821</v>
      </c>
      <c r="F68" s="233">
        <v>1868</v>
      </c>
      <c r="G68" s="303">
        <v>296</v>
      </c>
      <c r="H68" s="229" t="s">
        <v>7818</v>
      </c>
      <c r="I68" s="255" t="s">
        <v>3213</v>
      </c>
      <c r="J68" s="231" t="s">
        <v>3215</v>
      </c>
      <c r="K68" s="313" t="s">
        <v>7822</v>
      </c>
      <c r="L68" s="229"/>
      <c r="M68" s="255"/>
      <c r="N68" s="231"/>
      <c r="O68" s="311"/>
    </row>
    <row r="69" spans="1:15" ht="62.5" x14ac:dyDescent="0.25">
      <c r="A69" s="284" t="s">
        <v>10349</v>
      </c>
      <c r="B69" s="285" t="s">
        <v>3247</v>
      </c>
      <c r="C69" s="285" t="s">
        <v>10337</v>
      </c>
      <c r="D69" s="285" t="s">
        <v>10341</v>
      </c>
      <c r="E69" s="229" t="s">
        <v>3503</v>
      </c>
      <c r="F69" s="233">
        <v>1869</v>
      </c>
      <c r="G69" s="303">
        <v>489</v>
      </c>
      <c r="H69" s="244" t="s">
        <v>10338</v>
      </c>
      <c r="I69" s="255" t="s">
        <v>3213</v>
      </c>
      <c r="J69" s="255" t="s">
        <v>3215</v>
      </c>
      <c r="K69" s="313" t="s">
        <v>10357</v>
      </c>
      <c r="L69" s="229"/>
      <c r="M69" s="255"/>
      <c r="N69" s="231"/>
      <c r="O69" s="311"/>
    </row>
    <row r="70" spans="1:15" ht="62.5" x14ac:dyDescent="0.25">
      <c r="A70" s="284" t="s">
        <v>10350</v>
      </c>
      <c r="B70" s="285" t="s">
        <v>3247</v>
      </c>
      <c r="C70" s="285" t="s">
        <v>10337</v>
      </c>
      <c r="D70" s="285" t="s">
        <v>10342</v>
      </c>
      <c r="E70" s="229" t="s">
        <v>3503</v>
      </c>
      <c r="F70" s="233">
        <v>1870</v>
      </c>
      <c r="G70" s="303">
        <v>523</v>
      </c>
      <c r="H70" s="244" t="s">
        <v>10338</v>
      </c>
      <c r="I70" s="255" t="s">
        <v>3213</v>
      </c>
      <c r="J70" s="255" t="s">
        <v>3215</v>
      </c>
      <c r="K70" s="313" t="s">
        <v>10358</v>
      </c>
      <c r="L70" s="229"/>
      <c r="M70" s="255"/>
      <c r="N70" s="231"/>
      <c r="O70" s="311"/>
    </row>
    <row r="71" spans="1:15" ht="62.5" x14ac:dyDescent="0.25">
      <c r="A71" s="284" t="s">
        <v>10351</v>
      </c>
      <c r="B71" s="285" t="s">
        <v>3247</v>
      </c>
      <c r="C71" s="285" t="s">
        <v>10337</v>
      </c>
      <c r="D71" s="285" t="s">
        <v>10343</v>
      </c>
      <c r="E71" s="229" t="s">
        <v>3503</v>
      </c>
      <c r="F71" s="233">
        <v>1873</v>
      </c>
      <c r="G71" s="303">
        <v>512</v>
      </c>
      <c r="H71" s="244" t="s">
        <v>10338</v>
      </c>
      <c r="I71" s="255" t="s">
        <v>3213</v>
      </c>
      <c r="J71" s="255" t="s">
        <v>3215</v>
      </c>
      <c r="K71" s="313" t="s">
        <v>10359</v>
      </c>
      <c r="L71" s="229"/>
      <c r="M71" s="255"/>
      <c r="N71" s="231"/>
      <c r="O71" s="311"/>
    </row>
    <row r="72" spans="1:15" ht="50" x14ac:dyDescent="0.25">
      <c r="A72" s="284" t="s">
        <v>5644</v>
      </c>
      <c r="B72" s="284" t="s">
        <v>3247</v>
      </c>
      <c r="C72" s="284" t="s">
        <v>5638</v>
      </c>
      <c r="D72" s="284" t="s">
        <v>5643</v>
      </c>
      <c r="E72" s="229" t="s">
        <v>3503</v>
      </c>
      <c r="F72" s="233">
        <v>1873</v>
      </c>
      <c r="G72" s="303">
        <v>574</v>
      </c>
      <c r="H72" s="229" t="s">
        <v>5646</v>
      </c>
      <c r="I72" s="255" t="s">
        <v>3213</v>
      </c>
      <c r="J72" s="231" t="s">
        <v>3215</v>
      </c>
      <c r="K72" s="311" t="s">
        <v>5645</v>
      </c>
      <c r="L72" s="229"/>
      <c r="M72" s="255"/>
      <c r="N72" s="231"/>
      <c r="O72" s="311"/>
    </row>
    <row r="73" spans="1:15" ht="62.5" x14ac:dyDescent="0.25">
      <c r="A73" s="284" t="s">
        <v>10352</v>
      </c>
      <c r="B73" s="285" t="s">
        <v>3247</v>
      </c>
      <c r="C73" s="285" t="s">
        <v>10337</v>
      </c>
      <c r="D73" s="285" t="s">
        <v>10344</v>
      </c>
      <c r="E73" s="229" t="s">
        <v>3503</v>
      </c>
      <c r="F73" s="233">
        <v>1874</v>
      </c>
      <c r="G73" s="303">
        <v>519</v>
      </c>
      <c r="H73" s="244" t="s">
        <v>10338</v>
      </c>
      <c r="I73" s="255" t="s">
        <v>3213</v>
      </c>
      <c r="J73" s="255" t="s">
        <v>3215</v>
      </c>
      <c r="K73" s="313" t="s">
        <v>10360</v>
      </c>
      <c r="L73" s="229"/>
      <c r="M73" s="255"/>
      <c r="N73" s="231"/>
      <c r="O73" s="311"/>
    </row>
    <row r="74" spans="1:15" ht="62.5" x14ac:dyDescent="0.25">
      <c r="A74" s="284" t="s">
        <v>10353</v>
      </c>
      <c r="B74" s="285" t="s">
        <v>3247</v>
      </c>
      <c r="C74" s="285" t="s">
        <v>10337</v>
      </c>
      <c r="D74" s="285" t="s">
        <v>10345</v>
      </c>
      <c r="E74" s="229" t="s">
        <v>3503</v>
      </c>
      <c r="F74" s="233">
        <v>1875</v>
      </c>
      <c r="G74" s="303">
        <v>515</v>
      </c>
      <c r="H74" s="244" t="s">
        <v>10338</v>
      </c>
      <c r="I74" s="255" t="s">
        <v>3213</v>
      </c>
      <c r="J74" s="255" t="s">
        <v>3215</v>
      </c>
      <c r="K74" s="313" t="s">
        <v>10361</v>
      </c>
      <c r="L74" s="229"/>
      <c r="M74" s="255"/>
      <c r="N74" s="231"/>
      <c r="O74" s="311"/>
    </row>
    <row r="75" spans="1:15" ht="62.5" x14ac:dyDescent="0.25">
      <c r="A75" s="284" t="s">
        <v>8068</v>
      </c>
      <c r="B75" s="284" t="s">
        <v>8807</v>
      </c>
      <c r="C75" s="285" t="s">
        <v>6443</v>
      </c>
      <c r="D75" s="285" t="s">
        <v>7243</v>
      </c>
      <c r="E75" s="229" t="s">
        <v>7244</v>
      </c>
      <c r="F75" s="233">
        <v>1875</v>
      </c>
      <c r="G75" s="303">
        <v>386</v>
      </c>
      <c r="H75" s="279" t="s">
        <v>7491</v>
      </c>
      <c r="I75" s="277" t="s">
        <v>3213</v>
      </c>
      <c r="J75" s="278" t="s">
        <v>3214</v>
      </c>
      <c r="K75" s="312" t="s">
        <v>8064</v>
      </c>
      <c r="L75" s="229" t="s">
        <v>7491</v>
      </c>
      <c r="M75" s="255" t="s">
        <v>3213</v>
      </c>
      <c r="N75" s="231" t="s">
        <v>3214</v>
      </c>
      <c r="O75" s="311" t="s">
        <v>8066</v>
      </c>
    </row>
    <row r="76" spans="1:15" ht="62.5" x14ac:dyDescent="0.25">
      <c r="A76" s="284" t="s">
        <v>8069</v>
      </c>
      <c r="B76" s="284" t="s">
        <v>8807</v>
      </c>
      <c r="C76" s="285" t="s">
        <v>6443</v>
      </c>
      <c r="D76" s="285" t="s">
        <v>7245</v>
      </c>
      <c r="E76" s="229" t="s">
        <v>7244</v>
      </c>
      <c r="F76" s="233">
        <v>1875</v>
      </c>
      <c r="G76" s="303">
        <v>433</v>
      </c>
      <c r="H76" s="279" t="s">
        <v>7491</v>
      </c>
      <c r="I76" s="277" t="s">
        <v>3213</v>
      </c>
      <c r="J76" s="278" t="s">
        <v>3214</v>
      </c>
      <c r="K76" s="312" t="s">
        <v>8065</v>
      </c>
      <c r="L76" s="229" t="s">
        <v>7491</v>
      </c>
      <c r="M76" s="255" t="s">
        <v>3213</v>
      </c>
      <c r="N76" s="231" t="s">
        <v>3214</v>
      </c>
      <c r="O76" s="311" t="s">
        <v>8067</v>
      </c>
    </row>
    <row r="77" spans="1:15" ht="50" x14ac:dyDescent="0.25">
      <c r="A77" s="284" t="s">
        <v>6338</v>
      </c>
      <c r="B77" s="284" t="s">
        <v>3247</v>
      </c>
      <c r="C77" s="284" t="s">
        <v>6326</v>
      </c>
      <c r="D77" s="284" t="s">
        <v>6335</v>
      </c>
      <c r="E77" s="229" t="s">
        <v>3707</v>
      </c>
      <c r="F77" s="233">
        <v>1875</v>
      </c>
      <c r="G77" s="303">
        <v>425</v>
      </c>
      <c r="H77" s="229" t="s">
        <v>6336</v>
      </c>
      <c r="I77" s="255" t="s">
        <v>3213</v>
      </c>
      <c r="J77" s="231" t="s">
        <v>3215</v>
      </c>
      <c r="K77" s="311" t="s">
        <v>6337</v>
      </c>
      <c r="L77" s="229"/>
      <c r="M77" s="255"/>
      <c r="N77" s="231"/>
      <c r="O77" s="311"/>
    </row>
    <row r="78" spans="1:15" ht="75" x14ac:dyDescent="0.25">
      <c r="A78" s="284" t="s">
        <v>857</v>
      </c>
      <c r="B78" s="284" t="s">
        <v>8700</v>
      </c>
      <c r="C78" s="285" t="s">
        <v>645</v>
      </c>
      <c r="D78" s="285" t="s">
        <v>691</v>
      </c>
      <c r="E78" s="229" t="s">
        <v>5944</v>
      </c>
      <c r="F78" s="233">
        <v>1876</v>
      </c>
      <c r="G78" s="303">
        <v>491</v>
      </c>
      <c r="H78" s="279" t="s">
        <v>7856</v>
      </c>
      <c r="I78" s="278" t="s">
        <v>3213</v>
      </c>
      <c r="J78" s="278" t="s">
        <v>3214</v>
      </c>
      <c r="K78" s="311" t="s">
        <v>7855</v>
      </c>
      <c r="L78" s="229"/>
      <c r="M78" s="231"/>
      <c r="N78" s="231"/>
      <c r="O78" s="311"/>
    </row>
    <row r="79" spans="1:15" ht="62.5" x14ac:dyDescent="0.25">
      <c r="A79" s="284" t="s">
        <v>10354</v>
      </c>
      <c r="B79" s="285" t="s">
        <v>3247</v>
      </c>
      <c r="C79" s="285" t="s">
        <v>10337</v>
      </c>
      <c r="D79" s="285" t="s">
        <v>10346</v>
      </c>
      <c r="E79" s="229" t="s">
        <v>3503</v>
      </c>
      <c r="F79" s="233">
        <v>1876</v>
      </c>
      <c r="G79" s="303">
        <v>540</v>
      </c>
      <c r="H79" s="244" t="s">
        <v>10338</v>
      </c>
      <c r="I79" s="255" t="s">
        <v>3213</v>
      </c>
      <c r="J79" s="255" t="s">
        <v>3215</v>
      </c>
      <c r="K79" s="313" t="s">
        <v>10362</v>
      </c>
      <c r="L79" s="229"/>
      <c r="M79" s="255"/>
      <c r="N79" s="231"/>
      <c r="O79" s="311"/>
    </row>
    <row r="80" spans="1:15" ht="50" x14ac:dyDescent="0.25">
      <c r="A80" s="284" t="s">
        <v>7143</v>
      </c>
      <c r="B80" s="284" t="s">
        <v>8700</v>
      </c>
      <c r="C80" s="285" t="s">
        <v>6507</v>
      </c>
      <c r="D80" s="285" t="s">
        <v>7144</v>
      </c>
      <c r="E80" s="229" t="s">
        <v>5944</v>
      </c>
      <c r="F80" s="233">
        <v>1878</v>
      </c>
      <c r="G80" s="303">
        <v>361</v>
      </c>
      <c r="H80" s="279" t="s">
        <v>7945</v>
      </c>
      <c r="I80" s="277" t="s">
        <v>3213</v>
      </c>
      <c r="J80" s="278" t="s">
        <v>3214</v>
      </c>
      <c r="K80" s="312" t="s">
        <v>7946</v>
      </c>
      <c r="L80" s="229"/>
      <c r="M80" s="255"/>
      <c r="N80" s="231"/>
      <c r="O80" s="311"/>
    </row>
    <row r="81" spans="1:15" ht="50" x14ac:dyDescent="0.25">
      <c r="A81" s="284" t="s">
        <v>7173</v>
      </c>
      <c r="B81" s="284" t="s">
        <v>3247</v>
      </c>
      <c r="C81" s="285" t="s">
        <v>6485</v>
      </c>
      <c r="D81" s="285" t="s">
        <v>7168</v>
      </c>
      <c r="E81" s="229" t="s">
        <v>7172</v>
      </c>
      <c r="F81" s="233">
        <v>1878</v>
      </c>
      <c r="G81" s="303">
        <v>574</v>
      </c>
      <c r="H81" s="229" t="s">
        <v>8028</v>
      </c>
      <c r="I81" s="255" t="s">
        <v>3213</v>
      </c>
      <c r="J81" s="231" t="s">
        <v>3214</v>
      </c>
      <c r="K81" s="311" t="s">
        <v>8024</v>
      </c>
      <c r="L81" s="229"/>
      <c r="M81" s="255"/>
      <c r="N81" s="231"/>
      <c r="O81" s="311"/>
    </row>
    <row r="82" spans="1:15" ht="100" x14ac:dyDescent="0.25">
      <c r="A82" s="284" t="s">
        <v>5661</v>
      </c>
      <c r="B82" s="284" t="s">
        <v>8763</v>
      </c>
      <c r="C82" s="284" t="s">
        <v>5638</v>
      </c>
      <c r="D82" s="284" t="s">
        <v>5660</v>
      </c>
      <c r="E82" s="229" t="s">
        <v>3503</v>
      </c>
      <c r="F82" s="233">
        <v>1880</v>
      </c>
      <c r="G82" s="303">
        <v>468</v>
      </c>
      <c r="H82" s="279" t="s">
        <v>5663</v>
      </c>
      <c r="I82" s="277" t="s">
        <v>3213</v>
      </c>
      <c r="J82" s="278" t="s">
        <v>3214</v>
      </c>
      <c r="K82" s="312" t="s">
        <v>5662</v>
      </c>
      <c r="L82" s="229"/>
      <c r="M82" s="255"/>
      <c r="N82" s="231"/>
      <c r="O82" s="311"/>
    </row>
    <row r="83" spans="1:15" ht="50" x14ac:dyDescent="0.25">
      <c r="A83" s="284" t="s">
        <v>6434</v>
      </c>
      <c r="B83" s="284" t="s">
        <v>3247</v>
      </c>
      <c r="C83" s="284" t="s">
        <v>6432</v>
      </c>
      <c r="D83" s="284" t="s">
        <v>6433</v>
      </c>
      <c r="E83" s="229" t="s">
        <v>5065</v>
      </c>
      <c r="F83" s="233">
        <v>1881</v>
      </c>
      <c r="G83" s="303">
        <v>351</v>
      </c>
      <c r="H83" s="229" t="s">
        <v>8042</v>
      </c>
      <c r="I83" s="255" t="s">
        <v>3213</v>
      </c>
      <c r="J83" s="231" t="s">
        <v>3214</v>
      </c>
      <c r="K83" s="311" t="s">
        <v>8043</v>
      </c>
      <c r="L83" s="229"/>
      <c r="M83" s="255"/>
      <c r="N83" s="231"/>
      <c r="O83" s="311"/>
    </row>
    <row r="84" spans="1:15" ht="50" x14ac:dyDescent="0.25">
      <c r="A84" s="284" t="s">
        <v>10292</v>
      </c>
      <c r="B84" s="285" t="s">
        <v>8700</v>
      </c>
      <c r="C84" s="285" t="s">
        <v>10297</v>
      </c>
      <c r="D84" s="285" t="s">
        <v>10293</v>
      </c>
      <c r="E84" s="229" t="s">
        <v>5944</v>
      </c>
      <c r="F84" s="233">
        <v>1882</v>
      </c>
      <c r="G84" s="303">
        <v>345</v>
      </c>
      <c r="H84" s="282" t="s">
        <v>10294</v>
      </c>
      <c r="I84" s="277" t="s">
        <v>3213</v>
      </c>
      <c r="J84" s="277" t="s">
        <v>3215</v>
      </c>
      <c r="K84" s="314" t="s">
        <v>10295</v>
      </c>
      <c r="L84" s="229"/>
      <c r="M84" s="255"/>
      <c r="N84" s="231"/>
      <c r="O84" s="311"/>
    </row>
    <row r="85" spans="1:15" ht="50" x14ac:dyDescent="0.25">
      <c r="A85" s="286" t="s">
        <v>3246</v>
      </c>
      <c r="B85" s="285" t="s">
        <v>3247</v>
      </c>
      <c r="C85" s="285" t="s">
        <v>2024</v>
      </c>
      <c r="D85" s="285" t="s">
        <v>2023</v>
      </c>
      <c r="E85" s="232" t="s">
        <v>3516</v>
      </c>
      <c r="F85" s="236">
        <v>1882</v>
      </c>
      <c r="G85" s="304">
        <v>467</v>
      </c>
      <c r="H85" s="230" t="s">
        <v>3248</v>
      </c>
      <c r="I85" s="231" t="s">
        <v>3213</v>
      </c>
      <c r="J85" s="231" t="s">
        <v>3215</v>
      </c>
      <c r="K85" s="311" t="s">
        <v>3250</v>
      </c>
      <c r="L85" s="230" t="s">
        <v>3248</v>
      </c>
      <c r="M85" s="231" t="s">
        <v>3213</v>
      </c>
      <c r="N85" s="231" t="s">
        <v>3216</v>
      </c>
      <c r="O85" s="313" t="s">
        <v>3249</v>
      </c>
    </row>
    <row r="86" spans="1:15" ht="87.5" x14ac:dyDescent="0.25">
      <c r="A86" s="284" t="s">
        <v>6988</v>
      </c>
      <c r="B86" s="284" t="s">
        <v>3247</v>
      </c>
      <c r="C86" s="285" t="s">
        <v>6981</v>
      </c>
      <c r="D86" s="285" t="s">
        <v>6987</v>
      </c>
      <c r="E86" s="229" t="s">
        <v>4564</v>
      </c>
      <c r="F86" s="233">
        <v>1882</v>
      </c>
      <c r="G86" s="303">
        <v>379</v>
      </c>
      <c r="H86" s="229" t="s">
        <v>6986</v>
      </c>
      <c r="I86" s="231" t="s">
        <v>3213</v>
      </c>
      <c r="J86" s="231" t="s">
        <v>3214</v>
      </c>
      <c r="K86" s="311" t="s">
        <v>6989</v>
      </c>
      <c r="L86" s="229" t="s">
        <v>6986</v>
      </c>
      <c r="M86" s="231" t="s">
        <v>3213</v>
      </c>
      <c r="N86" s="231" t="s">
        <v>3214</v>
      </c>
      <c r="O86" s="311" t="s">
        <v>6990</v>
      </c>
    </row>
    <row r="87" spans="1:15" ht="50" x14ac:dyDescent="0.25">
      <c r="A87" s="284" t="s">
        <v>7176</v>
      </c>
      <c r="B87" s="284" t="s">
        <v>3247</v>
      </c>
      <c r="C87" s="285" t="s">
        <v>6485</v>
      </c>
      <c r="D87" s="285" t="s">
        <v>7171</v>
      </c>
      <c r="E87" s="229" t="s">
        <v>7172</v>
      </c>
      <c r="F87" s="233">
        <v>1882</v>
      </c>
      <c r="G87" s="303">
        <v>588</v>
      </c>
      <c r="H87" s="229" t="s">
        <v>8028</v>
      </c>
      <c r="I87" s="255" t="s">
        <v>3213</v>
      </c>
      <c r="J87" s="231" t="s">
        <v>3214</v>
      </c>
      <c r="K87" s="311" t="s">
        <v>8027</v>
      </c>
      <c r="L87" s="229"/>
      <c r="M87" s="255"/>
      <c r="N87" s="231"/>
      <c r="O87" s="311"/>
    </row>
    <row r="88" spans="1:15" ht="50" x14ac:dyDescent="0.25">
      <c r="A88" s="284" t="s">
        <v>8977</v>
      </c>
      <c r="B88" s="284" t="s">
        <v>3247</v>
      </c>
      <c r="C88" s="284" t="s">
        <v>8980</v>
      </c>
      <c r="D88" s="284" t="s">
        <v>8981</v>
      </c>
      <c r="E88" s="229" t="s">
        <v>6239</v>
      </c>
      <c r="F88" s="233">
        <v>1882</v>
      </c>
      <c r="G88" s="303">
        <v>627</v>
      </c>
      <c r="H88" s="229" t="s">
        <v>8976</v>
      </c>
      <c r="I88" s="255" t="s">
        <v>3213</v>
      </c>
      <c r="J88" s="255" t="s">
        <v>3214</v>
      </c>
      <c r="K88" s="311" t="s">
        <v>8978</v>
      </c>
      <c r="L88" s="229" t="s">
        <v>8976</v>
      </c>
      <c r="M88" s="255" t="s">
        <v>3213</v>
      </c>
      <c r="N88" s="231" t="s">
        <v>3215</v>
      </c>
      <c r="O88" s="311" t="s">
        <v>8979</v>
      </c>
    </row>
    <row r="89" spans="1:15" ht="50" x14ac:dyDescent="0.25">
      <c r="A89" s="285" t="s">
        <v>5333</v>
      </c>
      <c r="B89" s="285" t="s">
        <v>3247</v>
      </c>
      <c r="C89" s="285" t="s">
        <v>874</v>
      </c>
      <c r="D89" s="285" t="s">
        <v>876</v>
      </c>
      <c r="E89" s="232" t="s">
        <v>3502</v>
      </c>
      <c r="F89" s="236">
        <v>1882</v>
      </c>
      <c r="G89" s="304">
        <v>398</v>
      </c>
      <c r="H89" s="230" t="s">
        <v>6589</v>
      </c>
      <c r="I89" s="255" t="s">
        <v>3213</v>
      </c>
      <c r="J89" s="231" t="s">
        <v>3214</v>
      </c>
      <c r="K89" s="311" t="s">
        <v>6588</v>
      </c>
      <c r="L89" s="230"/>
      <c r="M89" s="255"/>
      <c r="N89" s="231"/>
      <c r="O89" s="311"/>
    </row>
    <row r="90" spans="1:15" ht="62.5" x14ac:dyDescent="0.25">
      <c r="A90" s="284" t="s">
        <v>4963</v>
      </c>
      <c r="B90" s="284" t="s">
        <v>4968</v>
      </c>
      <c r="C90" s="284" t="s">
        <v>4964</v>
      </c>
      <c r="D90" s="284" t="s">
        <v>4934</v>
      </c>
      <c r="E90" s="229" t="s">
        <v>4965</v>
      </c>
      <c r="F90" s="233">
        <v>1883</v>
      </c>
      <c r="G90" s="303">
        <v>538</v>
      </c>
      <c r="H90" s="229" t="s">
        <v>4966</v>
      </c>
      <c r="I90" s="231" t="s">
        <v>3213</v>
      </c>
      <c r="J90" s="231" t="s">
        <v>3215</v>
      </c>
      <c r="K90" s="313" t="s">
        <v>4967</v>
      </c>
      <c r="L90" s="229" t="s">
        <v>4966</v>
      </c>
      <c r="M90" s="231" t="s">
        <v>3213</v>
      </c>
      <c r="N90" s="231" t="s">
        <v>3214</v>
      </c>
      <c r="O90" s="311" t="s">
        <v>4969</v>
      </c>
    </row>
    <row r="91" spans="1:15" ht="50" x14ac:dyDescent="0.25">
      <c r="A91" s="286" t="s">
        <v>3763</v>
      </c>
      <c r="B91" s="285" t="s">
        <v>3247</v>
      </c>
      <c r="C91" s="285" t="s">
        <v>706</v>
      </c>
      <c r="D91" s="285" t="s">
        <v>3758</v>
      </c>
      <c r="E91" s="232" t="s">
        <v>3486</v>
      </c>
      <c r="F91" s="236">
        <v>1885</v>
      </c>
      <c r="G91" s="304">
        <v>380</v>
      </c>
      <c r="H91" s="230" t="s">
        <v>3756</v>
      </c>
      <c r="I91" s="231" t="s">
        <v>3213</v>
      </c>
      <c r="J91" s="231" t="s">
        <v>3214</v>
      </c>
      <c r="K91" s="311" t="s">
        <v>3761</v>
      </c>
      <c r="L91" s="230"/>
      <c r="M91" s="231"/>
      <c r="N91" s="231"/>
      <c r="O91" s="311"/>
    </row>
    <row r="92" spans="1:15" ht="50" x14ac:dyDescent="0.25">
      <c r="A92" s="284" t="s">
        <v>7100</v>
      </c>
      <c r="B92" s="284" t="s">
        <v>8868</v>
      </c>
      <c r="C92" s="285" t="s">
        <v>6466</v>
      </c>
      <c r="D92" s="285" t="s">
        <v>7451</v>
      </c>
      <c r="E92" s="229" t="s">
        <v>3707</v>
      </c>
      <c r="F92" s="233">
        <v>1885</v>
      </c>
      <c r="G92" s="303">
        <v>345</v>
      </c>
      <c r="H92" s="279" t="s">
        <v>7452</v>
      </c>
      <c r="I92" s="278" t="s">
        <v>3213</v>
      </c>
      <c r="J92" s="278" t="s">
        <v>3215</v>
      </c>
      <c r="K92" s="315" t="s">
        <v>7846</v>
      </c>
      <c r="L92" s="279" t="s">
        <v>8613</v>
      </c>
      <c r="M92" s="278" t="s">
        <v>3213</v>
      </c>
      <c r="N92" s="278" t="s">
        <v>3214</v>
      </c>
      <c r="O92" s="312" t="s">
        <v>7847</v>
      </c>
    </row>
    <row r="93" spans="1:15" ht="50" x14ac:dyDescent="0.25">
      <c r="A93" s="284" t="s">
        <v>5946</v>
      </c>
      <c r="B93" s="284" t="s">
        <v>8700</v>
      </c>
      <c r="C93" s="284" t="s">
        <v>5942</v>
      </c>
      <c r="D93" s="284" t="s">
        <v>5941</v>
      </c>
      <c r="E93" s="229" t="s">
        <v>5944</v>
      </c>
      <c r="F93" s="233">
        <v>1885</v>
      </c>
      <c r="G93" s="303">
        <v>332</v>
      </c>
      <c r="H93" s="279" t="s">
        <v>5945</v>
      </c>
      <c r="I93" s="277" t="s">
        <v>3213</v>
      </c>
      <c r="J93" s="278" t="s">
        <v>3214</v>
      </c>
      <c r="K93" s="312" t="s">
        <v>5943</v>
      </c>
      <c r="L93" s="229"/>
      <c r="M93" s="255"/>
      <c r="N93" s="231"/>
      <c r="O93" s="311"/>
    </row>
    <row r="94" spans="1:15" ht="50" x14ac:dyDescent="0.25">
      <c r="A94" s="286" t="s">
        <v>3764</v>
      </c>
      <c r="B94" s="285" t="s">
        <v>3247</v>
      </c>
      <c r="C94" s="285" t="s">
        <v>706</v>
      </c>
      <c r="D94" s="285" t="s">
        <v>3759</v>
      </c>
      <c r="E94" s="232" t="s">
        <v>3486</v>
      </c>
      <c r="F94" s="236">
        <v>1886</v>
      </c>
      <c r="G94" s="304">
        <v>402</v>
      </c>
      <c r="H94" s="230" t="s">
        <v>3756</v>
      </c>
      <c r="I94" s="231" t="s">
        <v>3213</v>
      </c>
      <c r="J94" s="231" t="s">
        <v>3214</v>
      </c>
      <c r="K94" s="313" t="s">
        <v>3760</v>
      </c>
      <c r="L94" s="230"/>
      <c r="M94" s="231"/>
      <c r="N94" s="231"/>
      <c r="O94" s="311"/>
    </row>
    <row r="95" spans="1:15" ht="50" x14ac:dyDescent="0.25">
      <c r="A95" s="284" t="s">
        <v>7099</v>
      </c>
      <c r="B95" s="284" t="s">
        <v>8700</v>
      </c>
      <c r="C95" s="285" t="s">
        <v>6466</v>
      </c>
      <c r="D95" s="285" t="s">
        <v>7097</v>
      </c>
      <c r="E95" s="229" t="s">
        <v>3707</v>
      </c>
      <c r="F95" s="233">
        <v>1886</v>
      </c>
      <c r="G95" s="303">
        <v>265</v>
      </c>
      <c r="H95" s="279" t="s">
        <v>7584</v>
      </c>
      <c r="I95" s="278" t="s">
        <v>3213</v>
      </c>
      <c r="J95" s="278" t="s">
        <v>3215</v>
      </c>
      <c r="K95" s="312" t="s">
        <v>7845</v>
      </c>
      <c r="L95" s="229"/>
      <c r="M95" s="231"/>
      <c r="N95" s="231"/>
      <c r="O95" s="311"/>
    </row>
    <row r="96" spans="1:15" ht="62.5" x14ac:dyDescent="0.25">
      <c r="A96" s="286" t="s">
        <v>5592</v>
      </c>
      <c r="B96" s="285" t="s">
        <v>8731</v>
      </c>
      <c r="C96" s="285" t="s">
        <v>671</v>
      </c>
      <c r="D96" s="285" t="s">
        <v>711</v>
      </c>
      <c r="E96" s="232" t="s">
        <v>3486</v>
      </c>
      <c r="F96" s="236">
        <v>1886</v>
      </c>
      <c r="G96" s="304">
        <v>446</v>
      </c>
      <c r="H96" s="279" t="s">
        <v>5591</v>
      </c>
      <c r="I96" s="277" t="s">
        <v>3213</v>
      </c>
      <c r="J96" s="278" t="s">
        <v>3214</v>
      </c>
      <c r="K96" s="312" t="s">
        <v>5593</v>
      </c>
      <c r="L96" s="230"/>
      <c r="M96" s="255"/>
      <c r="N96" s="231"/>
      <c r="O96" s="311"/>
    </row>
    <row r="97" spans="1:15" ht="75" x14ac:dyDescent="0.25">
      <c r="A97" s="284" t="s">
        <v>7554</v>
      </c>
      <c r="B97" s="284" t="s">
        <v>3247</v>
      </c>
      <c r="C97" s="285" t="s">
        <v>7087</v>
      </c>
      <c r="D97" s="285" t="s">
        <v>6459</v>
      </c>
      <c r="E97" s="229" t="s">
        <v>7088</v>
      </c>
      <c r="F97" s="233">
        <v>1887</v>
      </c>
      <c r="G97" s="303">
        <v>89</v>
      </c>
      <c r="H97" s="229" t="s">
        <v>7555</v>
      </c>
      <c r="I97" s="231" t="s">
        <v>3213</v>
      </c>
      <c r="J97" s="231" t="s">
        <v>3216</v>
      </c>
      <c r="K97" s="311" t="s">
        <v>7556</v>
      </c>
      <c r="L97" s="229"/>
      <c r="M97" s="231"/>
      <c r="N97" s="231"/>
      <c r="O97" s="311"/>
    </row>
    <row r="98" spans="1:15" ht="50" x14ac:dyDescent="0.25">
      <c r="A98" s="284" t="s">
        <v>8461</v>
      </c>
      <c r="B98" s="284" t="s">
        <v>8700</v>
      </c>
      <c r="C98" s="285" t="s">
        <v>6410</v>
      </c>
      <c r="D98" s="285" t="s">
        <v>8176</v>
      </c>
      <c r="E98" s="229" t="s">
        <v>8460</v>
      </c>
      <c r="F98" s="233">
        <v>1888</v>
      </c>
      <c r="G98" s="303">
        <v>340</v>
      </c>
      <c r="H98" s="279" t="s">
        <v>8463</v>
      </c>
      <c r="I98" s="277" t="s">
        <v>3213</v>
      </c>
      <c r="J98" s="278" t="s">
        <v>3215</v>
      </c>
      <c r="K98" s="312" t="s">
        <v>8462</v>
      </c>
      <c r="L98" s="229"/>
      <c r="M98" s="255"/>
      <c r="N98" s="231"/>
      <c r="O98" s="311"/>
    </row>
    <row r="99" spans="1:15" ht="50" x14ac:dyDescent="0.25">
      <c r="A99" s="284" t="s">
        <v>7303</v>
      </c>
      <c r="B99" s="284" t="s">
        <v>8700</v>
      </c>
      <c r="C99" s="285" t="s">
        <v>6512</v>
      </c>
      <c r="D99" s="285" t="s">
        <v>6513</v>
      </c>
      <c r="E99" s="229" t="s">
        <v>6395</v>
      </c>
      <c r="F99" s="233">
        <v>1888</v>
      </c>
      <c r="G99" s="303">
        <v>88</v>
      </c>
      <c r="H99" s="279" t="s">
        <v>8119</v>
      </c>
      <c r="I99" s="277" t="s">
        <v>3213</v>
      </c>
      <c r="J99" s="278" t="s">
        <v>3215</v>
      </c>
      <c r="K99" s="312" t="s">
        <v>8120</v>
      </c>
      <c r="L99" s="229"/>
      <c r="M99" s="255"/>
      <c r="N99" s="231"/>
      <c r="O99" s="311"/>
    </row>
    <row r="100" spans="1:15" ht="50" x14ac:dyDescent="0.25">
      <c r="A100" s="284" t="s">
        <v>7175</v>
      </c>
      <c r="B100" s="284" t="s">
        <v>3247</v>
      </c>
      <c r="C100" s="285" t="s">
        <v>6485</v>
      </c>
      <c r="D100" s="285" t="s">
        <v>7170</v>
      </c>
      <c r="E100" s="229" t="s">
        <v>7172</v>
      </c>
      <c r="F100" s="233">
        <v>1889</v>
      </c>
      <c r="G100" s="303">
        <v>824</v>
      </c>
      <c r="H100" s="229" t="s">
        <v>8028</v>
      </c>
      <c r="I100" s="255" t="s">
        <v>3213</v>
      </c>
      <c r="J100" s="231" t="s">
        <v>3214</v>
      </c>
      <c r="K100" s="311" t="s">
        <v>8026</v>
      </c>
      <c r="L100" s="229"/>
      <c r="M100" s="255"/>
      <c r="N100" s="231"/>
      <c r="O100" s="311"/>
    </row>
    <row r="101" spans="1:15" ht="50" x14ac:dyDescent="0.25">
      <c r="A101" s="286" t="s">
        <v>5338</v>
      </c>
      <c r="B101" s="285" t="s">
        <v>3247</v>
      </c>
      <c r="C101" s="285" t="s">
        <v>705</v>
      </c>
      <c r="D101" s="285" t="s">
        <v>710</v>
      </c>
      <c r="E101" s="232" t="s">
        <v>3489</v>
      </c>
      <c r="F101" s="236">
        <v>1890</v>
      </c>
      <c r="G101" s="304">
        <v>542</v>
      </c>
      <c r="H101" s="230" t="s">
        <v>6557</v>
      </c>
      <c r="I101" s="255" t="s">
        <v>3213</v>
      </c>
      <c r="J101" s="231" t="s">
        <v>3214</v>
      </c>
      <c r="K101" s="311" t="s">
        <v>6556</v>
      </c>
      <c r="L101" s="230"/>
      <c r="M101" s="255"/>
      <c r="N101" s="231"/>
      <c r="O101" s="311"/>
    </row>
    <row r="102" spans="1:15" ht="100" x14ac:dyDescent="0.25">
      <c r="A102" s="284" t="s">
        <v>7418</v>
      </c>
      <c r="B102" s="284" t="s">
        <v>8714</v>
      </c>
      <c r="C102" s="285" t="s">
        <v>4964</v>
      </c>
      <c r="D102" s="285" t="s">
        <v>7028</v>
      </c>
      <c r="E102" s="244" t="s">
        <v>3561</v>
      </c>
      <c r="F102" s="233">
        <v>1891</v>
      </c>
      <c r="G102" s="303">
        <v>302</v>
      </c>
      <c r="H102" s="229" t="s">
        <v>7420</v>
      </c>
      <c r="I102" s="231" t="s">
        <v>3213</v>
      </c>
      <c r="J102" s="255" t="s">
        <v>3215</v>
      </c>
      <c r="K102" s="311" t="s">
        <v>7421</v>
      </c>
      <c r="L102" s="229"/>
      <c r="M102" s="231"/>
      <c r="N102" s="255"/>
      <c r="O102" s="319"/>
    </row>
    <row r="103" spans="1:15" ht="100" x14ac:dyDescent="0.25">
      <c r="A103" s="284" t="s">
        <v>7419</v>
      </c>
      <c r="B103" s="284" t="s">
        <v>8715</v>
      </c>
      <c r="C103" s="285" t="s">
        <v>4964</v>
      </c>
      <c r="D103" s="285" t="s">
        <v>7029</v>
      </c>
      <c r="E103" s="244" t="s">
        <v>3561</v>
      </c>
      <c r="F103" s="233">
        <v>1891</v>
      </c>
      <c r="G103" s="303">
        <v>260</v>
      </c>
      <c r="H103" s="229" t="s">
        <v>7420</v>
      </c>
      <c r="I103" s="231" t="s">
        <v>3213</v>
      </c>
      <c r="J103" s="255" t="s">
        <v>3215</v>
      </c>
      <c r="K103" s="311" t="s">
        <v>7422</v>
      </c>
      <c r="L103" s="229"/>
      <c r="M103" s="231"/>
      <c r="N103" s="255"/>
      <c r="O103" s="319"/>
    </row>
    <row r="104" spans="1:15" ht="50" x14ac:dyDescent="0.25">
      <c r="A104" s="284" t="s">
        <v>6289</v>
      </c>
      <c r="B104" s="284" t="s">
        <v>8700</v>
      </c>
      <c r="C104" s="284" t="s">
        <v>705</v>
      </c>
      <c r="D104" s="284" t="s">
        <v>6291</v>
      </c>
      <c r="E104" s="229" t="s">
        <v>3525</v>
      </c>
      <c r="F104" s="233">
        <v>1891</v>
      </c>
      <c r="G104" s="303">
        <v>485</v>
      </c>
      <c r="H104" s="279" t="s">
        <v>6290</v>
      </c>
      <c r="I104" s="277" t="s">
        <v>3213</v>
      </c>
      <c r="J104" s="278" t="s">
        <v>3214</v>
      </c>
      <c r="K104" s="312" t="s">
        <v>6292</v>
      </c>
      <c r="L104" s="229"/>
      <c r="M104" s="255"/>
      <c r="N104" s="231"/>
      <c r="O104" s="311"/>
    </row>
    <row r="105" spans="1:15" ht="62.5" x14ac:dyDescent="0.25">
      <c r="A105" s="284" t="s">
        <v>4857</v>
      </c>
      <c r="B105" s="284" t="s">
        <v>3247</v>
      </c>
      <c r="C105" s="284" t="s">
        <v>4854</v>
      </c>
      <c r="D105" s="284" t="s">
        <v>4855</v>
      </c>
      <c r="E105" s="229" t="s">
        <v>3533</v>
      </c>
      <c r="F105" s="233">
        <v>1891</v>
      </c>
      <c r="G105" s="303">
        <v>630</v>
      </c>
      <c r="H105" s="229" t="s">
        <v>4856</v>
      </c>
      <c r="I105" s="255" t="s">
        <v>3213</v>
      </c>
      <c r="J105" s="231" t="s">
        <v>3214</v>
      </c>
      <c r="K105" s="311" t="s">
        <v>5162</v>
      </c>
      <c r="L105" s="229" t="s">
        <v>4856</v>
      </c>
      <c r="M105" s="255" t="s">
        <v>3213</v>
      </c>
      <c r="N105" s="231" t="s">
        <v>3215</v>
      </c>
      <c r="O105" s="311" t="s">
        <v>4858</v>
      </c>
    </row>
    <row r="106" spans="1:15" ht="50" x14ac:dyDescent="0.25">
      <c r="A106" s="284" t="s">
        <v>5297</v>
      </c>
      <c r="B106" s="284" t="s">
        <v>3247</v>
      </c>
      <c r="C106" s="285" t="s">
        <v>5294</v>
      </c>
      <c r="D106" s="285" t="s">
        <v>5296</v>
      </c>
      <c r="E106" s="229" t="s">
        <v>3486</v>
      </c>
      <c r="F106" s="233">
        <v>1891</v>
      </c>
      <c r="G106" s="303">
        <v>407</v>
      </c>
      <c r="H106" s="229" t="s">
        <v>5295</v>
      </c>
      <c r="I106" s="255" t="s">
        <v>3213</v>
      </c>
      <c r="J106" s="231" t="s">
        <v>3214</v>
      </c>
      <c r="K106" s="311" t="s">
        <v>5298</v>
      </c>
      <c r="L106" s="229"/>
      <c r="M106" s="255"/>
      <c r="N106" s="231"/>
      <c r="O106" s="311" t="s">
        <v>9905</v>
      </c>
    </row>
    <row r="107" spans="1:15" ht="50" x14ac:dyDescent="0.25">
      <c r="A107" s="284" t="s">
        <v>7174</v>
      </c>
      <c r="B107" s="284" t="s">
        <v>3247</v>
      </c>
      <c r="C107" s="285" t="s">
        <v>6485</v>
      </c>
      <c r="D107" s="285" t="s">
        <v>7169</v>
      </c>
      <c r="E107" s="229" t="s">
        <v>7172</v>
      </c>
      <c r="F107" s="233">
        <v>1892</v>
      </c>
      <c r="G107" s="303">
        <v>813</v>
      </c>
      <c r="H107" s="229" t="s">
        <v>8028</v>
      </c>
      <c r="I107" s="255" t="s">
        <v>3213</v>
      </c>
      <c r="J107" s="231" t="s">
        <v>3214</v>
      </c>
      <c r="K107" s="311" t="s">
        <v>8025</v>
      </c>
      <c r="L107" s="229"/>
      <c r="M107" s="255"/>
      <c r="N107" s="231"/>
      <c r="O107" s="311"/>
    </row>
    <row r="108" spans="1:15" ht="50" x14ac:dyDescent="0.25">
      <c r="A108" s="284" t="s">
        <v>6049</v>
      </c>
      <c r="B108" s="284" t="s">
        <v>8700</v>
      </c>
      <c r="C108" s="284" t="s">
        <v>6045</v>
      </c>
      <c r="D108" s="284" t="s">
        <v>6046</v>
      </c>
      <c r="E108" s="229" t="s">
        <v>3561</v>
      </c>
      <c r="F108" s="233">
        <v>1892</v>
      </c>
      <c r="G108" s="303">
        <v>272</v>
      </c>
      <c r="H108" s="279" t="s">
        <v>6047</v>
      </c>
      <c r="I108" s="277" t="s">
        <v>3213</v>
      </c>
      <c r="J108" s="278" t="s">
        <v>3214</v>
      </c>
      <c r="K108" s="312" t="s">
        <v>6048</v>
      </c>
      <c r="L108" s="229"/>
      <c r="M108" s="255"/>
      <c r="N108" s="231"/>
      <c r="O108" s="311"/>
    </row>
    <row r="109" spans="1:15" ht="75" x14ac:dyDescent="0.25">
      <c r="A109" s="284" t="s">
        <v>11399</v>
      </c>
      <c r="B109" s="285" t="s">
        <v>11404</v>
      </c>
      <c r="C109" s="285" t="s">
        <v>11400</v>
      </c>
      <c r="D109" s="285" t="s">
        <v>11403</v>
      </c>
      <c r="E109" s="229" t="s">
        <v>3507</v>
      </c>
      <c r="F109" s="233">
        <v>1892</v>
      </c>
      <c r="G109" s="303">
        <v>362</v>
      </c>
      <c r="H109" s="244" t="s">
        <v>11402</v>
      </c>
      <c r="I109" s="255" t="s">
        <v>3213</v>
      </c>
      <c r="J109" s="255" t="s">
        <v>3214</v>
      </c>
      <c r="K109" s="319" t="s">
        <v>11401</v>
      </c>
      <c r="L109" s="244"/>
      <c r="M109" s="255"/>
      <c r="N109" s="231"/>
      <c r="O109" s="311"/>
    </row>
    <row r="110" spans="1:15" ht="50" x14ac:dyDescent="0.25">
      <c r="A110" s="284" t="s">
        <v>6363</v>
      </c>
      <c r="B110" s="284" t="s">
        <v>8700</v>
      </c>
      <c r="C110" s="284" t="s">
        <v>671</v>
      </c>
      <c r="D110" s="284" t="s">
        <v>6365</v>
      </c>
      <c r="E110" s="229" t="s">
        <v>3486</v>
      </c>
      <c r="F110" s="233">
        <v>1893</v>
      </c>
      <c r="G110" s="303">
        <v>343</v>
      </c>
      <c r="H110" s="279" t="s">
        <v>6364</v>
      </c>
      <c r="I110" s="277" t="s">
        <v>3213</v>
      </c>
      <c r="J110" s="278" t="s">
        <v>3215</v>
      </c>
      <c r="K110" s="312" t="s">
        <v>6366</v>
      </c>
      <c r="L110" s="229" t="s">
        <v>8620</v>
      </c>
      <c r="M110" s="255" t="s">
        <v>3213</v>
      </c>
      <c r="N110" s="231" t="s">
        <v>3215</v>
      </c>
      <c r="O110" s="311" t="s">
        <v>6367</v>
      </c>
    </row>
    <row r="111" spans="1:15" ht="50" x14ac:dyDescent="0.25">
      <c r="A111" s="289" t="s">
        <v>7076</v>
      </c>
      <c r="B111" s="289" t="s">
        <v>3247</v>
      </c>
      <c r="C111" s="295" t="s">
        <v>6471</v>
      </c>
      <c r="D111" s="295" t="s">
        <v>7965</v>
      </c>
      <c r="E111" s="262" t="s">
        <v>3513</v>
      </c>
      <c r="F111" s="263">
        <v>1893</v>
      </c>
      <c r="G111" s="307">
        <v>350</v>
      </c>
      <c r="H111" s="262" t="s">
        <v>7077</v>
      </c>
      <c r="I111" s="255" t="s">
        <v>3213</v>
      </c>
      <c r="J111" s="264" t="s">
        <v>3215</v>
      </c>
      <c r="K111" s="317" t="s">
        <v>7966</v>
      </c>
      <c r="L111" s="262"/>
      <c r="M111" s="255"/>
      <c r="N111" s="231"/>
      <c r="O111" s="311"/>
    </row>
    <row r="112" spans="1:15" ht="100" x14ac:dyDescent="0.25">
      <c r="A112" s="284" t="s">
        <v>5113</v>
      </c>
      <c r="B112" s="284" t="s">
        <v>8845</v>
      </c>
      <c r="C112" s="284" t="s">
        <v>5109</v>
      </c>
      <c r="D112" s="284" t="s">
        <v>5110</v>
      </c>
      <c r="E112" s="229" t="s">
        <v>3486</v>
      </c>
      <c r="F112" s="233">
        <v>1894</v>
      </c>
      <c r="G112" s="303">
        <v>327</v>
      </c>
      <c r="H112" s="279" t="s">
        <v>5111</v>
      </c>
      <c r="I112" s="277" t="s">
        <v>3213</v>
      </c>
      <c r="J112" s="278" t="s">
        <v>3215</v>
      </c>
      <c r="K112" s="312" t="s">
        <v>5112</v>
      </c>
      <c r="L112" s="229" t="s">
        <v>8681</v>
      </c>
      <c r="M112" s="255" t="s">
        <v>3213</v>
      </c>
      <c r="N112" s="231" t="s">
        <v>3215</v>
      </c>
      <c r="O112" s="311" t="s">
        <v>5114</v>
      </c>
    </row>
    <row r="113" spans="1:15" ht="50" x14ac:dyDescent="0.25">
      <c r="A113" s="284" t="s">
        <v>5812</v>
      </c>
      <c r="B113" s="284" t="s">
        <v>8702</v>
      </c>
      <c r="C113" s="284" t="s">
        <v>5810</v>
      </c>
      <c r="D113" s="284" t="s">
        <v>5813</v>
      </c>
      <c r="E113" s="229" t="s">
        <v>3533</v>
      </c>
      <c r="F113" s="233">
        <v>1895</v>
      </c>
      <c r="G113" s="303">
        <v>183</v>
      </c>
      <c r="H113" s="279" t="s">
        <v>5811</v>
      </c>
      <c r="I113" s="278" t="s">
        <v>3213</v>
      </c>
      <c r="J113" s="278" t="s">
        <v>3215</v>
      </c>
      <c r="K113" s="312" t="s">
        <v>5814</v>
      </c>
      <c r="L113" s="229"/>
      <c r="M113" s="231"/>
      <c r="N113" s="231"/>
      <c r="O113" s="311"/>
    </row>
    <row r="114" spans="1:15" ht="50" x14ac:dyDescent="0.25">
      <c r="A114" s="284" t="s">
        <v>6293</v>
      </c>
      <c r="B114" s="284" t="s">
        <v>3247</v>
      </c>
      <c r="C114" s="284" t="s">
        <v>4964</v>
      </c>
      <c r="D114" s="284" t="s">
        <v>1720</v>
      </c>
      <c r="E114" s="229" t="s">
        <v>3975</v>
      </c>
      <c r="F114" s="233">
        <v>1895</v>
      </c>
      <c r="G114" s="303">
        <v>396</v>
      </c>
      <c r="H114" s="229" t="s">
        <v>6295</v>
      </c>
      <c r="I114" s="231" t="s">
        <v>3213</v>
      </c>
      <c r="J114" s="231" t="s">
        <v>3214</v>
      </c>
      <c r="K114" s="311" t="s">
        <v>6294</v>
      </c>
      <c r="L114" s="229"/>
      <c r="M114" s="231"/>
      <c r="N114" s="231"/>
      <c r="O114" s="311"/>
    </row>
    <row r="115" spans="1:15" ht="50" x14ac:dyDescent="0.25">
      <c r="A115" s="284" t="s">
        <v>4793</v>
      </c>
      <c r="B115" s="284" t="s">
        <v>8700</v>
      </c>
      <c r="C115" s="284" t="s">
        <v>4794</v>
      </c>
      <c r="D115" s="284" t="s">
        <v>4795</v>
      </c>
      <c r="E115" s="229" t="s">
        <v>4796</v>
      </c>
      <c r="F115" s="233">
        <v>1895</v>
      </c>
      <c r="G115" s="303">
        <v>546</v>
      </c>
      <c r="H115" s="279" t="s">
        <v>4792</v>
      </c>
      <c r="I115" s="277" t="s">
        <v>3213</v>
      </c>
      <c r="J115" s="278" t="s">
        <v>3214</v>
      </c>
      <c r="K115" s="312" t="s">
        <v>4797</v>
      </c>
      <c r="L115" s="229"/>
      <c r="M115" s="255"/>
      <c r="N115" s="231"/>
      <c r="O115" s="311"/>
    </row>
    <row r="116" spans="1:15" ht="50" x14ac:dyDescent="0.25">
      <c r="A116" s="284" t="s">
        <v>6534</v>
      </c>
      <c r="B116" s="284" t="s">
        <v>8700</v>
      </c>
      <c r="C116" s="285" t="s">
        <v>6523</v>
      </c>
      <c r="D116" s="285" t="s">
        <v>6524</v>
      </c>
      <c r="E116" s="244" t="s">
        <v>3486</v>
      </c>
      <c r="F116" s="233">
        <v>1899</v>
      </c>
      <c r="G116" s="303">
        <v>323</v>
      </c>
      <c r="H116" s="282" t="s">
        <v>6533</v>
      </c>
      <c r="I116" s="278" t="s">
        <v>3213</v>
      </c>
      <c r="J116" s="278" t="s">
        <v>3214</v>
      </c>
      <c r="K116" s="314" t="s">
        <v>6532</v>
      </c>
      <c r="L116" s="244"/>
      <c r="M116" s="231"/>
      <c r="N116" s="255"/>
      <c r="O116" s="319"/>
    </row>
    <row r="117" spans="1:15" ht="50" x14ac:dyDescent="0.25">
      <c r="A117" s="284" t="s">
        <v>7391</v>
      </c>
      <c r="B117" s="284" t="s">
        <v>8868</v>
      </c>
      <c r="C117" s="285" t="s">
        <v>3478</v>
      </c>
      <c r="D117" s="285" t="s">
        <v>6793</v>
      </c>
      <c r="E117" s="229" t="s">
        <v>3513</v>
      </c>
      <c r="F117" s="233">
        <v>1899</v>
      </c>
      <c r="G117" s="303">
        <v>366</v>
      </c>
      <c r="H117" s="279" t="s">
        <v>8326</v>
      </c>
      <c r="I117" s="277" t="s">
        <v>3213</v>
      </c>
      <c r="J117" s="278" t="s">
        <v>3214</v>
      </c>
      <c r="K117" s="312" t="s">
        <v>8327</v>
      </c>
      <c r="L117" s="279" t="s">
        <v>8326</v>
      </c>
      <c r="M117" s="277" t="s">
        <v>3213</v>
      </c>
      <c r="N117" s="278" t="s">
        <v>3214</v>
      </c>
      <c r="O117" s="312" t="s">
        <v>8328</v>
      </c>
    </row>
    <row r="118" spans="1:15" ht="50" x14ac:dyDescent="0.25">
      <c r="A118" s="284" t="s">
        <v>8511</v>
      </c>
      <c r="B118" s="284" t="s">
        <v>8868</v>
      </c>
      <c r="C118" s="285" t="s">
        <v>3634</v>
      </c>
      <c r="D118" s="285" t="s">
        <v>6781</v>
      </c>
      <c r="E118" s="229" t="s">
        <v>4377</v>
      </c>
      <c r="F118" s="233">
        <v>1899</v>
      </c>
      <c r="G118" s="303">
        <v>228</v>
      </c>
      <c r="H118" s="279" t="s">
        <v>8510</v>
      </c>
      <c r="I118" s="277" t="s">
        <v>3213</v>
      </c>
      <c r="J118" s="278" t="s">
        <v>3214</v>
      </c>
      <c r="K118" s="312" t="s">
        <v>8512</v>
      </c>
      <c r="L118" s="279" t="s">
        <v>8510</v>
      </c>
      <c r="M118" s="277" t="s">
        <v>3213</v>
      </c>
      <c r="N118" s="278" t="s">
        <v>3214</v>
      </c>
      <c r="O118" s="312" t="s">
        <v>8513</v>
      </c>
    </row>
    <row r="119" spans="1:15" ht="50" x14ac:dyDescent="0.25">
      <c r="A119" s="289" t="s">
        <v>7961</v>
      </c>
      <c r="B119" s="289" t="s">
        <v>3247</v>
      </c>
      <c r="C119" s="295" t="s">
        <v>7962</v>
      </c>
      <c r="D119" s="302" t="s">
        <v>7963</v>
      </c>
      <c r="E119" s="262" t="s">
        <v>3835</v>
      </c>
      <c r="F119" s="263">
        <v>1900</v>
      </c>
      <c r="G119" s="307">
        <v>360</v>
      </c>
      <c r="H119" s="262" t="s">
        <v>7960</v>
      </c>
      <c r="I119" s="255" t="s">
        <v>3213</v>
      </c>
      <c r="J119" s="264" t="s">
        <v>3214</v>
      </c>
      <c r="K119" s="317" t="s">
        <v>7964</v>
      </c>
      <c r="L119" s="262"/>
      <c r="M119" s="255"/>
      <c r="N119" s="231"/>
      <c r="O119" s="311"/>
    </row>
    <row r="120" spans="1:15" ht="50" x14ac:dyDescent="0.25">
      <c r="A120" s="284" t="s">
        <v>11770</v>
      </c>
      <c r="B120" s="285" t="s">
        <v>3247</v>
      </c>
      <c r="C120" s="285" t="s">
        <v>11771</v>
      </c>
      <c r="D120" s="285" t="s">
        <v>11772</v>
      </c>
      <c r="E120" s="229" t="s">
        <v>3531</v>
      </c>
      <c r="F120" s="233">
        <v>1900</v>
      </c>
      <c r="G120" s="303">
        <v>383</v>
      </c>
      <c r="H120" s="244" t="s">
        <v>11773</v>
      </c>
      <c r="I120" s="255" t="s">
        <v>3213</v>
      </c>
      <c r="J120" s="255" t="s">
        <v>3214</v>
      </c>
      <c r="K120" s="319" t="s">
        <v>11880</v>
      </c>
      <c r="L120" s="244"/>
      <c r="M120" s="255"/>
      <c r="N120" s="231"/>
      <c r="O120" s="311"/>
    </row>
    <row r="121" spans="1:15" ht="50" x14ac:dyDescent="0.25">
      <c r="A121" s="284" t="s">
        <v>5421</v>
      </c>
      <c r="B121" s="284" t="s">
        <v>8700</v>
      </c>
      <c r="C121" s="284" t="s">
        <v>3964</v>
      </c>
      <c r="D121" s="284" t="s">
        <v>5420</v>
      </c>
      <c r="E121" s="229" t="s">
        <v>3835</v>
      </c>
      <c r="F121" s="233">
        <v>1900</v>
      </c>
      <c r="G121" s="303">
        <v>343</v>
      </c>
      <c r="H121" s="279" t="s">
        <v>5423</v>
      </c>
      <c r="I121" s="277" t="s">
        <v>3213</v>
      </c>
      <c r="J121" s="278" t="s">
        <v>3214</v>
      </c>
      <c r="K121" s="312" t="s">
        <v>5422</v>
      </c>
      <c r="L121" s="229"/>
      <c r="M121" s="255"/>
      <c r="N121" s="231"/>
      <c r="O121" s="311"/>
    </row>
    <row r="122" spans="1:15" ht="50" x14ac:dyDescent="0.25">
      <c r="A122" s="286" t="s">
        <v>5412</v>
      </c>
      <c r="B122" s="285" t="s">
        <v>8700</v>
      </c>
      <c r="C122" s="285" t="s">
        <v>946</v>
      </c>
      <c r="D122" s="285" t="s">
        <v>682</v>
      </c>
      <c r="E122" s="232" t="s">
        <v>3483</v>
      </c>
      <c r="F122" s="236">
        <v>1900</v>
      </c>
      <c r="G122" s="304">
        <v>384</v>
      </c>
      <c r="H122" s="279" t="s">
        <v>6911</v>
      </c>
      <c r="I122" s="277" t="s">
        <v>3213</v>
      </c>
      <c r="J122" s="278" t="s">
        <v>3215</v>
      </c>
      <c r="K122" s="312" t="s">
        <v>6910</v>
      </c>
      <c r="L122" s="230"/>
      <c r="M122" s="255"/>
      <c r="N122" s="231"/>
      <c r="O122" s="311"/>
    </row>
    <row r="123" spans="1:15" ht="100" x14ac:dyDescent="0.25">
      <c r="A123" s="286" t="s">
        <v>6920</v>
      </c>
      <c r="B123" s="285" t="s">
        <v>8788</v>
      </c>
      <c r="C123" s="285" t="s">
        <v>948</v>
      </c>
      <c r="D123" s="285" t="s">
        <v>947</v>
      </c>
      <c r="E123" s="232" t="s">
        <v>3534</v>
      </c>
      <c r="F123" s="231">
        <v>1900</v>
      </c>
      <c r="G123" s="304">
        <v>720</v>
      </c>
      <c r="H123" s="230" t="s">
        <v>6919</v>
      </c>
      <c r="I123" s="255" t="s">
        <v>3213</v>
      </c>
      <c r="J123" s="231" t="s">
        <v>3215</v>
      </c>
      <c r="K123" s="311" t="s">
        <v>6921</v>
      </c>
      <c r="L123" s="230"/>
      <c r="M123" s="255"/>
      <c r="N123" s="231"/>
      <c r="O123" s="311"/>
    </row>
    <row r="124" spans="1:15" ht="50" x14ac:dyDescent="0.25">
      <c r="A124" s="286" t="s">
        <v>3294</v>
      </c>
      <c r="B124" s="285" t="s">
        <v>3247</v>
      </c>
      <c r="C124" s="285" t="s">
        <v>706</v>
      </c>
      <c r="D124" s="285" t="s">
        <v>715</v>
      </c>
      <c r="E124" s="232" t="s">
        <v>3548</v>
      </c>
      <c r="F124" s="236">
        <v>1901</v>
      </c>
      <c r="G124" s="304">
        <v>336</v>
      </c>
      <c r="H124" s="230" t="s">
        <v>3293</v>
      </c>
      <c r="I124" s="231" t="s">
        <v>3213</v>
      </c>
      <c r="J124" s="231" t="s">
        <v>3214</v>
      </c>
      <c r="K124" s="311" t="s">
        <v>3741</v>
      </c>
      <c r="L124" s="230"/>
      <c r="M124" s="231"/>
      <c r="N124" s="231"/>
      <c r="O124" s="311"/>
    </row>
    <row r="125" spans="1:15" ht="50" x14ac:dyDescent="0.25">
      <c r="A125" s="284" t="s">
        <v>7401</v>
      </c>
      <c r="B125" s="284" t="s">
        <v>8868</v>
      </c>
      <c r="C125" s="285" t="s">
        <v>1762</v>
      </c>
      <c r="D125" s="285" t="s">
        <v>6508</v>
      </c>
      <c r="E125" s="229" t="s">
        <v>7402</v>
      </c>
      <c r="F125" s="233">
        <v>1901</v>
      </c>
      <c r="G125" s="303">
        <v>449</v>
      </c>
      <c r="H125" s="279" t="s">
        <v>8254</v>
      </c>
      <c r="I125" s="277" t="s">
        <v>3213</v>
      </c>
      <c r="J125" s="278" t="s">
        <v>3214</v>
      </c>
      <c r="K125" s="312" t="s">
        <v>8308</v>
      </c>
      <c r="L125" s="279" t="s">
        <v>8254</v>
      </c>
      <c r="M125" s="277" t="s">
        <v>3213</v>
      </c>
      <c r="N125" s="278" t="s">
        <v>3214</v>
      </c>
      <c r="O125" s="312" t="s">
        <v>8309</v>
      </c>
    </row>
    <row r="126" spans="1:15" ht="75" x14ac:dyDescent="0.25">
      <c r="A126" s="286" t="s">
        <v>904</v>
      </c>
      <c r="B126" s="285" t="s">
        <v>8700</v>
      </c>
      <c r="C126" s="285" t="s">
        <v>717</v>
      </c>
      <c r="D126" s="285" t="s">
        <v>716</v>
      </c>
      <c r="E126" s="232" t="s">
        <v>3532</v>
      </c>
      <c r="F126" s="236">
        <v>1901</v>
      </c>
      <c r="G126" s="304">
        <v>356</v>
      </c>
      <c r="H126" s="279" t="s">
        <v>5889</v>
      </c>
      <c r="I126" s="277" t="s">
        <v>3213</v>
      </c>
      <c r="J126" s="278" t="s">
        <v>3214</v>
      </c>
      <c r="K126" s="312" t="s">
        <v>6597</v>
      </c>
      <c r="L126" s="230"/>
      <c r="M126" s="255"/>
      <c r="N126" s="231"/>
      <c r="O126" s="311"/>
    </row>
    <row r="127" spans="1:15" ht="50" x14ac:dyDescent="0.25">
      <c r="A127" s="286" t="s">
        <v>4696</v>
      </c>
      <c r="B127" s="285" t="s">
        <v>8700</v>
      </c>
      <c r="C127" s="285" t="s">
        <v>1960</v>
      </c>
      <c r="D127" s="285" t="s">
        <v>1959</v>
      </c>
      <c r="E127" s="232" t="s">
        <v>3518</v>
      </c>
      <c r="F127" s="231">
        <v>1901</v>
      </c>
      <c r="G127" s="304">
        <v>386</v>
      </c>
      <c r="H127" s="279" t="s">
        <v>4695</v>
      </c>
      <c r="I127" s="277" t="s">
        <v>3213</v>
      </c>
      <c r="J127" s="278" t="s">
        <v>3214</v>
      </c>
      <c r="K127" s="312" t="s">
        <v>4697</v>
      </c>
      <c r="L127" s="230"/>
      <c r="M127" s="255"/>
      <c r="N127" s="231"/>
      <c r="O127" s="311"/>
    </row>
    <row r="128" spans="1:15" ht="50" x14ac:dyDescent="0.25">
      <c r="A128" s="286" t="s">
        <v>3773</v>
      </c>
      <c r="B128" s="285" t="s">
        <v>3247</v>
      </c>
      <c r="C128" s="285" t="s">
        <v>706</v>
      </c>
      <c r="D128" s="285" t="s">
        <v>3769</v>
      </c>
      <c r="E128" s="232" t="s">
        <v>3514</v>
      </c>
      <c r="F128" s="236">
        <v>1902</v>
      </c>
      <c r="G128" s="304">
        <v>285</v>
      </c>
      <c r="H128" s="230" t="s">
        <v>3772</v>
      </c>
      <c r="I128" s="231" t="s">
        <v>3213</v>
      </c>
      <c r="J128" s="231" t="s">
        <v>3214</v>
      </c>
      <c r="K128" s="313" t="s">
        <v>3775</v>
      </c>
      <c r="L128" s="230"/>
      <c r="M128" s="231"/>
      <c r="N128" s="231"/>
      <c r="O128" s="311"/>
    </row>
    <row r="129" spans="1:15" ht="50" x14ac:dyDescent="0.25">
      <c r="A129" s="284" t="s">
        <v>10332</v>
      </c>
      <c r="B129" s="285" t="s">
        <v>8700</v>
      </c>
      <c r="C129" s="285" t="s">
        <v>10334</v>
      </c>
      <c r="D129" s="285" t="s">
        <v>10333</v>
      </c>
      <c r="E129" s="229" t="s">
        <v>7832</v>
      </c>
      <c r="F129" s="233">
        <v>1902</v>
      </c>
      <c r="G129" s="303">
        <v>353</v>
      </c>
      <c r="H129" s="282" t="s">
        <v>10335</v>
      </c>
      <c r="I129" s="277" t="s">
        <v>3213</v>
      </c>
      <c r="J129" s="277" t="s">
        <v>3214</v>
      </c>
      <c r="K129" s="314" t="s">
        <v>10336</v>
      </c>
      <c r="L129" s="244"/>
      <c r="M129" s="255"/>
      <c r="N129" s="231"/>
      <c r="O129" s="311"/>
    </row>
    <row r="130" spans="1:15" ht="100" x14ac:dyDescent="0.25">
      <c r="A130" s="286" t="s">
        <v>6920</v>
      </c>
      <c r="B130" s="285" t="s">
        <v>8788</v>
      </c>
      <c r="C130" s="285" t="s">
        <v>948</v>
      </c>
      <c r="D130" s="285" t="s">
        <v>949</v>
      </c>
      <c r="E130" s="232" t="s">
        <v>3534</v>
      </c>
      <c r="F130" s="231">
        <v>1902</v>
      </c>
      <c r="G130" s="304">
        <v>829</v>
      </c>
      <c r="H130" s="230" t="s">
        <v>6919</v>
      </c>
      <c r="I130" s="255" t="s">
        <v>3213</v>
      </c>
      <c r="J130" s="231" t="s">
        <v>3215</v>
      </c>
      <c r="K130" s="311" t="s">
        <v>6922</v>
      </c>
      <c r="L130" s="230"/>
      <c r="M130" s="255"/>
      <c r="N130" s="231"/>
      <c r="O130" s="311"/>
    </row>
    <row r="131" spans="1:15" ht="50" x14ac:dyDescent="0.25">
      <c r="A131" s="284" t="s">
        <v>7209</v>
      </c>
      <c r="B131" s="284" t="s">
        <v>3247</v>
      </c>
      <c r="C131" s="285" t="s">
        <v>6440</v>
      </c>
      <c r="D131" s="285" t="s">
        <v>6441</v>
      </c>
      <c r="E131" s="229" t="s">
        <v>7210</v>
      </c>
      <c r="F131" s="233">
        <v>1902</v>
      </c>
      <c r="G131" s="303">
        <v>272</v>
      </c>
      <c r="H131" s="229" t="s">
        <v>8033</v>
      </c>
      <c r="I131" s="255" t="s">
        <v>3213</v>
      </c>
      <c r="J131" s="231" t="s">
        <v>3214</v>
      </c>
      <c r="K131" s="311" t="s">
        <v>8034</v>
      </c>
      <c r="L131" s="229"/>
      <c r="M131" s="255"/>
      <c r="N131" s="231"/>
      <c r="O131" s="311"/>
    </row>
    <row r="132" spans="1:15" ht="50" x14ac:dyDescent="0.25">
      <c r="A132" s="284" t="s">
        <v>7043</v>
      </c>
      <c r="B132" s="284" t="s">
        <v>8868</v>
      </c>
      <c r="C132" s="285" t="s">
        <v>786</v>
      </c>
      <c r="D132" s="285" t="s">
        <v>7044</v>
      </c>
      <c r="E132" s="229" t="s">
        <v>3835</v>
      </c>
      <c r="F132" s="233">
        <v>1904</v>
      </c>
      <c r="G132" s="303">
        <v>366</v>
      </c>
      <c r="H132" s="279" t="s">
        <v>7535</v>
      </c>
      <c r="I132" s="278" t="s">
        <v>3213</v>
      </c>
      <c r="J132" s="278" t="s">
        <v>3214</v>
      </c>
      <c r="K132" s="312" t="s">
        <v>7534</v>
      </c>
      <c r="L132" s="279" t="s">
        <v>8605</v>
      </c>
      <c r="M132" s="278" t="s">
        <v>3213</v>
      </c>
      <c r="N132" s="278" t="s">
        <v>3214</v>
      </c>
      <c r="O132" s="312" t="s">
        <v>7536</v>
      </c>
    </row>
    <row r="133" spans="1:15" ht="50" x14ac:dyDescent="0.25">
      <c r="A133" s="284" t="s">
        <v>7916</v>
      </c>
      <c r="B133" s="284" t="s">
        <v>8868</v>
      </c>
      <c r="C133" s="284" t="s">
        <v>5175</v>
      </c>
      <c r="D133" s="284" t="s">
        <v>7910</v>
      </c>
      <c r="E133" s="229" t="s">
        <v>3835</v>
      </c>
      <c r="F133" s="233">
        <v>1904</v>
      </c>
      <c r="G133" s="303">
        <v>344</v>
      </c>
      <c r="H133" s="279" t="s">
        <v>7899</v>
      </c>
      <c r="I133" s="277" t="s">
        <v>3213</v>
      </c>
      <c r="J133" s="278" t="s">
        <v>3214</v>
      </c>
      <c r="K133" s="312" t="s">
        <v>7900</v>
      </c>
      <c r="L133" s="279" t="s">
        <v>7899</v>
      </c>
      <c r="M133" s="277" t="s">
        <v>3213</v>
      </c>
      <c r="N133" s="278" t="s">
        <v>3214</v>
      </c>
      <c r="O133" s="312" t="s">
        <v>7905</v>
      </c>
    </row>
    <row r="134" spans="1:15" ht="50" x14ac:dyDescent="0.25">
      <c r="A134" s="284" t="s">
        <v>10319</v>
      </c>
      <c r="B134" s="285" t="s">
        <v>8700</v>
      </c>
      <c r="C134" s="285" t="s">
        <v>9441</v>
      </c>
      <c r="D134" s="285" t="s">
        <v>9319</v>
      </c>
      <c r="E134" s="229" t="s">
        <v>10320</v>
      </c>
      <c r="F134" s="233">
        <v>1904</v>
      </c>
      <c r="G134" s="303">
        <v>465</v>
      </c>
      <c r="H134" s="282" t="s">
        <v>10321</v>
      </c>
      <c r="I134" s="277" t="s">
        <v>3213</v>
      </c>
      <c r="J134" s="277" t="s">
        <v>3214</v>
      </c>
      <c r="K134" s="315" t="s">
        <v>10322</v>
      </c>
      <c r="L134" s="229"/>
      <c r="M134" s="255"/>
      <c r="N134" s="231"/>
      <c r="O134" s="311"/>
    </row>
    <row r="135" spans="1:15" ht="50" x14ac:dyDescent="0.25">
      <c r="A135" s="288" t="s">
        <v>3289</v>
      </c>
      <c r="B135" s="285" t="s">
        <v>3247</v>
      </c>
      <c r="C135" s="285" t="s">
        <v>958</v>
      </c>
      <c r="D135" s="285" t="s">
        <v>3287</v>
      </c>
      <c r="E135" s="232" t="s">
        <v>3517</v>
      </c>
      <c r="F135" s="236">
        <v>1905</v>
      </c>
      <c r="G135" s="304">
        <v>358</v>
      </c>
      <c r="H135" s="230" t="s">
        <v>3288</v>
      </c>
      <c r="I135" s="231" t="s">
        <v>3213</v>
      </c>
      <c r="J135" s="231" t="s">
        <v>3214</v>
      </c>
      <c r="K135" s="311" t="s">
        <v>3739</v>
      </c>
      <c r="L135" s="230"/>
      <c r="M135" s="231"/>
      <c r="N135" s="231"/>
      <c r="O135" s="311"/>
    </row>
    <row r="136" spans="1:15" ht="50" x14ac:dyDescent="0.25">
      <c r="A136" s="286" t="s">
        <v>5340</v>
      </c>
      <c r="B136" s="285" t="s">
        <v>8734</v>
      </c>
      <c r="C136" s="285" t="s">
        <v>705</v>
      </c>
      <c r="D136" s="285" t="s">
        <v>5572</v>
      </c>
      <c r="E136" s="232" t="s">
        <v>3517</v>
      </c>
      <c r="F136" s="236">
        <v>1905</v>
      </c>
      <c r="G136" s="304">
        <v>576</v>
      </c>
      <c r="H136" s="230" t="s">
        <v>5574</v>
      </c>
      <c r="I136" s="255" t="s">
        <v>3213</v>
      </c>
      <c r="J136" s="231" t="s">
        <v>3214</v>
      </c>
      <c r="K136" s="311" t="s">
        <v>5575</v>
      </c>
      <c r="L136" s="230"/>
      <c r="M136" s="255"/>
      <c r="N136" s="231"/>
      <c r="O136" s="311"/>
    </row>
    <row r="137" spans="1:15" ht="50" x14ac:dyDescent="0.25">
      <c r="A137" s="284" t="s">
        <v>7917</v>
      </c>
      <c r="B137" s="284" t="s">
        <v>8868</v>
      </c>
      <c r="C137" s="284" t="s">
        <v>5175</v>
      </c>
      <c r="D137" s="284" t="s">
        <v>7911</v>
      </c>
      <c r="E137" s="229" t="s">
        <v>3835</v>
      </c>
      <c r="F137" s="233">
        <v>1905</v>
      </c>
      <c r="G137" s="303">
        <v>432</v>
      </c>
      <c r="H137" s="279" t="s">
        <v>7899</v>
      </c>
      <c r="I137" s="277" t="s">
        <v>3213</v>
      </c>
      <c r="J137" s="278" t="s">
        <v>3214</v>
      </c>
      <c r="K137" s="312" t="s">
        <v>7901</v>
      </c>
      <c r="L137" s="279" t="s">
        <v>7899</v>
      </c>
      <c r="M137" s="277" t="s">
        <v>3213</v>
      </c>
      <c r="N137" s="278" t="s">
        <v>3214</v>
      </c>
      <c r="O137" s="312" t="s">
        <v>7906</v>
      </c>
    </row>
    <row r="138" spans="1:15" ht="62.5" x14ac:dyDescent="0.25">
      <c r="A138" s="284" t="s">
        <v>8435</v>
      </c>
      <c r="B138" s="284" t="s">
        <v>8868</v>
      </c>
      <c r="C138" s="285" t="s">
        <v>7218</v>
      </c>
      <c r="D138" s="285" t="s">
        <v>7217</v>
      </c>
      <c r="E138" s="229" t="s">
        <v>3484</v>
      </c>
      <c r="F138" s="233">
        <v>1905</v>
      </c>
      <c r="G138" s="303">
        <v>310</v>
      </c>
      <c r="H138" s="279" t="s">
        <v>7482</v>
      </c>
      <c r="I138" s="277" t="s">
        <v>3213</v>
      </c>
      <c r="J138" s="278" t="s">
        <v>3215</v>
      </c>
      <c r="K138" s="312" t="s">
        <v>8436</v>
      </c>
      <c r="L138" s="279" t="s">
        <v>7482</v>
      </c>
      <c r="M138" s="277" t="s">
        <v>3213</v>
      </c>
      <c r="N138" s="278" t="s">
        <v>3214</v>
      </c>
      <c r="O138" s="312" t="s">
        <v>8437</v>
      </c>
    </row>
    <row r="139" spans="1:15" ht="50" x14ac:dyDescent="0.25">
      <c r="A139" s="284" t="s">
        <v>5191</v>
      </c>
      <c r="B139" s="284" t="s">
        <v>8700</v>
      </c>
      <c r="C139" s="284" t="s">
        <v>5133</v>
      </c>
      <c r="D139" s="284" t="s">
        <v>5195</v>
      </c>
      <c r="E139" s="229" t="s">
        <v>3523</v>
      </c>
      <c r="F139" s="233">
        <v>1905</v>
      </c>
      <c r="G139" s="303">
        <v>398</v>
      </c>
      <c r="H139" s="279" t="s">
        <v>5190</v>
      </c>
      <c r="I139" s="277" t="s">
        <v>3213</v>
      </c>
      <c r="J139" s="278" t="s">
        <v>3215</v>
      </c>
      <c r="K139" s="312" t="s">
        <v>5193</v>
      </c>
      <c r="L139" s="229"/>
      <c r="M139" s="255"/>
      <c r="N139" s="231"/>
      <c r="O139" s="311"/>
    </row>
    <row r="140" spans="1:15" ht="112.5" x14ac:dyDescent="0.25">
      <c r="A140" s="284" t="s">
        <v>6527</v>
      </c>
      <c r="B140" s="284" t="s">
        <v>8805</v>
      </c>
      <c r="C140" s="285" t="s">
        <v>5810</v>
      </c>
      <c r="D140" s="285" t="s">
        <v>6526</v>
      </c>
      <c r="E140" s="229" t="s">
        <v>3533</v>
      </c>
      <c r="F140" s="233">
        <v>1906</v>
      </c>
      <c r="G140" s="303">
        <v>251</v>
      </c>
      <c r="H140" s="279" t="s">
        <v>6530</v>
      </c>
      <c r="I140" s="278" t="s">
        <v>3213</v>
      </c>
      <c r="J140" s="278" t="s">
        <v>3215</v>
      </c>
      <c r="K140" s="312" t="s">
        <v>6529</v>
      </c>
      <c r="L140" s="279" t="s">
        <v>8592</v>
      </c>
      <c r="M140" s="278" t="s">
        <v>3213</v>
      </c>
      <c r="N140" s="278" t="s">
        <v>3215</v>
      </c>
      <c r="O140" s="312" t="s">
        <v>6528</v>
      </c>
    </row>
    <row r="141" spans="1:15" ht="50" x14ac:dyDescent="0.25">
      <c r="A141" s="286" t="s">
        <v>3292</v>
      </c>
      <c r="B141" s="285" t="s">
        <v>3247</v>
      </c>
      <c r="C141" s="285" t="s">
        <v>786</v>
      </c>
      <c r="D141" s="285" t="s">
        <v>787</v>
      </c>
      <c r="E141" s="232" t="s">
        <v>3509</v>
      </c>
      <c r="F141" s="236">
        <v>1906</v>
      </c>
      <c r="G141" s="304">
        <v>450</v>
      </c>
      <c r="H141" s="230" t="s">
        <v>3291</v>
      </c>
      <c r="I141" s="231" t="s">
        <v>3213</v>
      </c>
      <c r="J141" s="231" t="s">
        <v>3214</v>
      </c>
      <c r="K141" s="313" t="s">
        <v>3740</v>
      </c>
      <c r="L141" s="230"/>
      <c r="M141" s="231"/>
      <c r="N141" s="231"/>
      <c r="O141" s="311"/>
    </row>
    <row r="142" spans="1:15" ht="62.5" x14ac:dyDescent="0.25">
      <c r="A142" s="284" t="s">
        <v>3766</v>
      </c>
      <c r="B142" s="284" t="s">
        <v>8807</v>
      </c>
      <c r="C142" s="285" t="s">
        <v>706</v>
      </c>
      <c r="D142" s="285" t="s">
        <v>838</v>
      </c>
      <c r="E142" s="229" t="s">
        <v>3486</v>
      </c>
      <c r="F142" s="233">
        <v>1906</v>
      </c>
      <c r="G142" s="303">
        <v>340</v>
      </c>
      <c r="H142" s="279" t="s">
        <v>3765</v>
      </c>
      <c r="I142" s="278" t="s">
        <v>3213</v>
      </c>
      <c r="J142" s="278" t="s">
        <v>3214</v>
      </c>
      <c r="K142" s="312" t="s">
        <v>7544</v>
      </c>
      <c r="L142" s="229" t="s">
        <v>3765</v>
      </c>
      <c r="M142" s="231" t="s">
        <v>3213</v>
      </c>
      <c r="N142" s="231" t="s">
        <v>3216</v>
      </c>
      <c r="O142" s="311" t="s">
        <v>7545</v>
      </c>
    </row>
    <row r="143" spans="1:15" ht="75" x14ac:dyDescent="0.25">
      <c r="A143" s="284" t="s">
        <v>7142</v>
      </c>
      <c r="B143" s="284" t="s">
        <v>3247</v>
      </c>
      <c r="C143" s="285" t="s">
        <v>6507</v>
      </c>
      <c r="D143" s="285" t="s">
        <v>7140</v>
      </c>
      <c r="E143" s="229" t="s">
        <v>7141</v>
      </c>
      <c r="F143" s="233">
        <v>1907</v>
      </c>
      <c r="G143" s="303">
        <v>17</v>
      </c>
      <c r="H143" s="229" t="s">
        <v>7943</v>
      </c>
      <c r="I143" s="255" t="s">
        <v>3213</v>
      </c>
      <c r="J143" s="231" t="s">
        <v>3216</v>
      </c>
      <c r="K143" s="313" t="s">
        <v>7944</v>
      </c>
      <c r="L143" s="229"/>
      <c r="M143" s="255"/>
      <c r="N143" s="231"/>
      <c r="O143" s="311"/>
    </row>
    <row r="144" spans="1:15" ht="50" x14ac:dyDescent="0.25">
      <c r="A144" s="284" t="s">
        <v>4908</v>
      </c>
      <c r="B144" s="284" t="s">
        <v>8700</v>
      </c>
      <c r="C144" s="284" t="s">
        <v>4904</v>
      </c>
      <c r="D144" s="284" t="s">
        <v>4906</v>
      </c>
      <c r="E144" s="306" t="s">
        <v>3513</v>
      </c>
      <c r="F144" s="233">
        <v>1907</v>
      </c>
      <c r="G144" s="303">
        <v>574</v>
      </c>
      <c r="H144" s="279" t="s">
        <v>4905</v>
      </c>
      <c r="I144" s="277" t="s">
        <v>3213</v>
      </c>
      <c r="J144" s="278" t="s">
        <v>3214</v>
      </c>
      <c r="K144" s="312" t="s">
        <v>4907</v>
      </c>
      <c r="L144" s="229"/>
      <c r="M144" s="255"/>
      <c r="N144" s="231"/>
      <c r="O144" s="311"/>
    </row>
    <row r="145" spans="1:15" ht="50" x14ac:dyDescent="0.25">
      <c r="A145" s="284" t="s">
        <v>8122</v>
      </c>
      <c r="B145" s="284" t="s">
        <v>8700</v>
      </c>
      <c r="C145" s="285" t="s">
        <v>6457</v>
      </c>
      <c r="D145" s="285" t="s">
        <v>6458</v>
      </c>
      <c r="E145" s="229" t="s">
        <v>3513</v>
      </c>
      <c r="F145" s="233">
        <v>1907</v>
      </c>
      <c r="G145" s="303">
        <v>331</v>
      </c>
      <c r="H145" s="279" t="s">
        <v>8121</v>
      </c>
      <c r="I145" s="277" t="s">
        <v>3213</v>
      </c>
      <c r="J145" s="278" t="s">
        <v>3215</v>
      </c>
      <c r="K145" s="312" t="s">
        <v>8123</v>
      </c>
      <c r="L145" s="229"/>
      <c r="M145" s="255"/>
      <c r="N145" s="231"/>
      <c r="O145" s="311"/>
    </row>
    <row r="146" spans="1:15" ht="50" x14ac:dyDescent="0.25">
      <c r="A146" s="284" t="s">
        <v>7918</v>
      </c>
      <c r="B146" s="284" t="s">
        <v>8868</v>
      </c>
      <c r="C146" s="284" t="s">
        <v>5175</v>
      </c>
      <c r="D146" s="284" t="s">
        <v>7912</v>
      </c>
      <c r="E146" s="229" t="s">
        <v>3835</v>
      </c>
      <c r="F146" s="233">
        <v>1908</v>
      </c>
      <c r="G146" s="303">
        <v>457</v>
      </c>
      <c r="H146" s="279" t="s">
        <v>7899</v>
      </c>
      <c r="I146" s="277" t="s">
        <v>3213</v>
      </c>
      <c r="J146" s="278" t="s">
        <v>3214</v>
      </c>
      <c r="K146" s="312" t="s">
        <v>7902</v>
      </c>
      <c r="L146" s="279" t="s">
        <v>7899</v>
      </c>
      <c r="M146" s="277" t="s">
        <v>3213</v>
      </c>
      <c r="N146" s="278" t="s">
        <v>3214</v>
      </c>
      <c r="O146" s="312" t="s">
        <v>7907</v>
      </c>
    </row>
    <row r="147" spans="1:15" ht="50" x14ac:dyDescent="0.25">
      <c r="A147" s="284" t="s">
        <v>7204</v>
      </c>
      <c r="B147" s="284" t="s">
        <v>3247</v>
      </c>
      <c r="C147" s="285" t="s">
        <v>6505</v>
      </c>
      <c r="D147" s="285" t="s">
        <v>7203</v>
      </c>
      <c r="E147" s="229" t="s">
        <v>3531</v>
      </c>
      <c r="F147" s="233">
        <v>1908</v>
      </c>
      <c r="G147" s="303">
        <v>211</v>
      </c>
      <c r="H147" s="229" t="s">
        <v>8031</v>
      </c>
      <c r="I147" s="255" t="s">
        <v>3213</v>
      </c>
      <c r="J147" s="231" t="s">
        <v>3214</v>
      </c>
      <c r="K147" s="311" t="s">
        <v>8032</v>
      </c>
      <c r="L147" s="229"/>
      <c r="M147" s="255"/>
      <c r="N147" s="231"/>
      <c r="O147" s="311"/>
    </row>
    <row r="148" spans="1:15" ht="50" x14ac:dyDescent="0.25">
      <c r="A148" s="284" t="s">
        <v>7919</v>
      </c>
      <c r="B148" s="284" t="s">
        <v>8868</v>
      </c>
      <c r="C148" s="284" t="s">
        <v>5175</v>
      </c>
      <c r="D148" s="284" t="s">
        <v>7913</v>
      </c>
      <c r="E148" s="229" t="s">
        <v>3835</v>
      </c>
      <c r="F148" s="233">
        <v>1909</v>
      </c>
      <c r="G148" s="303">
        <v>494</v>
      </c>
      <c r="H148" s="279" t="s">
        <v>7899</v>
      </c>
      <c r="I148" s="277" t="s">
        <v>3213</v>
      </c>
      <c r="J148" s="278" t="s">
        <v>3214</v>
      </c>
      <c r="K148" s="312" t="s">
        <v>7903</v>
      </c>
      <c r="L148" s="279" t="s">
        <v>7899</v>
      </c>
      <c r="M148" s="277" t="s">
        <v>3213</v>
      </c>
      <c r="N148" s="278" t="s">
        <v>3214</v>
      </c>
      <c r="O148" s="312" t="s">
        <v>7908</v>
      </c>
    </row>
    <row r="149" spans="1:15" ht="50" x14ac:dyDescent="0.25">
      <c r="A149" s="284" t="s">
        <v>8054</v>
      </c>
      <c r="B149" s="284" t="s">
        <v>8868</v>
      </c>
      <c r="C149" s="285" t="s">
        <v>7233</v>
      </c>
      <c r="D149" s="285" t="s">
        <v>8053</v>
      </c>
      <c r="E149" s="229" t="s">
        <v>3523</v>
      </c>
      <c r="F149" s="233">
        <v>1909</v>
      </c>
      <c r="G149" s="303">
        <v>211</v>
      </c>
      <c r="H149" s="279" t="s">
        <v>7493</v>
      </c>
      <c r="I149" s="277" t="s">
        <v>3213</v>
      </c>
      <c r="J149" s="278" t="s">
        <v>3214</v>
      </c>
      <c r="K149" s="312" t="s">
        <v>8052</v>
      </c>
      <c r="L149" s="279" t="s">
        <v>8651</v>
      </c>
      <c r="M149" s="277" t="s">
        <v>3213</v>
      </c>
      <c r="N149" s="278" t="s">
        <v>3214</v>
      </c>
      <c r="O149" s="312" t="s">
        <v>8056</v>
      </c>
    </row>
    <row r="150" spans="1:15" ht="50" x14ac:dyDescent="0.25">
      <c r="A150" s="284" t="s">
        <v>9463</v>
      </c>
      <c r="B150" s="285" t="s">
        <v>8700</v>
      </c>
      <c r="C150" s="285" t="s">
        <v>5853</v>
      </c>
      <c r="D150" s="285" t="s">
        <v>9462</v>
      </c>
      <c r="E150" s="229" t="s">
        <v>3482</v>
      </c>
      <c r="F150" s="233">
        <v>1910</v>
      </c>
      <c r="G150" s="303">
        <v>621</v>
      </c>
      <c r="H150" s="282" t="s">
        <v>9464</v>
      </c>
      <c r="I150" s="277" t="s">
        <v>3213</v>
      </c>
      <c r="J150" s="277" t="s">
        <v>3214</v>
      </c>
      <c r="K150" s="314" t="s">
        <v>10302</v>
      </c>
      <c r="L150" s="244"/>
      <c r="M150" s="255"/>
      <c r="N150" s="231"/>
      <c r="O150" s="311"/>
    </row>
    <row r="151" spans="1:15" ht="50" x14ac:dyDescent="0.25">
      <c r="A151" s="284" t="s">
        <v>7915</v>
      </c>
      <c r="B151" s="284" t="s">
        <v>8868</v>
      </c>
      <c r="C151" s="284" t="s">
        <v>5175</v>
      </c>
      <c r="D151" s="284" t="s">
        <v>7914</v>
      </c>
      <c r="E151" s="229" t="s">
        <v>3835</v>
      </c>
      <c r="F151" s="233">
        <v>1910</v>
      </c>
      <c r="G151" s="303">
        <v>539</v>
      </c>
      <c r="H151" s="279" t="s">
        <v>7899</v>
      </c>
      <c r="I151" s="277" t="s">
        <v>3213</v>
      </c>
      <c r="J151" s="278" t="s">
        <v>3214</v>
      </c>
      <c r="K151" s="358" t="s">
        <v>7904</v>
      </c>
      <c r="L151" s="279" t="s">
        <v>7899</v>
      </c>
      <c r="M151" s="277" t="s">
        <v>3213</v>
      </c>
      <c r="N151" s="278" t="s">
        <v>3214</v>
      </c>
      <c r="O151" s="312" t="s">
        <v>7909</v>
      </c>
    </row>
    <row r="152" spans="1:15" ht="62.5" x14ac:dyDescent="0.25">
      <c r="A152" s="284" t="s">
        <v>5197</v>
      </c>
      <c r="B152" s="284" t="s">
        <v>8807</v>
      </c>
      <c r="C152" s="284" t="s">
        <v>5133</v>
      </c>
      <c r="D152" s="284" t="s">
        <v>5196</v>
      </c>
      <c r="E152" s="229" t="s">
        <v>3523</v>
      </c>
      <c r="F152" s="233">
        <v>1910</v>
      </c>
      <c r="G152" s="303">
        <v>376</v>
      </c>
      <c r="H152" s="279" t="s">
        <v>5194</v>
      </c>
      <c r="I152" s="277" t="s">
        <v>3213</v>
      </c>
      <c r="J152" s="278" t="s">
        <v>3214</v>
      </c>
      <c r="K152" s="312" t="s">
        <v>5198</v>
      </c>
      <c r="L152" s="229" t="s">
        <v>8686</v>
      </c>
      <c r="M152" s="255" t="s">
        <v>3213</v>
      </c>
      <c r="N152" s="231" t="s">
        <v>3215</v>
      </c>
      <c r="O152" s="313" t="s">
        <v>5199</v>
      </c>
    </row>
    <row r="153" spans="1:15" ht="75" x14ac:dyDescent="0.25">
      <c r="A153" s="284" t="s">
        <v>4960</v>
      </c>
      <c r="B153" s="284" t="s">
        <v>8883</v>
      </c>
      <c r="C153" s="284" t="s">
        <v>4788</v>
      </c>
      <c r="D153" s="284" t="s">
        <v>4959</v>
      </c>
      <c r="E153" s="229" t="s">
        <v>3675</v>
      </c>
      <c r="F153" s="233">
        <v>1912</v>
      </c>
      <c r="G153" s="303">
        <v>108</v>
      </c>
      <c r="H153" s="279" t="s">
        <v>4958</v>
      </c>
      <c r="I153" s="277" t="s">
        <v>3213</v>
      </c>
      <c r="J153" s="278" t="s">
        <v>3214</v>
      </c>
      <c r="K153" s="278" t="s">
        <v>4961</v>
      </c>
      <c r="L153" s="279" t="s">
        <v>4958</v>
      </c>
      <c r="M153" s="277" t="s">
        <v>3213</v>
      </c>
      <c r="N153" s="278" t="s">
        <v>3214</v>
      </c>
      <c r="O153" s="312" t="s">
        <v>4962</v>
      </c>
    </row>
    <row r="154" spans="1:15" ht="87.5" x14ac:dyDescent="0.25">
      <c r="A154" s="284" t="s">
        <v>5767</v>
      </c>
      <c r="B154" s="284" t="s">
        <v>8834</v>
      </c>
      <c r="C154" s="284" t="s">
        <v>5768</v>
      </c>
      <c r="D154" s="284" t="s">
        <v>5769</v>
      </c>
      <c r="E154" s="229" t="s">
        <v>5065</v>
      </c>
      <c r="F154" s="233">
        <v>1913</v>
      </c>
      <c r="G154" s="303">
        <v>350</v>
      </c>
      <c r="H154" s="279" t="s">
        <v>5772</v>
      </c>
      <c r="I154" s="277" t="s">
        <v>3213</v>
      </c>
      <c r="J154" s="278" t="s">
        <v>3214</v>
      </c>
      <c r="K154" s="278" t="s">
        <v>5770</v>
      </c>
      <c r="L154" s="241" t="s">
        <v>8650</v>
      </c>
      <c r="M154" s="255" t="s">
        <v>3213</v>
      </c>
      <c r="N154" s="231" t="s">
        <v>3214</v>
      </c>
      <c r="O154" s="311" t="s">
        <v>5771</v>
      </c>
    </row>
    <row r="155" spans="1:15" ht="100" x14ac:dyDescent="0.25">
      <c r="A155" s="286" t="s">
        <v>6924</v>
      </c>
      <c r="B155" s="285" t="s">
        <v>8885</v>
      </c>
      <c r="C155" s="285" t="s">
        <v>948</v>
      </c>
      <c r="D155" s="285" t="s">
        <v>970</v>
      </c>
      <c r="E155" s="232" t="s">
        <v>3534</v>
      </c>
      <c r="F155" s="231">
        <v>1913</v>
      </c>
      <c r="G155" s="304">
        <v>558</v>
      </c>
      <c r="H155" s="230" t="s">
        <v>6923</v>
      </c>
      <c r="I155" s="255" t="s">
        <v>3213</v>
      </c>
      <c r="J155" s="231" t="s">
        <v>3215</v>
      </c>
      <c r="K155" s="231" t="s">
        <v>6927</v>
      </c>
      <c r="L155" s="230" t="s">
        <v>8697</v>
      </c>
      <c r="M155" s="255" t="s">
        <v>3213</v>
      </c>
      <c r="N155" s="231" t="s">
        <v>4012</v>
      </c>
      <c r="O155" s="311" t="s">
        <v>6925</v>
      </c>
    </row>
    <row r="156" spans="1:15" ht="50" x14ac:dyDescent="0.25">
      <c r="A156" s="284" t="s">
        <v>6425</v>
      </c>
      <c r="B156" s="284" t="s">
        <v>8700</v>
      </c>
      <c r="C156" s="284" t="s">
        <v>4649</v>
      </c>
      <c r="D156" s="284" t="s">
        <v>8044</v>
      </c>
      <c r="E156" s="229" t="s">
        <v>3961</v>
      </c>
      <c r="F156" s="233">
        <v>1913</v>
      </c>
      <c r="G156" s="303">
        <v>83</v>
      </c>
      <c r="H156" s="279" t="s">
        <v>8045</v>
      </c>
      <c r="I156" s="277" t="s">
        <v>3213</v>
      </c>
      <c r="J156" s="278" t="s">
        <v>3214</v>
      </c>
      <c r="K156" s="278" t="s">
        <v>8046</v>
      </c>
      <c r="L156" s="229"/>
      <c r="M156" s="255"/>
      <c r="N156" s="231"/>
      <c r="O156" s="311"/>
    </row>
    <row r="157" spans="1:15" ht="112.5" x14ac:dyDescent="0.25">
      <c r="A157" s="284" t="s">
        <v>4648</v>
      </c>
      <c r="B157" s="284" t="s">
        <v>8891</v>
      </c>
      <c r="C157" s="284" t="s">
        <v>4649</v>
      </c>
      <c r="D157" s="284" t="s">
        <v>4650</v>
      </c>
      <c r="E157" s="229" t="s">
        <v>3961</v>
      </c>
      <c r="F157" s="233">
        <v>1913</v>
      </c>
      <c r="G157" s="303">
        <v>100</v>
      </c>
      <c r="H157" s="229" t="s">
        <v>4651</v>
      </c>
      <c r="I157" s="255" t="s">
        <v>4653</v>
      </c>
      <c r="J157" s="231" t="s">
        <v>4012</v>
      </c>
      <c r="K157" s="231" t="s">
        <v>4652</v>
      </c>
      <c r="L157" s="229"/>
      <c r="M157" s="255"/>
      <c r="N157" s="231"/>
      <c r="O157" s="311"/>
    </row>
    <row r="158" spans="1:15" ht="100" x14ac:dyDescent="0.25">
      <c r="A158" s="286" t="s">
        <v>6924</v>
      </c>
      <c r="B158" s="285" t="s">
        <v>8885</v>
      </c>
      <c r="C158" s="285" t="s">
        <v>948</v>
      </c>
      <c r="D158" s="285" t="s">
        <v>971</v>
      </c>
      <c r="E158" s="232" t="s">
        <v>3534</v>
      </c>
      <c r="F158" s="231">
        <v>1915</v>
      </c>
      <c r="G158" s="304">
        <v>591</v>
      </c>
      <c r="H158" s="230" t="s">
        <v>6923</v>
      </c>
      <c r="I158" s="255" t="s">
        <v>3213</v>
      </c>
      <c r="J158" s="231" t="s">
        <v>3215</v>
      </c>
      <c r="K158" s="231" t="s">
        <v>6928</v>
      </c>
      <c r="L158" s="230" t="s">
        <v>8697</v>
      </c>
      <c r="M158" s="255" t="s">
        <v>3213</v>
      </c>
      <c r="N158" s="231" t="s">
        <v>4012</v>
      </c>
      <c r="O158" s="311" t="s">
        <v>6926</v>
      </c>
    </row>
    <row r="159" spans="1:15" ht="50" x14ac:dyDescent="0.25">
      <c r="A159" s="284" t="s">
        <v>7073</v>
      </c>
      <c r="B159" s="284" t="s">
        <v>8700</v>
      </c>
      <c r="C159" s="285" t="s">
        <v>7300</v>
      </c>
      <c r="D159" s="285" t="s">
        <v>8552</v>
      </c>
      <c r="E159" s="229" t="s">
        <v>3513</v>
      </c>
      <c r="F159" s="233">
        <v>1919</v>
      </c>
      <c r="G159" s="303">
        <v>1007</v>
      </c>
      <c r="H159" s="279" t="s">
        <v>8526</v>
      </c>
      <c r="I159" s="277" t="s">
        <v>3213</v>
      </c>
      <c r="J159" s="278" t="s">
        <v>3214</v>
      </c>
      <c r="K159" s="278" t="s">
        <v>8551</v>
      </c>
      <c r="L159" s="229"/>
      <c r="M159" s="255"/>
      <c r="N159" s="231"/>
      <c r="O159" s="311"/>
    </row>
    <row r="160" spans="1:15" ht="50" x14ac:dyDescent="0.25">
      <c r="A160" s="284" t="s">
        <v>6325</v>
      </c>
      <c r="B160" s="284" t="s">
        <v>8700</v>
      </c>
      <c r="C160" s="284" t="s">
        <v>5810</v>
      </c>
      <c r="D160" s="284" t="s">
        <v>6322</v>
      </c>
      <c r="E160" s="229" t="s">
        <v>3533</v>
      </c>
      <c r="F160" s="233">
        <v>1920</v>
      </c>
      <c r="G160" s="303">
        <v>157</v>
      </c>
      <c r="H160" s="279" t="s">
        <v>6323</v>
      </c>
      <c r="I160" s="278" t="s">
        <v>3213</v>
      </c>
      <c r="J160" s="278" t="s">
        <v>3214</v>
      </c>
      <c r="K160" s="358" t="s">
        <v>6324</v>
      </c>
      <c r="L160" s="229"/>
      <c r="M160" s="231"/>
      <c r="N160" s="231"/>
      <c r="O160" s="311"/>
    </row>
    <row r="161" spans="1:15" ht="50" x14ac:dyDescent="0.25">
      <c r="A161" s="284" t="s">
        <v>6966</v>
      </c>
      <c r="B161" s="284" t="s">
        <v>8868</v>
      </c>
      <c r="C161" s="285" t="s">
        <v>6521</v>
      </c>
      <c r="D161" s="285" t="s">
        <v>6965</v>
      </c>
      <c r="E161" s="229" t="s">
        <v>6969</v>
      </c>
      <c r="F161" s="233">
        <v>1920</v>
      </c>
      <c r="G161" s="303">
        <v>155</v>
      </c>
      <c r="H161" s="279" t="s">
        <v>6964</v>
      </c>
      <c r="I161" s="278" t="s">
        <v>3213</v>
      </c>
      <c r="J161" s="278" t="s">
        <v>3214</v>
      </c>
      <c r="K161" s="358" t="s">
        <v>6967</v>
      </c>
      <c r="L161" s="279" t="s">
        <v>6964</v>
      </c>
      <c r="M161" s="278" t="s">
        <v>3213</v>
      </c>
      <c r="N161" s="278" t="s">
        <v>3215</v>
      </c>
      <c r="O161" s="312" t="s">
        <v>6968</v>
      </c>
    </row>
    <row r="162" spans="1:15" ht="62.5" x14ac:dyDescent="0.25">
      <c r="A162" s="284" t="s">
        <v>10291</v>
      </c>
      <c r="B162" s="285" t="s">
        <v>10290</v>
      </c>
      <c r="C162" s="285" t="s">
        <v>10286</v>
      </c>
      <c r="D162" s="285" t="s">
        <v>10287</v>
      </c>
      <c r="E162" s="229" t="s">
        <v>3883</v>
      </c>
      <c r="F162" s="233">
        <v>1920</v>
      </c>
      <c r="G162" s="303">
        <v>506</v>
      </c>
      <c r="H162" s="282" t="s">
        <v>10289</v>
      </c>
      <c r="I162" s="277" t="s">
        <v>3213</v>
      </c>
      <c r="J162" s="277" t="s">
        <v>3215</v>
      </c>
      <c r="K162" s="384" t="s">
        <v>10288</v>
      </c>
      <c r="L162" s="229"/>
      <c r="M162" s="255"/>
      <c r="N162" s="231"/>
      <c r="O162" s="311"/>
    </row>
    <row r="163" spans="1:15" ht="50" x14ac:dyDescent="0.25">
      <c r="A163" s="284" t="s">
        <v>7118</v>
      </c>
      <c r="B163" s="284" t="s">
        <v>8700</v>
      </c>
      <c r="C163" s="285" t="s">
        <v>6500</v>
      </c>
      <c r="D163" s="285" t="s">
        <v>6501</v>
      </c>
      <c r="E163" s="229" t="s">
        <v>3675</v>
      </c>
      <c r="F163" s="233">
        <v>1922</v>
      </c>
      <c r="G163" s="303">
        <v>303</v>
      </c>
      <c r="H163" s="279" t="s">
        <v>7879</v>
      </c>
      <c r="I163" s="277" t="s">
        <v>3213</v>
      </c>
      <c r="J163" s="278" t="s">
        <v>3215</v>
      </c>
      <c r="K163" s="278" t="s">
        <v>7880</v>
      </c>
      <c r="L163" s="229"/>
      <c r="M163" s="255"/>
      <c r="N163" s="231"/>
      <c r="O163" s="311"/>
    </row>
    <row r="164" spans="1:15" ht="50" x14ac:dyDescent="0.25">
      <c r="A164" s="284" t="s">
        <v>5755</v>
      </c>
      <c r="B164" s="284" t="s">
        <v>8700</v>
      </c>
      <c r="C164" s="284" t="s">
        <v>705</v>
      </c>
      <c r="D164" s="284" t="s">
        <v>5745</v>
      </c>
      <c r="E164" s="229" t="s">
        <v>5732</v>
      </c>
      <c r="F164" s="233">
        <v>1923</v>
      </c>
      <c r="G164" s="303">
        <v>440</v>
      </c>
      <c r="H164" s="279" t="s">
        <v>5744</v>
      </c>
      <c r="I164" s="277" t="s">
        <v>3213</v>
      </c>
      <c r="J164" s="278" t="s">
        <v>3214</v>
      </c>
      <c r="K164" s="278" t="s">
        <v>5734</v>
      </c>
      <c r="L164" s="229"/>
      <c r="M164" s="255"/>
      <c r="N164" s="231"/>
      <c r="O164" s="311"/>
    </row>
    <row r="165" spans="1:15" ht="50" x14ac:dyDescent="0.25">
      <c r="A165" s="284" t="s">
        <v>7369</v>
      </c>
      <c r="B165" s="284" t="s">
        <v>3247</v>
      </c>
      <c r="C165" s="285" t="s">
        <v>6514</v>
      </c>
      <c r="D165" s="285" t="s">
        <v>6515</v>
      </c>
      <c r="E165" s="229" t="s">
        <v>3523</v>
      </c>
      <c r="F165" s="233">
        <v>1923</v>
      </c>
      <c r="G165" s="303">
        <v>561</v>
      </c>
      <c r="H165" s="229" t="s">
        <v>8356</v>
      </c>
      <c r="I165" s="255" t="s">
        <v>3213</v>
      </c>
      <c r="J165" s="231" t="s">
        <v>3215</v>
      </c>
      <c r="K165" s="231" t="s">
        <v>8357</v>
      </c>
      <c r="L165" s="229"/>
      <c r="M165" s="255"/>
      <c r="N165" s="231"/>
      <c r="O165" s="311"/>
    </row>
    <row r="166" spans="1:15" ht="75" x14ac:dyDescent="0.25">
      <c r="A166" s="284" t="s">
        <v>7319</v>
      </c>
      <c r="B166" s="284" t="s">
        <v>3247</v>
      </c>
      <c r="C166" s="285" t="s">
        <v>5109</v>
      </c>
      <c r="D166" s="285" t="s">
        <v>7316</v>
      </c>
      <c r="E166" s="229" t="s">
        <v>7096</v>
      </c>
      <c r="F166" s="233">
        <v>1923</v>
      </c>
      <c r="G166" s="303">
        <v>406</v>
      </c>
      <c r="H166" s="229" t="s">
        <v>8454</v>
      </c>
      <c r="I166" s="255" t="s">
        <v>3213</v>
      </c>
      <c r="J166" s="231" t="s">
        <v>3214</v>
      </c>
      <c r="K166" s="231" t="s">
        <v>8455</v>
      </c>
      <c r="L166" s="229" t="s">
        <v>8454</v>
      </c>
      <c r="M166" s="255" t="s">
        <v>3213</v>
      </c>
      <c r="N166" s="231" t="s">
        <v>3214</v>
      </c>
      <c r="O166" s="311" t="s">
        <v>8456</v>
      </c>
    </row>
    <row r="167" spans="1:15" ht="50" x14ac:dyDescent="0.25">
      <c r="A167" s="284" t="s">
        <v>7257</v>
      </c>
      <c r="B167" s="284" t="s">
        <v>8700</v>
      </c>
      <c r="C167" s="285" t="s">
        <v>6463</v>
      </c>
      <c r="D167" s="285" t="s">
        <v>6464</v>
      </c>
      <c r="E167" s="229" t="s">
        <v>7256</v>
      </c>
      <c r="F167" s="233">
        <v>1923</v>
      </c>
      <c r="G167" s="303">
        <v>21</v>
      </c>
      <c r="H167" s="279" t="s">
        <v>8523</v>
      </c>
      <c r="I167" s="277" t="s">
        <v>3213</v>
      </c>
      <c r="J167" s="278" t="s">
        <v>3215</v>
      </c>
      <c r="K167" s="278" t="s">
        <v>8562</v>
      </c>
      <c r="L167" s="229"/>
      <c r="M167" s="255"/>
      <c r="N167" s="231"/>
      <c r="O167" s="311"/>
    </row>
    <row r="168" spans="1:15" ht="50" x14ac:dyDescent="0.25">
      <c r="A168" s="284" t="s">
        <v>8138</v>
      </c>
      <c r="B168" s="284" t="s">
        <v>8868</v>
      </c>
      <c r="C168" s="285" t="s">
        <v>1761</v>
      </c>
      <c r="D168" s="285" t="s">
        <v>8139</v>
      </c>
      <c r="E168" s="229" t="s">
        <v>4007</v>
      </c>
      <c r="F168" s="233">
        <v>1924</v>
      </c>
      <c r="G168" s="303">
        <v>245</v>
      </c>
      <c r="H168" s="279" t="s">
        <v>8137</v>
      </c>
      <c r="I168" s="278" t="s">
        <v>3213</v>
      </c>
      <c r="J168" s="278" t="s">
        <v>3215</v>
      </c>
      <c r="K168" s="278" t="s">
        <v>8140</v>
      </c>
      <c r="L168" s="279" t="s">
        <v>8137</v>
      </c>
      <c r="M168" s="278" t="s">
        <v>3213</v>
      </c>
      <c r="N168" s="278" t="s">
        <v>3214</v>
      </c>
      <c r="O168" s="312" t="s">
        <v>8141</v>
      </c>
    </row>
    <row r="169" spans="1:15" ht="62.5" x14ac:dyDescent="0.25">
      <c r="A169" s="289" t="s">
        <v>7984</v>
      </c>
      <c r="B169" s="289" t="s">
        <v>8868</v>
      </c>
      <c r="C169" s="295" t="s">
        <v>7985</v>
      </c>
      <c r="D169" s="295" t="s">
        <v>7986</v>
      </c>
      <c r="E169" s="262" t="s">
        <v>4105</v>
      </c>
      <c r="F169" s="263">
        <v>1924</v>
      </c>
      <c r="G169" s="307">
        <v>404</v>
      </c>
      <c r="H169" s="280" t="s">
        <v>7983</v>
      </c>
      <c r="I169" s="277" t="s">
        <v>3213</v>
      </c>
      <c r="J169" s="281" t="s">
        <v>3215</v>
      </c>
      <c r="K169" s="281" t="s">
        <v>7987</v>
      </c>
      <c r="L169" s="280" t="s">
        <v>8623</v>
      </c>
      <c r="M169" s="277" t="s">
        <v>3213</v>
      </c>
      <c r="N169" s="281" t="s">
        <v>3214</v>
      </c>
      <c r="O169" s="318" t="s">
        <v>7988</v>
      </c>
    </row>
    <row r="170" spans="1:15" ht="50" x14ac:dyDescent="0.25">
      <c r="A170" s="284" t="s">
        <v>5543</v>
      </c>
      <c r="B170" s="284" t="s">
        <v>3247</v>
      </c>
      <c r="C170" s="284" t="s">
        <v>5536</v>
      </c>
      <c r="D170" s="284" t="s">
        <v>5546</v>
      </c>
      <c r="E170" s="229" t="s">
        <v>5544</v>
      </c>
      <c r="F170" s="233">
        <v>1925</v>
      </c>
      <c r="G170" s="303">
        <v>270</v>
      </c>
      <c r="H170" s="229" t="s">
        <v>5541</v>
      </c>
      <c r="I170" s="231" t="s">
        <v>3213</v>
      </c>
      <c r="J170" s="231" t="s">
        <v>3214</v>
      </c>
      <c r="K170" s="231" t="s">
        <v>5538</v>
      </c>
      <c r="L170" s="229"/>
      <c r="M170" s="231"/>
      <c r="N170" s="231"/>
      <c r="O170" s="311"/>
    </row>
    <row r="171" spans="1:15" ht="125" x14ac:dyDescent="0.25">
      <c r="A171" s="284" t="s">
        <v>7024</v>
      </c>
      <c r="B171" s="284" t="s">
        <v>8811</v>
      </c>
      <c r="C171" s="285" t="s">
        <v>4964</v>
      </c>
      <c r="D171" s="285" t="s">
        <v>7025</v>
      </c>
      <c r="E171" s="229" t="s">
        <v>3975</v>
      </c>
      <c r="F171" s="233">
        <v>1925</v>
      </c>
      <c r="G171" s="303">
        <v>391</v>
      </c>
      <c r="H171" s="229" t="s">
        <v>7023</v>
      </c>
      <c r="I171" s="231" t="s">
        <v>3213</v>
      </c>
      <c r="J171" s="231" t="s">
        <v>3214</v>
      </c>
      <c r="K171" s="231" t="s">
        <v>7026</v>
      </c>
      <c r="L171" s="229" t="s">
        <v>8597</v>
      </c>
      <c r="M171" s="231" t="s">
        <v>3213</v>
      </c>
      <c r="N171" s="231" t="s">
        <v>3214</v>
      </c>
      <c r="O171" s="311" t="s">
        <v>7027</v>
      </c>
    </row>
    <row r="172" spans="1:15" ht="50" x14ac:dyDescent="0.25">
      <c r="A172" s="284" t="s">
        <v>5756</v>
      </c>
      <c r="B172" s="284" t="s">
        <v>8700</v>
      </c>
      <c r="C172" s="284" t="s">
        <v>705</v>
      </c>
      <c r="D172" s="284" t="s">
        <v>5746</v>
      </c>
      <c r="E172" s="229" t="s">
        <v>5732</v>
      </c>
      <c r="F172" s="233">
        <v>1925</v>
      </c>
      <c r="G172" s="303">
        <v>342</v>
      </c>
      <c r="H172" s="279" t="s">
        <v>5744</v>
      </c>
      <c r="I172" s="277" t="s">
        <v>3213</v>
      </c>
      <c r="J172" s="278" t="s">
        <v>3214</v>
      </c>
      <c r="K172" s="278" t="s">
        <v>5735</v>
      </c>
      <c r="L172" s="229"/>
      <c r="M172" s="255"/>
      <c r="N172" s="231"/>
      <c r="O172" s="311"/>
    </row>
    <row r="173" spans="1:15" ht="87.5" x14ac:dyDescent="0.25">
      <c r="A173" s="284" t="s">
        <v>11384</v>
      </c>
      <c r="B173" s="285" t="s">
        <v>11389</v>
      </c>
      <c r="C173" s="285" t="s">
        <v>3304</v>
      </c>
      <c r="D173" s="285" t="s">
        <v>11383</v>
      </c>
      <c r="E173" s="284" t="s">
        <v>3883</v>
      </c>
      <c r="F173" s="233">
        <v>1925</v>
      </c>
      <c r="G173" s="303">
        <v>384</v>
      </c>
      <c r="H173" s="282" t="s">
        <v>11385</v>
      </c>
      <c r="I173" s="277" t="s">
        <v>3213</v>
      </c>
      <c r="J173" s="277" t="s">
        <v>3215</v>
      </c>
      <c r="K173" s="277" t="s">
        <v>11386</v>
      </c>
      <c r="L173" s="282" t="s">
        <v>11387</v>
      </c>
      <c r="M173" s="277" t="s">
        <v>3213</v>
      </c>
      <c r="N173" s="278" t="s">
        <v>3214</v>
      </c>
      <c r="O173" s="312" t="s">
        <v>11388</v>
      </c>
    </row>
    <row r="174" spans="1:15" ht="50" x14ac:dyDescent="0.25">
      <c r="A174" s="284" t="s">
        <v>11390</v>
      </c>
      <c r="B174" s="285" t="s">
        <v>3247</v>
      </c>
      <c r="C174" s="285" t="s">
        <v>3304</v>
      </c>
      <c r="D174" s="285" t="s">
        <v>11395</v>
      </c>
      <c r="E174" s="229" t="s">
        <v>3883</v>
      </c>
      <c r="F174" s="233">
        <v>1925</v>
      </c>
      <c r="G174" s="303">
        <v>396</v>
      </c>
      <c r="H174" s="282" t="s">
        <v>11385</v>
      </c>
      <c r="I174" s="277" t="s">
        <v>3213</v>
      </c>
      <c r="J174" s="277" t="s">
        <v>3215</v>
      </c>
      <c r="K174" s="277" t="s">
        <v>11391</v>
      </c>
      <c r="L174" s="282" t="s">
        <v>11387</v>
      </c>
      <c r="M174" s="277" t="s">
        <v>3213</v>
      </c>
      <c r="N174" s="278" t="s">
        <v>3214</v>
      </c>
      <c r="O174" s="312" t="s">
        <v>11393</v>
      </c>
    </row>
    <row r="175" spans="1:15" ht="50" x14ac:dyDescent="0.25">
      <c r="A175" s="284" t="s">
        <v>5542</v>
      </c>
      <c r="B175" s="284" t="s">
        <v>3247</v>
      </c>
      <c r="C175" s="284" t="s">
        <v>5536</v>
      </c>
      <c r="D175" s="284" t="s">
        <v>5547</v>
      </c>
      <c r="E175" s="229" t="s">
        <v>5544</v>
      </c>
      <c r="F175" s="233">
        <v>1926</v>
      </c>
      <c r="G175" s="303">
        <v>271</v>
      </c>
      <c r="H175" s="229" t="s">
        <v>5541</v>
      </c>
      <c r="I175" s="231" t="s">
        <v>3213</v>
      </c>
      <c r="J175" s="231" t="s">
        <v>3214</v>
      </c>
      <c r="K175" s="231" t="s">
        <v>5539</v>
      </c>
      <c r="L175" s="229"/>
      <c r="M175" s="231"/>
      <c r="N175" s="231"/>
      <c r="O175" s="311"/>
    </row>
    <row r="176" spans="1:15" ht="50" x14ac:dyDescent="0.25">
      <c r="A176" s="284" t="s">
        <v>5540</v>
      </c>
      <c r="B176" s="284" t="s">
        <v>3247</v>
      </c>
      <c r="C176" s="284" t="s">
        <v>5536</v>
      </c>
      <c r="D176" s="284" t="s">
        <v>5548</v>
      </c>
      <c r="E176" s="229" t="s">
        <v>5544</v>
      </c>
      <c r="F176" s="233">
        <v>1926</v>
      </c>
      <c r="G176" s="303">
        <v>261</v>
      </c>
      <c r="H176" s="229" t="s">
        <v>5541</v>
      </c>
      <c r="I176" s="231" t="s">
        <v>3213</v>
      </c>
      <c r="J176" s="231" t="s">
        <v>3214</v>
      </c>
      <c r="K176" s="231" t="s">
        <v>5537</v>
      </c>
      <c r="L176" s="229"/>
      <c r="M176" s="231"/>
      <c r="N176" s="231"/>
      <c r="O176" s="311"/>
    </row>
    <row r="177" spans="1:15" ht="50" x14ac:dyDescent="0.25">
      <c r="A177" s="284" t="s">
        <v>5757</v>
      </c>
      <c r="B177" s="284" t="s">
        <v>8700</v>
      </c>
      <c r="C177" s="284" t="s">
        <v>705</v>
      </c>
      <c r="D177" s="284" t="s">
        <v>5747</v>
      </c>
      <c r="E177" s="229" t="s">
        <v>5732</v>
      </c>
      <c r="F177" s="233">
        <v>1927</v>
      </c>
      <c r="G177" s="303">
        <v>372</v>
      </c>
      <c r="H177" s="279" t="s">
        <v>5744</v>
      </c>
      <c r="I177" s="277" t="s">
        <v>3213</v>
      </c>
      <c r="J177" s="278" t="s">
        <v>3214</v>
      </c>
      <c r="K177" s="278" t="s">
        <v>5736</v>
      </c>
      <c r="L177" s="229"/>
      <c r="M177" s="255"/>
      <c r="N177" s="231"/>
      <c r="O177" s="311"/>
    </row>
    <row r="178" spans="1:15" ht="212.5" x14ac:dyDescent="0.25">
      <c r="A178" s="284" t="s">
        <v>9079</v>
      </c>
      <c r="B178" s="285" t="s">
        <v>3247</v>
      </c>
      <c r="C178" s="285" t="s">
        <v>9073</v>
      </c>
      <c r="D178" s="285" t="s">
        <v>9077</v>
      </c>
      <c r="E178" s="229" t="s">
        <v>3513</v>
      </c>
      <c r="F178" s="233">
        <v>1929</v>
      </c>
      <c r="G178" s="303">
        <v>772</v>
      </c>
      <c r="H178" s="244" t="s">
        <v>9078</v>
      </c>
      <c r="I178" s="255" t="s">
        <v>3213</v>
      </c>
      <c r="J178" s="255" t="s">
        <v>3214</v>
      </c>
      <c r="K178" s="231" t="s">
        <v>9081</v>
      </c>
      <c r="L178" s="244" t="s">
        <v>9078</v>
      </c>
      <c r="M178" s="255" t="s">
        <v>3213</v>
      </c>
      <c r="N178" s="255" t="s">
        <v>3214</v>
      </c>
      <c r="O178" s="311" t="s">
        <v>9083</v>
      </c>
    </row>
    <row r="179" spans="1:15" ht="50" x14ac:dyDescent="0.25">
      <c r="A179" s="284" t="s">
        <v>5758</v>
      </c>
      <c r="B179" s="284" t="s">
        <v>8700</v>
      </c>
      <c r="C179" s="284" t="s">
        <v>705</v>
      </c>
      <c r="D179" s="284" t="s">
        <v>5748</v>
      </c>
      <c r="E179" s="229" t="s">
        <v>5732</v>
      </c>
      <c r="F179" s="233">
        <v>1930</v>
      </c>
      <c r="G179" s="303">
        <v>364</v>
      </c>
      <c r="H179" s="279" t="s">
        <v>5744</v>
      </c>
      <c r="I179" s="277" t="s">
        <v>3213</v>
      </c>
      <c r="J179" s="278" t="s">
        <v>3214</v>
      </c>
      <c r="K179" s="358" t="s">
        <v>5737</v>
      </c>
      <c r="L179" s="229"/>
      <c r="M179" s="255"/>
      <c r="N179" s="231"/>
      <c r="O179" s="311"/>
    </row>
    <row r="180" spans="1:15" ht="50" x14ac:dyDescent="0.25">
      <c r="A180" s="284" t="s">
        <v>5759</v>
      </c>
      <c r="B180" s="284" t="s">
        <v>8700</v>
      </c>
      <c r="C180" s="284" t="s">
        <v>705</v>
      </c>
      <c r="D180" s="284" t="s">
        <v>5760</v>
      </c>
      <c r="E180" s="229" t="s">
        <v>5732</v>
      </c>
      <c r="F180" s="233">
        <v>1931</v>
      </c>
      <c r="G180" s="303">
        <v>342</v>
      </c>
      <c r="H180" s="279" t="s">
        <v>5744</v>
      </c>
      <c r="I180" s="277" t="s">
        <v>3213</v>
      </c>
      <c r="J180" s="278" t="s">
        <v>3214</v>
      </c>
      <c r="K180" s="278" t="s">
        <v>5738</v>
      </c>
      <c r="L180" s="229"/>
      <c r="M180" s="255"/>
      <c r="N180" s="231"/>
      <c r="O180" s="311"/>
    </row>
    <row r="181" spans="1:15" ht="50" x14ac:dyDescent="0.25">
      <c r="A181" s="284" t="s">
        <v>5761</v>
      </c>
      <c r="B181" s="284" t="s">
        <v>8700</v>
      </c>
      <c r="C181" s="284" t="s">
        <v>705</v>
      </c>
      <c r="D181" s="284" t="s">
        <v>5749</v>
      </c>
      <c r="E181" s="229" t="s">
        <v>5732</v>
      </c>
      <c r="F181" s="233">
        <v>1932</v>
      </c>
      <c r="G181" s="303">
        <v>370</v>
      </c>
      <c r="H181" s="279" t="s">
        <v>5744</v>
      </c>
      <c r="I181" s="277" t="s">
        <v>3213</v>
      </c>
      <c r="J181" s="278" t="s">
        <v>3214</v>
      </c>
      <c r="K181" s="278" t="s">
        <v>5739</v>
      </c>
      <c r="L181" s="229"/>
      <c r="M181" s="255"/>
      <c r="N181" s="231"/>
      <c r="O181" s="311"/>
    </row>
    <row r="182" spans="1:15" ht="87.5" x14ac:dyDescent="0.25">
      <c r="A182" s="284" t="s">
        <v>11398</v>
      </c>
      <c r="B182" s="285" t="s">
        <v>11396</v>
      </c>
      <c r="C182" s="285" t="s">
        <v>3304</v>
      </c>
      <c r="D182" s="285" t="s">
        <v>11397</v>
      </c>
      <c r="E182" s="229" t="s">
        <v>6100</v>
      </c>
      <c r="F182" s="233">
        <v>1932</v>
      </c>
      <c r="G182" s="303">
        <v>263</v>
      </c>
      <c r="H182" s="282" t="s">
        <v>11385</v>
      </c>
      <c r="I182" s="277" t="s">
        <v>3213</v>
      </c>
      <c r="J182" s="277" t="s">
        <v>3215</v>
      </c>
      <c r="K182" s="277" t="s">
        <v>11392</v>
      </c>
      <c r="L182" s="282" t="s">
        <v>11387</v>
      </c>
      <c r="M182" s="277" t="s">
        <v>3213</v>
      </c>
      <c r="N182" s="278" t="s">
        <v>3214</v>
      </c>
      <c r="O182" s="312" t="s">
        <v>11394</v>
      </c>
    </row>
    <row r="183" spans="1:15" ht="50" x14ac:dyDescent="0.25">
      <c r="A183" s="284" t="s">
        <v>5762</v>
      </c>
      <c r="B183" s="284" t="s">
        <v>8700</v>
      </c>
      <c r="C183" s="284" t="s">
        <v>705</v>
      </c>
      <c r="D183" s="284" t="s">
        <v>5750</v>
      </c>
      <c r="E183" s="229" t="s">
        <v>5732</v>
      </c>
      <c r="F183" s="233">
        <v>1934</v>
      </c>
      <c r="G183" s="303">
        <v>265</v>
      </c>
      <c r="H183" s="279" t="s">
        <v>5744</v>
      </c>
      <c r="I183" s="277" t="s">
        <v>3213</v>
      </c>
      <c r="J183" s="278" t="s">
        <v>3214</v>
      </c>
      <c r="K183" s="278" t="s">
        <v>5740</v>
      </c>
      <c r="L183" s="229"/>
      <c r="M183" s="255"/>
      <c r="N183" s="231"/>
      <c r="O183" s="311"/>
    </row>
    <row r="184" spans="1:15" ht="50" x14ac:dyDescent="0.25">
      <c r="A184" s="284" t="s">
        <v>5763</v>
      </c>
      <c r="B184" s="284" t="s">
        <v>8700</v>
      </c>
      <c r="C184" s="284" t="s">
        <v>705</v>
      </c>
      <c r="D184" s="284" t="s">
        <v>5752</v>
      </c>
      <c r="E184" s="229" t="s">
        <v>5732</v>
      </c>
      <c r="F184" s="233">
        <v>1935</v>
      </c>
      <c r="G184" s="303">
        <v>328</v>
      </c>
      <c r="H184" s="279" t="s">
        <v>5744</v>
      </c>
      <c r="I184" s="277" t="s">
        <v>3213</v>
      </c>
      <c r="J184" s="278" t="s">
        <v>3214</v>
      </c>
      <c r="K184" s="278" t="s">
        <v>5742</v>
      </c>
      <c r="L184" s="229"/>
      <c r="M184" s="255"/>
      <c r="N184" s="231"/>
      <c r="O184" s="311"/>
    </row>
    <row r="185" spans="1:15" ht="50" x14ac:dyDescent="0.25">
      <c r="A185" s="284" t="s">
        <v>5764</v>
      </c>
      <c r="B185" s="284" t="s">
        <v>8700</v>
      </c>
      <c r="C185" s="284" t="s">
        <v>705</v>
      </c>
      <c r="D185" s="284" t="s">
        <v>5751</v>
      </c>
      <c r="E185" s="229" t="s">
        <v>5732</v>
      </c>
      <c r="F185" s="233">
        <v>1935</v>
      </c>
      <c r="G185" s="303">
        <v>353</v>
      </c>
      <c r="H185" s="279" t="s">
        <v>5744</v>
      </c>
      <c r="I185" s="277" t="s">
        <v>3213</v>
      </c>
      <c r="J185" s="278" t="s">
        <v>3214</v>
      </c>
      <c r="K185" s="278" t="s">
        <v>5741</v>
      </c>
      <c r="L185" s="229"/>
      <c r="M185" s="255"/>
      <c r="N185" s="231"/>
      <c r="O185" s="311"/>
    </row>
    <row r="186" spans="1:15" ht="50" x14ac:dyDescent="0.25">
      <c r="A186" s="284" t="s">
        <v>5765</v>
      </c>
      <c r="B186" s="284" t="s">
        <v>8700</v>
      </c>
      <c r="C186" s="284" t="s">
        <v>705</v>
      </c>
      <c r="D186" s="284" t="s">
        <v>5753</v>
      </c>
      <c r="E186" s="229" t="s">
        <v>5732</v>
      </c>
      <c r="F186" s="233">
        <v>1936</v>
      </c>
      <c r="G186" s="303">
        <v>320</v>
      </c>
      <c r="H186" s="279" t="s">
        <v>5744</v>
      </c>
      <c r="I186" s="277" t="s">
        <v>3213</v>
      </c>
      <c r="J186" s="278" t="s">
        <v>3214</v>
      </c>
      <c r="K186" s="278" t="s">
        <v>5743</v>
      </c>
      <c r="L186" s="229"/>
      <c r="M186" s="255"/>
      <c r="N186" s="231"/>
      <c r="O186" s="311"/>
    </row>
    <row r="187" spans="1:15" ht="50" x14ac:dyDescent="0.25">
      <c r="A187" s="284" t="s">
        <v>5766</v>
      </c>
      <c r="B187" s="284" t="s">
        <v>8700</v>
      </c>
      <c r="C187" s="284" t="s">
        <v>705</v>
      </c>
      <c r="D187" s="284" t="s">
        <v>5754</v>
      </c>
      <c r="E187" s="229" t="s">
        <v>5732</v>
      </c>
      <c r="F187" s="233">
        <v>1936</v>
      </c>
      <c r="G187" s="303">
        <v>273</v>
      </c>
      <c r="H187" s="279" t="s">
        <v>5744</v>
      </c>
      <c r="I187" s="277" t="s">
        <v>3213</v>
      </c>
      <c r="J187" s="278" t="s">
        <v>3214</v>
      </c>
      <c r="K187" s="278" t="s">
        <v>5733</v>
      </c>
      <c r="L187" s="229"/>
      <c r="M187" s="255"/>
      <c r="N187" s="231"/>
      <c r="O187" s="311"/>
    </row>
    <row r="188" spans="1:15" ht="87.5" x14ac:dyDescent="0.25">
      <c r="A188" s="284" t="s">
        <v>7239</v>
      </c>
      <c r="B188" s="284" t="s">
        <v>3247</v>
      </c>
      <c r="C188" s="285" t="s">
        <v>6443</v>
      </c>
      <c r="D188" s="285" t="s">
        <v>7238</v>
      </c>
      <c r="E188" s="229" t="s">
        <v>3561</v>
      </c>
      <c r="F188" s="233">
        <v>1937</v>
      </c>
      <c r="G188" s="303">
        <v>377</v>
      </c>
      <c r="H188" s="229" t="s">
        <v>8072</v>
      </c>
      <c r="I188" s="255" t="s">
        <v>3213</v>
      </c>
      <c r="J188" s="231" t="s">
        <v>3214</v>
      </c>
      <c r="K188" s="231" t="s">
        <v>8073</v>
      </c>
      <c r="L188" s="229"/>
      <c r="M188" s="255"/>
      <c r="N188" s="231"/>
      <c r="O188" s="311"/>
    </row>
    <row r="189" spans="1:15" ht="50" x14ac:dyDescent="0.25">
      <c r="A189" s="284" t="s">
        <v>5226</v>
      </c>
      <c r="B189" s="284" t="s">
        <v>3247</v>
      </c>
      <c r="C189" s="284" t="s">
        <v>5223</v>
      </c>
      <c r="D189" s="284" t="s">
        <v>5222</v>
      </c>
      <c r="E189" s="229" t="s">
        <v>5225</v>
      </c>
      <c r="F189" s="233">
        <v>1945</v>
      </c>
      <c r="G189" s="303">
        <v>340</v>
      </c>
      <c r="H189" s="229" t="s">
        <v>5224</v>
      </c>
      <c r="I189" s="231" t="s">
        <v>3213</v>
      </c>
      <c r="J189" s="231" t="s">
        <v>3214</v>
      </c>
      <c r="K189" s="231" t="s">
        <v>5221</v>
      </c>
      <c r="L189" s="229"/>
      <c r="M189" s="231"/>
      <c r="N189" s="231"/>
      <c r="O189" s="311"/>
    </row>
  </sheetData>
  <sortState ref="A2:O189">
    <sortCondition ref="F2:F189"/>
    <sortCondition ref="C2:C189"/>
    <sortCondition ref="D2:D189"/>
  </sortState>
  <conditionalFormatting sqref="D1:D188">
    <cfRule type="duplicateValues" dxfId="55" priority="2"/>
  </conditionalFormatting>
  <conditionalFormatting sqref="D189">
    <cfRule type="duplicateValues" dxfId="54" priority="1"/>
  </conditionalFormatting>
  <hyperlinks>
    <hyperlink ref="A126" r:id="rId1"/>
    <hyperlink ref="A47"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3"/>
  <sheetViews>
    <sheetView zoomScale="75" zoomScaleNormal="75" workbookViewId="0">
      <pane ySplit="1" topLeftCell="A2" activePane="bottomLeft" state="frozen"/>
      <selection pane="bottomLeft" activeCell="G174" sqref="G174"/>
    </sheetView>
  </sheetViews>
  <sheetFormatPr baseColWidth="10" defaultRowHeight="12.5" x14ac:dyDescent="0.25"/>
  <cols>
    <col min="4" max="4" width="30.6328125" customWidth="1"/>
  </cols>
  <sheetData>
    <row r="1" spans="1:15" ht="52.5" thickBot="1" x14ac:dyDescent="0.35">
      <c r="A1" s="326" t="s">
        <v>3217</v>
      </c>
      <c r="B1" s="326" t="s">
        <v>3212</v>
      </c>
      <c r="C1" s="326" t="s">
        <v>3104</v>
      </c>
      <c r="D1" s="326" t="s">
        <v>3105</v>
      </c>
      <c r="E1" s="330" t="s">
        <v>3564</v>
      </c>
      <c r="F1" s="331" t="s">
        <v>3565</v>
      </c>
      <c r="G1" s="332" t="s">
        <v>8893</v>
      </c>
      <c r="H1" s="334" t="s">
        <v>8894</v>
      </c>
      <c r="I1" s="335" t="s">
        <v>8895</v>
      </c>
      <c r="J1" s="335" t="s">
        <v>8896</v>
      </c>
      <c r="K1" s="336" t="s">
        <v>8897</v>
      </c>
      <c r="L1" s="334" t="s">
        <v>8898</v>
      </c>
      <c r="M1" s="335" t="s">
        <v>8899</v>
      </c>
      <c r="N1" s="335" t="s">
        <v>8900</v>
      </c>
      <c r="O1" s="336" t="s">
        <v>8901</v>
      </c>
    </row>
    <row r="2" spans="1:15" ht="100" x14ac:dyDescent="0.25">
      <c r="A2" s="286" t="s">
        <v>5317</v>
      </c>
      <c r="B2" s="285" t="s">
        <v>8752</v>
      </c>
      <c r="C2" s="293" t="s">
        <v>541</v>
      </c>
      <c r="D2" s="285" t="s">
        <v>3219</v>
      </c>
      <c r="E2" s="232" t="s">
        <v>3552</v>
      </c>
      <c r="F2" s="236">
        <v>1801</v>
      </c>
      <c r="G2" s="304">
        <v>446</v>
      </c>
      <c r="H2" s="230" t="s">
        <v>6563</v>
      </c>
      <c r="I2" s="255" t="s">
        <v>3213</v>
      </c>
      <c r="J2" s="231" t="s">
        <v>3215</v>
      </c>
      <c r="K2" s="311" t="s">
        <v>6564</v>
      </c>
      <c r="L2" s="230"/>
      <c r="M2" s="255"/>
      <c r="N2" s="231"/>
      <c r="O2" s="311"/>
    </row>
    <row r="3" spans="1:15" ht="100" x14ac:dyDescent="0.25">
      <c r="A3" s="286" t="s">
        <v>5319</v>
      </c>
      <c r="B3" s="285" t="s">
        <v>8754</v>
      </c>
      <c r="C3" s="293" t="s">
        <v>541</v>
      </c>
      <c r="D3" s="285" t="s">
        <v>5324</v>
      </c>
      <c r="E3" s="232" t="s">
        <v>3552</v>
      </c>
      <c r="F3" s="236">
        <v>1801</v>
      </c>
      <c r="G3" s="304">
        <v>402</v>
      </c>
      <c r="H3" s="230" t="s">
        <v>6563</v>
      </c>
      <c r="I3" s="255" t="s">
        <v>3213</v>
      </c>
      <c r="J3" s="231" t="s">
        <v>3215</v>
      </c>
      <c r="K3" s="311" t="s">
        <v>6566</v>
      </c>
      <c r="L3" s="230"/>
      <c r="M3" s="255"/>
      <c r="N3" s="231"/>
      <c r="O3" s="311"/>
    </row>
    <row r="4" spans="1:15" ht="100" x14ac:dyDescent="0.25">
      <c r="A4" s="286" t="s">
        <v>5320</v>
      </c>
      <c r="B4" s="285" t="s">
        <v>8755</v>
      </c>
      <c r="C4" s="285" t="s">
        <v>541</v>
      </c>
      <c r="D4" s="285" t="s">
        <v>5325</v>
      </c>
      <c r="E4" s="232" t="s">
        <v>3552</v>
      </c>
      <c r="F4" s="236">
        <v>1807</v>
      </c>
      <c r="G4" s="304">
        <v>336</v>
      </c>
      <c r="H4" s="230" t="s">
        <v>6563</v>
      </c>
      <c r="I4" s="255" t="s">
        <v>3213</v>
      </c>
      <c r="J4" s="231" t="s">
        <v>3215</v>
      </c>
      <c r="K4" s="311" t="s">
        <v>6567</v>
      </c>
      <c r="L4" s="230"/>
      <c r="M4" s="255"/>
      <c r="N4" s="231"/>
      <c r="O4" s="311"/>
    </row>
    <row r="5" spans="1:15" ht="100" x14ac:dyDescent="0.25">
      <c r="A5" s="286" t="s">
        <v>5321</v>
      </c>
      <c r="B5" s="285" t="s">
        <v>8756</v>
      </c>
      <c r="C5" s="285" t="s">
        <v>541</v>
      </c>
      <c r="D5" s="299" t="s">
        <v>5326</v>
      </c>
      <c r="E5" s="232" t="s">
        <v>3552</v>
      </c>
      <c r="F5" s="236">
        <v>1807</v>
      </c>
      <c r="G5" s="304">
        <v>406</v>
      </c>
      <c r="H5" s="230" t="s">
        <v>6563</v>
      </c>
      <c r="I5" s="255" t="s">
        <v>3213</v>
      </c>
      <c r="J5" s="231" t="s">
        <v>3215</v>
      </c>
      <c r="K5" s="311" t="s">
        <v>6568</v>
      </c>
      <c r="L5" s="230"/>
      <c r="M5" s="255"/>
      <c r="N5" s="231"/>
      <c r="O5" s="311"/>
    </row>
    <row r="6" spans="1:15" ht="100" x14ac:dyDescent="0.25">
      <c r="A6" s="286" t="s">
        <v>5322</v>
      </c>
      <c r="B6" s="285" t="s">
        <v>8757</v>
      </c>
      <c r="C6" s="285" t="s">
        <v>541</v>
      </c>
      <c r="D6" s="285" t="s">
        <v>5327</v>
      </c>
      <c r="E6" s="232" t="s">
        <v>3552</v>
      </c>
      <c r="F6" s="236">
        <v>1807</v>
      </c>
      <c r="G6" s="304">
        <v>225</v>
      </c>
      <c r="H6" s="230" t="s">
        <v>6563</v>
      </c>
      <c r="I6" s="255" t="s">
        <v>3213</v>
      </c>
      <c r="J6" s="231" t="s">
        <v>3215</v>
      </c>
      <c r="K6" s="311" t="s">
        <v>6569</v>
      </c>
      <c r="L6" s="230"/>
      <c r="M6" s="255"/>
      <c r="N6" s="231"/>
      <c r="O6" s="311"/>
    </row>
    <row r="7" spans="1:15" ht="100" x14ac:dyDescent="0.25">
      <c r="A7" s="284" t="s">
        <v>4644</v>
      </c>
      <c r="B7" s="284" t="s">
        <v>8743</v>
      </c>
      <c r="C7" s="284" t="s">
        <v>608</v>
      </c>
      <c r="D7" s="284" t="s">
        <v>4646</v>
      </c>
      <c r="E7" s="229" t="s">
        <v>3527</v>
      </c>
      <c r="F7" s="233">
        <v>1811</v>
      </c>
      <c r="G7" s="303">
        <v>99</v>
      </c>
      <c r="H7" s="279" t="s">
        <v>4645</v>
      </c>
      <c r="I7" s="277" t="s">
        <v>3213</v>
      </c>
      <c r="J7" s="278" t="s">
        <v>3214</v>
      </c>
      <c r="K7" s="312" t="s">
        <v>4647</v>
      </c>
      <c r="L7" s="229"/>
      <c r="M7" s="255"/>
      <c r="N7" s="231"/>
      <c r="O7" s="311"/>
    </row>
    <row r="8" spans="1:15" ht="75" x14ac:dyDescent="0.25">
      <c r="A8" s="284" t="s">
        <v>10238</v>
      </c>
      <c r="B8" s="285" t="s">
        <v>10247</v>
      </c>
      <c r="C8" s="285" t="s">
        <v>10240</v>
      </c>
      <c r="D8" s="285" t="s">
        <v>10241</v>
      </c>
      <c r="E8" s="229" t="s">
        <v>10243</v>
      </c>
      <c r="F8" s="233">
        <v>1812</v>
      </c>
      <c r="G8" s="303">
        <v>400</v>
      </c>
      <c r="H8" s="282" t="s">
        <v>10244</v>
      </c>
      <c r="I8" s="277" t="s">
        <v>3213</v>
      </c>
      <c r="J8" s="277" t="s">
        <v>3214</v>
      </c>
      <c r="K8" s="314" t="s">
        <v>10245</v>
      </c>
      <c r="L8" s="244"/>
      <c r="M8" s="255"/>
      <c r="N8" s="231"/>
      <c r="O8" s="311"/>
    </row>
    <row r="9" spans="1:15" ht="75" x14ac:dyDescent="0.25">
      <c r="A9" s="284" t="s">
        <v>10239</v>
      </c>
      <c r="B9" s="285" t="s">
        <v>10248</v>
      </c>
      <c r="C9" s="285" t="s">
        <v>10240</v>
      </c>
      <c r="D9" s="285" t="s">
        <v>10242</v>
      </c>
      <c r="E9" s="229" t="s">
        <v>10243</v>
      </c>
      <c r="F9" s="233">
        <v>1812</v>
      </c>
      <c r="G9" s="303">
        <v>297</v>
      </c>
      <c r="H9" s="282" t="s">
        <v>10244</v>
      </c>
      <c r="I9" s="277" t="s">
        <v>3213</v>
      </c>
      <c r="J9" s="277" t="s">
        <v>3214</v>
      </c>
      <c r="K9" s="314" t="s">
        <v>10246</v>
      </c>
      <c r="L9" s="244"/>
      <c r="M9" s="255"/>
      <c r="N9" s="231"/>
      <c r="O9" s="311"/>
    </row>
    <row r="10" spans="1:15" ht="237.5" x14ac:dyDescent="0.25">
      <c r="A10" s="284" t="s">
        <v>9965</v>
      </c>
      <c r="B10" s="285" t="s">
        <v>9966</v>
      </c>
      <c r="C10" s="285" t="s">
        <v>9345</v>
      </c>
      <c r="D10" s="285" t="s">
        <v>9949</v>
      </c>
      <c r="E10" s="229" t="s">
        <v>9948</v>
      </c>
      <c r="F10" s="233">
        <v>1817</v>
      </c>
      <c r="G10" s="303">
        <v>386</v>
      </c>
      <c r="H10" s="244" t="s">
        <v>9954</v>
      </c>
      <c r="I10" s="255" t="s">
        <v>3213</v>
      </c>
      <c r="J10" s="255" t="s">
        <v>3214</v>
      </c>
      <c r="K10" s="319" t="s">
        <v>9955</v>
      </c>
      <c r="L10" s="282" t="s">
        <v>9940</v>
      </c>
      <c r="M10" s="277" t="s">
        <v>3213</v>
      </c>
      <c r="N10" s="277" t="s">
        <v>3215</v>
      </c>
      <c r="O10" s="312" t="s">
        <v>9956</v>
      </c>
    </row>
    <row r="11" spans="1:15" ht="237.5" x14ac:dyDescent="0.25">
      <c r="A11" s="284" t="s">
        <v>9967</v>
      </c>
      <c r="B11" s="285" t="s">
        <v>6880</v>
      </c>
      <c r="C11" s="285" t="s">
        <v>9345</v>
      </c>
      <c r="D11" s="299" t="s">
        <v>9950</v>
      </c>
      <c r="E11" s="229" t="s">
        <v>9948</v>
      </c>
      <c r="F11" s="233">
        <v>1817</v>
      </c>
      <c r="G11" s="303">
        <v>436</v>
      </c>
      <c r="H11" s="244" t="s">
        <v>9954</v>
      </c>
      <c r="I11" s="255" t="s">
        <v>3213</v>
      </c>
      <c r="J11" s="255" t="s">
        <v>3214</v>
      </c>
      <c r="K11" s="319" t="s">
        <v>9957</v>
      </c>
      <c r="L11" s="282" t="s">
        <v>9940</v>
      </c>
      <c r="M11" s="277" t="s">
        <v>3213</v>
      </c>
      <c r="N11" s="277" t="s">
        <v>3215</v>
      </c>
      <c r="O11" s="312" t="s">
        <v>9961</v>
      </c>
    </row>
    <row r="12" spans="1:15" ht="237.5" x14ac:dyDescent="0.25">
      <c r="A12" s="284" t="s">
        <v>9968</v>
      </c>
      <c r="B12" s="285" t="s">
        <v>9969</v>
      </c>
      <c r="C12" s="285" t="s">
        <v>9345</v>
      </c>
      <c r="D12" s="285" t="s">
        <v>9951</v>
      </c>
      <c r="E12" s="229" t="s">
        <v>9948</v>
      </c>
      <c r="F12" s="233">
        <v>1817</v>
      </c>
      <c r="G12" s="303">
        <v>524</v>
      </c>
      <c r="H12" s="244" t="s">
        <v>9954</v>
      </c>
      <c r="I12" s="255" t="s">
        <v>3213</v>
      </c>
      <c r="J12" s="255" t="s">
        <v>3214</v>
      </c>
      <c r="K12" s="319" t="s">
        <v>9958</v>
      </c>
      <c r="L12" s="282" t="s">
        <v>9940</v>
      </c>
      <c r="M12" s="277" t="s">
        <v>3213</v>
      </c>
      <c r="N12" s="277" t="s">
        <v>3215</v>
      </c>
      <c r="O12" s="312" t="s">
        <v>9962</v>
      </c>
    </row>
    <row r="13" spans="1:15" ht="237.5" x14ac:dyDescent="0.25">
      <c r="A13" s="284" t="s">
        <v>9970</v>
      </c>
      <c r="B13" s="285" t="s">
        <v>9971</v>
      </c>
      <c r="C13" s="285" t="s">
        <v>9345</v>
      </c>
      <c r="D13" s="285" t="s">
        <v>9952</v>
      </c>
      <c r="E13" s="229" t="s">
        <v>9948</v>
      </c>
      <c r="F13" s="233">
        <v>1817</v>
      </c>
      <c r="G13" s="303">
        <v>458</v>
      </c>
      <c r="H13" s="244" t="s">
        <v>9954</v>
      </c>
      <c r="I13" s="255" t="s">
        <v>3213</v>
      </c>
      <c r="J13" s="255" t="s">
        <v>3214</v>
      </c>
      <c r="K13" s="319" t="s">
        <v>9959</v>
      </c>
      <c r="L13" s="282" t="s">
        <v>9940</v>
      </c>
      <c r="M13" s="277" t="s">
        <v>3213</v>
      </c>
      <c r="N13" s="277" t="s">
        <v>3215</v>
      </c>
      <c r="O13" s="312" t="s">
        <v>9963</v>
      </c>
    </row>
    <row r="14" spans="1:15" ht="237.5" x14ac:dyDescent="0.25">
      <c r="A14" s="284" t="s">
        <v>9972</v>
      </c>
      <c r="B14" s="285" t="s">
        <v>9973</v>
      </c>
      <c r="C14" s="285" t="s">
        <v>9345</v>
      </c>
      <c r="D14" s="285" t="s">
        <v>9953</v>
      </c>
      <c r="E14" s="229" t="s">
        <v>9948</v>
      </c>
      <c r="F14" s="233">
        <v>1817</v>
      </c>
      <c r="G14" s="303">
        <v>427</v>
      </c>
      <c r="H14" s="244" t="s">
        <v>9954</v>
      </c>
      <c r="I14" s="255" t="s">
        <v>3213</v>
      </c>
      <c r="J14" s="255" t="s">
        <v>3214</v>
      </c>
      <c r="K14" s="319" t="s">
        <v>9960</v>
      </c>
      <c r="L14" s="282" t="s">
        <v>9940</v>
      </c>
      <c r="M14" s="277" t="s">
        <v>3213</v>
      </c>
      <c r="N14" s="277" t="s">
        <v>3215</v>
      </c>
      <c r="O14" s="312" t="s">
        <v>9964</v>
      </c>
    </row>
    <row r="15" spans="1:15" ht="50" x14ac:dyDescent="0.25">
      <c r="A15" s="286" t="s">
        <v>564</v>
      </c>
      <c r="B15" s="285" t="s">
        <v>4787</v>
      </c>
      <c r="C15" s="285" t="s">
        <v>562</v>
      </c>
      <c r="D15" s="285" t="s">
        <v>6771</v>
      </c>
      <c r="E15" s="232" t="s">
        <v>3522</v>
      </c>
      <c r="F15" s="236">
        <v>1817</v>
      </c>
      <c r="G15" s="304">
        <v>514</v>
      </c>
      <c r="H15" s="230" t="s">
        <v>6769</v>
      </c>
      <c r="I15" s="255" t="s">
        <v>3213</v>
      </c>
      <c r="J15" s="231" t="s">
        <v>3214</v>
      </c>
      <c r="K15" s="311" t="s">
        <v>6770</v>
      </c>
      <c r="L15" s="230"/>
      <c r="M15" s="255"/>
      <c r="N15" s="231"/>
      <c r="O15" s="311"/>
    </row>
    <row r="16" spans="1:15" ht="100" x14ac:dyDescent="0.25">
      <c r="A16" s="284" t="s">
        <v>6256</v>
      </c>
      <c r="B16" s="284" t="s">
        <v>6257</v>
      </c>
      <c r="C16" s="284" t="s">
        <v>6253</v>
      </c>
      <c r="D16" s="284" t="s">
        <v>6254</v>
      </c>
      <c r="E16" s="229" t="s">
        <v>6255</v>
      </c>
      <c r="F16" s="233">
        <v>1819</v>
      </c>
      <c r="G16" s="303">
        <v>421</v>
      </c>
      <c r="H16" s="229" t="s">
        <v>6260</v>
      </c>
      <c r="I16" s="231" t="s">
        <v>3213</v>
      </c>
      <c r="J16" s="231" t="s">
        <v>3216</v>
      </c>
      <c r="K16" s="311" t="s">
        <v>6258</v>
      </c>
      <c r="L16" s="229" t="s">
        <v>6260</v>
      </c>
      <c r="M16" s="231" t="s">
        <v>3213</v>
      </c>
      <c r="N16" s="231" t="s">
        <v>3216</v>
      </c>
      <c r="O16" s="311" t="s">
        <v>6259</v>
      </c>
    </row>
    <row r="17" spans="1:15" ht="62.5" x14ac:dyDescent="0.25">
      <c r="A17" s="284" t="s">
        <v>7655</v>
      </c>
      <c r="B17" s="284" t="s">
        <v>7656</v>
      </c>
      <c r="C17" s="285" t="s">
        <v>7177</v>
      </c>
      <c r="D17" s="285" t="s">
        <v>7649</v>
      </c>
      <c r="E17" s="229" t="s">
        <v>7650</v>
      </c>
      <c r="F17" s="233">
        <v>1822</v>
      </c>
      <c r="G17" s="303">
        <v>512</v>
      </c>
      <c r="H17" s="229" t="s">
        <v>7651</v>
      </c>
      <c r="I17" s="255" t="s">
        <v>3213</v>
      </c>
      <c r="J17" s="231" t="s">
        <v>3215</v>
      </c>
      <c r="K17" s="311" t="s">
        <v>7645</v>
      </c>
      <c r="L17" s="229"/>
      <c r="M17" s="255"/>
      <c r="N17" s="231"/>
      <c r="O17" s="311"/>
    </row>
    <row r="18" spans="1:15" ht="62.5" x14ac:dyDescent="0.25">
      <c r="A18" s="284" t="s">
        <v>7657</v>
      </c>
      <c r="B18" s="284" t="s">
        <v>7658</v>
      </c>
      <c r="C18" s="388" t="s">
        <v>7177</v>
      </c>
      <c r="D18" s="285" t="s">
        <v>7652</v>
      </c>
      <c r="E18" s="238" t="s">
        <v>7650</v>
      </c>
      <c r="F18" s="233">
        <v>1822</v>
      </c>
      <c r="G18" s="303">
        <v>505</v>
      </c>
      <c r="H18" s="229" t="s">
        <v>7651</v>
      </c>
      <c r="I18" s="255" t="s">
        <v>3213</v>
      </c>
      <c r="J18" s="231" t="s">
        <v>3215</v>
      </c>
      <c r="K18" s="311" t="s">
        <v>7646</v>
      </c>
      <c r="L18" s="229"/>
      <c r="M18" s="255"/>
      <c r="N18" s="231"/>
      <c r="O18" s="311"/>
    </row>
    <row r="19" spans="1:15" ht="62.5" x14ac:dyDescent="0.25">
      <c r="A19" s="284" t="s">
        <v>7661</v>
      </c>
      <c r="B19" s="284" t="s">
        <v>7662</v>
      </c>
      <c r="C19" s="285" t="s">
        <v>7177</v>
      </c>
      <c r="D19" s="285" t="s">
        <v>7653</v>
      </c>
      <c r="E19" s="229" t="s">
        <v>7650</v>
      </c>
      <c r="F19" s="233">
        <v>1822</v>
      </c>
      <c r="G19" s="303">
        <v>489</v>
      </c>
      <c r="H19" s="229" t="s">
        <v>7651</v>
      </c>
      <c r="I19" s="255" t="s">
        <v>3213</v>
      </c>
      <c r="J19" s="231" t="s">
        <v>3215</v>
      </c>
      <c r="K19" s="311" t="s">
        <v>7647</v>
      </c>
      <c r="L19" s="229"/>
      <c r="M19" s="255"/>
      <c r="N19" s="231"/>
      <c r="O19" s="311"/>
    </row>
    <row r="20" spans="1:15" ht="62.5" x14ac:dyDescent="0.25">
      <c r="A20" s="284" t="s">
        <v>7659</v>
      </c>
      <c r="B20" s="284" t="s">
        <v>7660</v>
      </c>
      <c r="C20" s="285" t="s">
        <v>7177</v>
      </c>
      <c r="D20" s="285" t="s">
        <v>7654</v>
      </c>
      <c r="E20" s="229" t="s">
        <v>7650</v>
      </c>
      <c r="F20" s="233">
        <v>1822</v>
      </c>
      <c r="G20" s="303">
        <v>626</v>
      </c>
      <c r="H20" s="229" t="s">
        <v>7651</v>
      </c>
      <c r="I20" s="255" t="s">
        <v>3213</v>
      </c>
      <c r="J20" s="231" t="s">
        <v>3215</v>
      </c>
      <c r="K20" s="311" t="s">
        <v>7648</v>
      </c>
      <c r="L20" s="229"/>
      <c r="M20" s="255"/>
      <c r="N20" s="231"/>
      <c r="O20" s="311"/>
    </row>
    <row r="21" spans="1:15" ht="50" x14ac:dyDescent="0.25">
      <c r="A21" s="284" t="s">
        <v>9021</v>
      </c>
      <c r="B21" s="285" t="s">
        <v>8984</v>
      </c>
      <c r="C21" s="285" t="s">
        <v>9019</v>
      </c>
      <c r="D21" s="285" t="s">
        <v>9022</v>
      </c>
      <c r="E21" s="229" t="s">
        <v>9024</v>
      </c>
      <c r="F21" s="233">
        <v>1822</v>
      </c>
      <c r="G21" s="303">
        <v>136</v>
      </c>
      <c r="H21" s="244" t="s">
        <v>9026</v>
      </c>
      <c r="I21" s="255" t="s">
        <v>3213</v>
      </c>
      <c r="J21" s="255" t="s">
        <v>3215</v>
      </c>
      <c r="K21" s="311" t="s">
        <v>9028</v>
      </c>
      <c r="L21" s="229" t="s">
        <v>9031</v>
      </c>
      <c r="M21" s="255" t="s">
        <v>3213</v>
      </c>
      <c r="N21" s="255" t="s">
        <v>3215</v>
      </c>
      <c r="O21" s="311" t="s">
        <v>9029</v>
      </c>
    </row>
    <row r="22" spans="1:15" ht="50" x14ac:dyDescent="0.25">
      <c r="A22" s="284" t="s">
        <v>9025</v>
      </c>
      <c r="B22" s="285" t="s">
        <v>9020</v>
      </c>
      <c r="C22" s="285" t="s">
        <v>9019</v>
      </c>
      <c r="D22" s="285" t="s">
        <v>9023</v>
      </c>
      <c r="E22" s="229" t="s">
        <v>9024</v>
      </c>
      <c r="F22" s="233">
        <v>1822</v>
      </c>
      <c r="G22" s="303">
        <v>522</v>
      </c>
      <c r="H22" s="244" t="s">
        <v>9026</v>
      </c>
      <c r="I22" s="255" t="s">
        <v>3213</v>
      </c>
      <c r="J22" s="255" t="s">
        <v>3215</v>
      </c>
      <c r="K22" s="311" t="s">
        <v>9027</v>
      </c>
      <c r="L22" s="229" t="s">
        <v>9031</v>
      </c>
      <c r="M22" s="255" t="s">
        <v>3213</v>
      </c>
      <c r="N22" s="255" t="s">
        <v>3215</v>
      </c>
      <c r="O22" s="311" t="s">
        <v>9030</v>
      </c>
    </row>
    <row r="23" spans="1:15" ht="50" x14ac:dyDescent="0.25">
      <c r="A23" s="286" t="s">
        <v>3275</v>
      </c>
      <c r="B23" s="285" t="s">
        <v>3276</v>
      </c>
      <c r="C23" s="285" t="s">
        <v>559</v>
      </c>
      <c r="D23" s="285" t="s">
        <v>1617</v>
      </c>
      <c r="E23" s="232" t="s">
        <v>3499</v>
      </c>
      <c r="F23" s="236">
        <v>1824</v>
      </c>
      <c r="G23" s="304">
        <v>234</v>
      </c>
      <c r="H23" s="230" t="s">
        <v>3274</v>
      </c>
      <c r="I23" s="231" t="s">
        <v>3213</v>
      </c>
      <c r="J23" s="231" t="s">
        <v>3215</v>
      </c>
      <c r="K23" s="311" t="s">
        <v>3738</v>
      </c>
      <c r="L23" s="230"/>
      <c r="M23" s="231"/>
      <c r="N23" s="231"/>
      <c r="O23" s="311"/>
    </row>
    <row r="24" spans="1:15" ht="75" x14ac:dyDescent="0.25">
      <c r="A24" s="286" t="s">
        <v>5343</v>
      </c>
      <c r="B24" s="285" t="s">
        <v>8736</v>
      </c>
      <c r="C24" s="285" t="s">
        <v>603</v>
      </c>
      <c r="D24" s="301" t="s">
        <v>5342</v>
      </c>
      <c r="E24" s="232" t="s">
        <v>3528</v>
      </c>
      <c r="F24" s="236">
        <v>1824</v>
      </c>
      <c r="G24" s="304">
        <v>450</v>
      </c>
      <c r="H24" s="279" t="s">
        <v>6558</v>
      </c>
      <c r="I24" s="277" t="s">
        <v>3213</v>
      </c>
      <c r="J24" s="278" t="s">
        <v>3214</v>
      </c>
      <c r="K24" s="312" t="s">
        <v>6559</v>
      </c>
      <c r="L24" s="230"/>
      <c r="M24" s="255"/>
      <c r="N24" s="231"/>
      <c r="O24" s="311"/>
    </row>
    <row r="25" spans="1:15" ht="50" x14ac:dyDescent="0.25">
      <c r="A25" s="284" t="s">
        <v>10007</v>
      </c>
      <c r="B25" s="285" t="s">
        <v>10008</v>
      </c>
      <c r="C25" s="285" t="s">
        <v>474</v>
      </c>
      <c r="D25" s="285" t="s">
        <v>9999</v>
      </c>
      <c r="E25" s="229" t="s">
        <v>9994</v>
      </c>
      <c r="F25" s="233">
        <v>1824</v>
      </c>
      <c r="G25" s="303">
        <v>502</v>
      </c>
      <c r="H25" s="244" t="s">
        <v>9995</v>
      </c>
      <c r="I25" s="255" t="s">
        <v>3213</v>
      </c>
      <c r="J25" s="255" t="s">
        <v>3214</v>
      </c>
      <c r="K25" s="319" t="s">
        <v>10004</v>
      </c>
      <c r="L25" s="244"/>
      <c r="M25" s="255"/>
      <c r="N25" s="231"/>
      <c r="O25" s="311"/>
    </row>
    <row r="26" spans="1:15" ht="50" x14ac:dyDescent="0.25">
      <c r="A26" s="284" t="s">
        <v>9991</v>
      </c>
      <c r="B26" s="285" t="s">
        <v>9992</v>
      </c>
      <c r="C26" s="285" t="s">
        <v>474</v>
      </c>
      <c r="D26" s="285" t="s">
        <v>9993</v>
      </c>
      <c r="E26" s="229" t="s">
        <v>9994</v>
      </c>
      <c r="F26" s="233">
        <v>1824</v>
      </c>
      <c r="G26" s="303">
        <v>504</v>
      </c>
      <c r="H26" s="244" t="s">
        <v>9995</v>
      </c>
      <c r="I26" s="255" t="s">
        <v>3213</v>
      </c>
      <c r="J26" s="255" t="s">
        <v>3214</v>
      </c>
      <c r="K26" s="319" t="s">
        <v>9996</v>
      </c>
      <c r="L26" s="244"/>
      <c r="M26" s="255"/>
      <c r="N26" s="231"/>
      <c r="O26" s="311"/>
    </row>
    <row r="27" spans="1:15" ht="50" x14ac:dyDescent="0.25">
      <c r="A27" s="284" t="s">
        <v>10000</v>
      </c>
      <c r="B27" s="285" t="s">
        <v>10001</v>
      </c>
      <c r="C27" s="285" t="s">
        <v>474</v>
      </c>
      <c r="D27" s="285" t="s">
        <v>9997</v>
      </c>
      <c r="E27" s="229" t="s">
        <v>9994</v>
      </c>
      <c r="F27" s="233">
        <v>1824</v>
      </c>
      <c r="G27" s="303">
        <v>626</v>
      </c>
      <c r="H27" s="244" t="s">
        <v>9995</v>
      </c>
      <c r="I27" s="255" t="s">
        <v>3213</v>
      </c>
      <c r="J27" s="255" t="s">
        <v>3214</v>
      </c>
      <c r="K27" s="319" t="s">
        <v>10002</v>
      </c>
      <c r="L27" s="244"/>
      <c r="M27" s="255"/>
      <c r="N27" s="231"/>
      <c r="O27" s="311"/>
    </row>
    <row r="28" spans="1:15" ht="50" x14ac:dyDescent="0.25">
      <c r="A28" s="284" t="s">
        <v>10005</v>
      </c>
      <c r="B28" s="285" t="s">
        <v>10006</v>
      </c>
      <c r="C28" s="285" t="s">
        <v>474</v>
      </c>
      <c r="D28" s="285" t="s">
        <v>9998</v>
      </c>
      <c r="E28" s="229" t="s">
        <v>9994</v>
      </c>
      <c r="F28" s="233">
        <v>1824</v>
      </c>
      <c r="G28" s="303">
        <v>528</v>
      </c>
      <c r="H28" s="244" t="s">
        <v>9995</v>
      </c>
      <c r="I28" s="255" t="s">
        <v>3213</v>
      </c>
      <c r="J28" s="255" t="s">
        <v>3214</v>
      </c>
      <c r="K28" s="319" t="s">
        <v>10003</v>
      </c>
      <c r="L28" s="244"/>
      <c r="M28" s="255"/>
      <c r="N28" s="231"/>
      <c r="O28" s="311"/>
    </row>
    <row r="29" spans="1:15" ht="175" x14ac:dyDescent="0.25">
      <c r="A29" s="284" t="s">
        <v>9941</v>
      </c>
      <c r="B29" s="285" t="s">
        <v>9942</v>
      </c>
      <c r="C29" s="285" t="s">
        <v>9346</v>
      </c>
      <c r="D29" s="285" t="s">
        <v>9938</v>
      </c>
      <c r="E29" s="229" t="s">
        <v>9939</v>
      </c>
      <c r="F29" s="233">
        <v>1825</v>
      </c>
      <c r="G29" s="303">
        <v>434</v>
      </c>
      <c r="H29" s="244" t="s">
        <v>9940</v>
      </c>
      <c r="I29" s="255" t="s">
        <v>3213</v>
      </c>
      <c r="J29" s="255" t="s">
        <v>3214</v>
      </c>
      <c r="K29" s="319" t="s">
        <v>9943</v>
      </c>
      <c r="L29" s="244"/>
      <c r="M29" s="255"/>
      <c r="N29" s="231"/>
      <c r="O29" s="311"/>
    </row>
    <row r="30" spans="1:15" ht="75" x14ac:dyDescent="0.25">
      <c r="A30" s="284" t="s">
        <v>6946</v>
      </c>
      <c r="B30" s="284" t="s">
        <v>6799</v>
      </c>
      <c r="C30" s="285" t="s">
        <v>6467</v>
      </c>
      <c r="D30" s="285" t="s">
        <v>6947</v>
      </c>
      <c r="E30" s="229" t="s">
        <v>6948</v>
      </c>
      <c r="F30" s="233">
        <v>1826</v>
      </c>
      <c r="G30" s="303">
        <v>42</v>
      </c>
      <c r="H30" s="229" t="s">
        <v>6945</v>
      </c>
      <c r="I30" s="231" t="s">
        <v>3213</v>
      </c>
      <c r="J30" s="231" t="s">
        <v>3214</v>
      </c>
      <c r="K30" s="311" t="s">
        <v>6949</v>
      </c>
      <c r="L30" s="229"/>
      <c r="M30" s="231"/>
      <c r="N30" s="231"/>
      <c r="O30" s="311"/>
    </row>
    <row r="31" spans="1:15" ht="137.5" x14ac:dyDescent="0.25">
      <c r="A31" s="286" t="s">
        <v>4583</v>
      </c>
      <c r="B31" s="285" t="s">
        <v>8835</v>
      </c>
      <c r="C31" s="285" t="s">
        <v>645</v>
      </c>
      <c r="D31" s="285" t="s">
        <v>4582</v>
      </c>
      <c r="E31" s="232" t="s">
        <v>3522</v>
      </c>
      <c r="F31" s="236">
        <v>1828</v>
      </c>
      <c r="G31" s="304">
        <v>168</v>
      </c>
      <c r="H31" s="279" t="s">
        <v>4584</v>
      </c>
      <c r="I31" s="277" t="s">
        <v>3213</v>
      </c>
      <c r="J31" s="278" t="s">
        <v>3214</v>
      </c>
      <c r="K31" s="312" t="s">
        <v>4585</v>
      </c>
      <c r="L31" s="230" t="s">
        <v>4584</v>
      </c>
      <c r="M31" s="255" t="s">
        <v>3213</v>
      </c>
      <c r="N31" s="231" t="s">
        <v>3216</v>
      </c>
      <c r="O31" s="311" t="s">
        <v>4586</v>
      </c>
    </row>
    <row r="32" spans="1:15" ht="50" x14ac:dyDescent="0.25">
      <c r="A32" s="286" t="s">
        <v>5363</v>
      </c>
      <c r="B32" s="285" t="s">
        <v>5606</v>
      </c>
      <c r="C32" s="285" t="s">
        <v>659</v>
      </c>
      <c r="D32" s="296" t="s">
        <v>5354</v>
      </c>
      <c r="E32" s="232" t="s">
        <v>3529</v>
      </c>
      <c r="F32" s="236">
        <v>1828</v>
      </c>
      <c r="G32" s="304">
        <v>552</v>
      </c>
      <c r="H32" s="230" t="s">
        <v>5616</v>
      </c>
      <c r="I32" s="255" t="s">
        <v>3213</v>
      </c>
      <c r="J32" s="231" t="s">
        <v>3214</v>
      </c>
      <c r="K32" s="311" t="s">
        <v>5609</v>
      </c>
      <c r="L32" s="230"/>
      <c r="M32" s="255"/>
      <c r="N32" s="231"/>
      <c r="O32" s="311"/>
    </row>
    <row r="33" spans="1:15" ht="50" x14ac:dyDescent="0.25">
      <c r="A33" s="286" t="s">
        <v>5364</v>
      </c>
      <c r="B33" s="285" t="s">
        <v>5607</v>
      </c>
      <c r="C33" s="285" t="s">
        <v>659</v>
      </c>
      <c r="D33" s="285" t="s">
        <v>5355</v>
      </c>
      <c r="E33" s="232" t="s">
        <v>3529</v>
      </c>
      <c r="F33" s="236">
        <v>1828</v>
      </c>
      <c r="G33" s="304">
        <v>550</v>
      </c>
      <c r="H33" s="230" t="s">
        <v>5616</v>
      </c>
      <c r="I33" s="255" t="s">
        <v>3213</v>
      </c>
      <c r="J33" s="231" t="s">
        <v>3214</v>
      </c>
      <c r="K33" s="311" t="s">
        <v>5608</v>
      </c>
      <c r="L33" s="230"/>
      <c r="M33" s="255"/>
      <c r="N33" s="231"/>
      <c r="O33" s="311"/>
    </row>
    <row r="34" spans="1:15" ht="50" x14ac:dyDescent="0.25">
      <c r="A34" s="286" t="s">
        <v>5365</v>
      </c>
      <c r="B34" s="285" t="s">
        <v>5618</v>
      </c>
      <c r="C34" s="285" t="s">
        <v>659</v>
      </c>
      <c r="D34" s="285" t="s">
        <v>5356</v>
      </c>
      <c r="E34" s="232" t="s">
        <v>3529</v>
      </c>
      <c r="F34" s="236">
        <v>1828</v>
      </c>
      <c r="G34" s="304">
        <v>558</v>
      </c>
      <c r="H34" s="230" t="s">
        <v>5616</v>
      </c>
      <c r="I34" s="255" t="s">
        <v>3213</v>
      </c>
      <c r="J34" s="231" t="s">
        <v>3214</v>
      </c>
      <c r="K34" s="311" t="s">
        <v>5610</v>
      </c>
      <c r="L34" s="230"/>
      <c r="M34" s="255"/>
      <c r="N34" s="231"/>
      <c r="O34" s="311"/>
    </row>
    <row r="35" spans="1:15" ht="50" x14ac:dyDescent="0.25">
      <c r="A35" s="284" t="s">
        <v>4743</v>
      </c>
      <c r="B35" s="284" t="s">
        <v>4736</v>
      </c>
      <c r="C35" s="284" t="s">
        <v>4740</v>
      </c>
      <c r="D35" s="284" t="s">
        <v>4737</v>
      </c>
      <c r="E35" s="229" t="s">
        <v>4741</v>
      </c>
      <c r="F35" s="233">
        <v>1828</v>
      </c>
      <c r="G35" s="303">
        <v>466</v>
      </c>
      <c r="H35" s="229" t="s">
        <v>4735</v>
      </c>
      <c r="I35" s="255" t="s">
        <v>3213</v>
      </c>
      <c r="J35" s="231" t="s">
        <v>3214</v>
      </c>
      <c r="K35" s="311" t="s">
        <v>4746</v>
      </c>
      <c r="L35" s="229"/>
      <c r="M35" s="255"/>
      <c r="N35" s="231"/>
      <c r="O35" s="311"/>
    </row>
    <row r="36" spans="1:15" ht="50" x14ac:dyDescent="0.25">
      <c r="A36" s="284" t="s">
        <v>4742</v>
      </c>
      <c r="B36" s="284" t="s">
        <v>4745</v>
      </c>
      <c r="C36" s="284" t="s">
        <v>4740</v>
      </c>
      <c r="D36" s="284" t="s">
        <v>4738</v>
      </c>
      <c r="E36" s="229" t="s">
        <v>4741</v>
      </c>
      <c r="F36" s="233">
        <v>1828</v>
      </c>
      <c r="G36" s="303">
        <v>420</v>
      </c>
      <c r="H36" s="229" t="s">
        <v>4735</v>
      </c>
      <c r="I36" s="255" t="s">
        <v>3213</v>
      </c>
      <c r="J36" s="231" t="s">
        <v>3214</v>
      </c>
      <c r="K36" s="311" t="s">
        <v>4747</v>
      </c>
      <c r="L36" s="229"/>
      <c r="M36" s="255"/>
      <c r="N36" s="231"/>
      <c r="O36" s="311"/>
    </row>
    <row r="37" spans="1:15" ht="50" x14ac:dyDescent="0.25">
      <c r="A37" s="284" t="s">
        <v>4744</v>
      </c>
      <c r="B37" s="284" t="s">
        <v>4745</v>
      </c>
      <c r="C37" s="284" t="s">
        <v>4740</v>
      </c>
      <c r="D37" s="284" t="s">
        <v>4739</v>
      </c>
      <c r="E37" s="229" t="s">
        <v>4741</v>
      </c>
      <c r="F37" s="233">
        <v>1828</v>
      </c>
      <c r="G37" s="303">
        <v>404</v>
      </c>
      <c r="H37" s="229" t="s">
        <v>4735</v>
      </c>
      <c r="I37" s="255" t="s">
        <v>3213</v>
      </c>
      <c r="J37" s="231" t="s">
        <v>3214</v>
      </c>
      <c r="K37" s="313" t="s">
        <v>4748</v>
      </c>
      <c r="L37" s="229"/>
      <c r="M37" s="255"/>
      <c r="N37" s="231"/>
      <c r="O37" s="311"/>
    </row>
    <row r="38" spans="1:15" ht="50" x14ac:dyDescent="0.25">
      <c r="A38" s="286" t="s">
        <v>5366</v>
      </c>
      <c r="B38" s="285" t="s">
        <v>5619</v>
      </c>
      <c r="C38" s="285" t="s">
        <v>659</v>
      </c>
      <c r="D38" s="285" t="s">
        <v>5357</v>
      </c>
      <c r="E38" s="232" t="s">
        <v>3529</v>
      </c>
      <c r="F38" s="236">
        <v>1829</v>
      </c>
      <c r="G38" s="304">
        <v>530</v>
      </c>
      <c r="H38" s="230" t="s">
        <v>5616</v>
      </c>
      <c r="I38" s="255" t="s">
        <v>3213</v>
      </c>
      <c r="J38" s="231" t="s">
        <v>3214</v>
      </c>
      <c r="K38" s="311" t="s">
        <v>5611</v>
      </c>
      <c r="L38" s="230"/>
      <c r="M38" s="255"/>
      <c r="N38" s="231"/>
      <c r="O38" s="311"/>
    </row>
    <row r="39" spans="1:15" ht="50" x14ac:dyDescent="0.25">
      <c r="A39" s="286" t="s">
        <v>5367</v>
      </c>
      <c r="B39" s="285" t="s">
        <v>5620</v>
      </c>
      <c r="C39" s="285" t="s">
        <v>659</v>
      </c>
      <c r="D39" s="285" t="s">
        <v>5358</v>
      </c>
      <c r="E39" s="232" t="s">
        <v>3529</v>
      </c>
      <c r="F39" s="236">
        <v>1829</v>
      </c>
      <c r="G39" s="304">
        <v>550</v>
      </c>
      <c r="H39" s="230" t="s">
        <v>5616</v>
      </c>
      <c r="I39" s="255" t="s">
        <v>3213</v>
      </c>
      <c r="J39" s="231" t="s">
        <v>3214</v>
      </c>
      <c r="K39" s="311" t="s">
        <v>5612</v>
      </c>
      <c r="L39" s="230"/>
      <c r="M39" s="255"/>
      <c r="N39" s="231"/>
      <c r="O39" s="311"/>
    </row>
    <row r="40" spans="1:15" ht="50" x14ac:dyDescent="0.25">
      <c r="A40" s="286" t="s">
        <v>5361</v>
      </c>
      <c r="B40" s="285" t="s">
        <v>5617</v>
      </c>
      <c r="C40" s="285" t="s">
        <v>659</v>
      </c>
      <c r="D40" s="285" t="s">
        <v>5362</v>
      </c>
      <c r="E40" s="232" t="s">
        <v>3529</v>
      </c>
      <c r="F40" s="236">
        <v>1829</v>
      </c>
      <c r="G40" s="304">
        <v>534</v>
      </c>
      <c r="H40" s="230" t="s">
        <v>5616</v>
      </c>
      <c r="I40" s="255" t="s">
        <v>3213</v>
      </c>
      <c r="J40" s="231" t="s">
        <v>3214</v>
      </c>
      <c r="K40" s="311" t="s">
        <v>5615</v>
      </c>
      <c r="L40" s="230"/>
      <c r="M40" s="255"/>
      <c r="N40" s="231"/>
      <c r="O40" s="311"/>
    </row>
    <row r="41" spans="1:15" ht="50" x14ac:dyDescent="0.25">
      <c r="A41" s="286" t="s">
        <v>5368</v>
      </c>
      <c r="B41" s="285" t="s">
        <v>5621</v>
      </c>
      <c r="C41" s="285" t="s">
        <v>659</v>
      </c>
      <c r="D41" s="285" t="s">
        <v>5359</v>
      </c>
      <c r="E41" s="232" t="s">
        <v>3529</v>
      </c>
      <c r="F41" s="236">
        <v>1831</v>
      </c>
      <c r="G41" s="304">
        <v>554</v>
      </c>
      <c r="H41" s="230" t="s">
        <v>5616</v>
      </c>
      <c r="I41" s="255" t="s">
        <v>3213</v>
      </c>
      <c r="J41" s="231" t="s">
        <v>3214</v>
      </c>
      <c r="K41" s="311" t="s">
        <v>5613</v>
      </c>
      <c r="L41" s="230"/>
      <c r="M41" s="255"/>
      <c r="N41" s="231"/>
      <c r="O41" s="311"/>
    </row>
    <row r="42" spans="1:15" ht="50" x14ac:dyDescent="0.25">
      <c r="A42" s="286" t="s">
        <v>5369</v>
      </c>
      <c r="B42" s="285" t="s">
        <v>5622</v>
      </c>
      <c r="C42" s="285" t="s">
        <v>659</v>
      </c>
      <c r="D42" s="285" t="s">
        <v>5360</v>
      </c>
      <c r="E42" s="232" t="s">
        <v>3529</v>
      </c>
      <c r="F42" s="236">
        <v>1831</v>
      </c>
      <c r="G42" s="304">
        <v>554</v>
      </c>
      <c r="H42" s="230" t="s">
        <v>5616</v>
      </c>
      <c r="I42" s="255" t="s">
        <v>3213</v>
      </c>
      <c r="J42" s="231" t="s">
        <v>3214</v>
      </c>
      <c r="K42" s="311" t="s">
        <v>5614</v>
      </c>
      <c r="L42" s="230"/>
      <c r="M42" s="255"/>
      <c r="N42" s="231"/>
      <c r="O42" s="311"/>
    </row>
    <row r="43" spans="1:15" ht="75" x14ac:dyDescent="0.25">
      <c r="A43" s="284" t="s">
        <v>10036</v>
      </c>
      <c r="B43" s="285" t="s">
        <v>10044</v>
      </c>
      <c r="C43" s="285" t="s">
        <v>10037</v>
      </c>
      <c r="D43" s="285" t="s">
        <v>10038</v>
      </c>
      <c r="E43" s="229" t="s">
        <v>10595</v>
      </c>
      <c r="F43" s="233">
        <v>1838</v>
      </c>
      <c r="G43" s="303">
        <v>490</v>
      </c>
      <c r="H43" s="282" t="s">
        <v>10040</v>
      </c>
      <c r="I43" s="277" t="s">
        <v>3213</v>
      </c>
      <c r="J43" s="277" t="s">
        <v>3589</v>
      </c>
      <c r="K43" s="314" t="s">
        <v>10041</v>
      </c>
      <c r="L43" s="244"/>
      <c r="M43" s="255"/>
      <c r="N43" s="231"/>
      <c r="O43" s="311"/>
    </row>
    <row r="44" spans="1:15" ht="75" x14ac:dyDescent="0.25">
      <c r="A44" s="284" t="s">
        <v>10043</v>
      </c>
      <c r="B44" s="285" t="s">
        <v>8738</v>
      </c>
      <c r="C44" s="285" t="s">
        <v>10037</v>
      </c>
      <c r="D44" s="285" t="s">
        <v>10039</v>
      </c>
      <c r="E44" s="229" t="s">
        <v>10595</v>
      </c>
      <c r="F44" s="233">
        <v>1839</v>
      </c>
      <c r="G44" s="303">
        <v>508</v>
      </c>
      <c r="H44" s="282" t="s">
        <v>10040</v>
      </c>
      <c r="I44" s="277" t="s">
        <v>3213</v>
      </c>
      <c r="J44" s="277" t="s">
        <v>3589</v>
      </c>
      <c r="K44" s="314" t="s">
        <v>10042</v>
      </c>
      <c r="L44" s="244"/>
      <c r="M44" s="255"/>
      <c r="N44" s="231"/>
      <c r="O44" s="311"/>
    </row>
    <row r="45" spans="1:15" ht="75" x14ac:dyDescent="0.25">
      <c r="A45" s="284" t="s">
        <v>7363</v>
      </c>
      <c r="B45" s="284" t="s">
        <v>8765</v>
      </c>
      <c r="C45" s="285" t="s">
        <v>6456</v>
      </c>
      <c r="D45" s="285" t="s">
        <v>7366</v>
      </c>
      <c r="E45" s="229" t="s">
        <v>3835</v>
      </c>
      <c r="F45" s="233">
        <v>1843</v>
      </c>
      <c r="G45" s="303">
        <v>347</v>
      </c>
      <c r="H45" s="279" t="s">
        <v>8369</v>
      </c>
      <c r="I45" s="277" t="s">
        <v>3213</v>
      </c>
      <c r="J45" s="278" t="s">
        <v>3214</v>
      </c>
      <c r="K45" s="312" t="s">
        <v>8371</v>
      </c>
      <c r="L45" s="229"/>
      <c r="M45" s="255"/>
      <c r="N45" s="231"/>
      <c r="O45" s="311"/>
    </row>
    <row r="46" spans="1:15" ht="75" x14ac:dyDescent="0.25">
      <c r="A46" s="284" t="s">
        <v>7364</v>
      </c>
      <c r="B46" s="284" t="s">
        <v>8766</v>
      </c>
      <c r="C46" s="285" t="s">
        <v>6456</v>
      </c>
      <c r="D46" s="285" t="s">
        <v>7367</v>
      </c>
      <c r="E46" s="229" t="s">
        <v>3835</v>
      </c>
      <c r="F46" s="233">
        <v>1843</v>
      </c>
      <c r="G46" s="303">
        <v>210</v>
      </c>
      <c r="H46" s="279" t="s">
        <v>8369</v>
      </c>
      <c r="I46" s="277" t="s">
        <v>3213</v>
      </c>
      <c r="J46" s="278" t="s">
        <v>3214</v>
      </c>
      <c r="K46" s="312" t="s">
        <v>8372</v>
      </c>
      <c r="L46" s="229"/>
      <c r="M46" s="255"/>
      <c r="N46" s="231"/>
      <c r="O46" s="311"/>
    </row>
    <row r="47" spans="1:15" ht="75" x14ac:dyDescent="0.25">
      <c r="A47" s="284" t="s">
        <v>7930</v>
      </c>
      <c r="B47" s="284" t="s">
        <v>8771</v>
      </c>
      <c r="C47" s="284" t="s">
        <v>7933</v>
      </c>
      <c r="D47" s="284" t="s">
        <v>7926</v>
      </c>
      <c r="E47" s="229" t="s">
        <v>7928</v>
      </c>
      <c r="F47" s="233">
        <v>1849</v>
      </c>
      <c r="G47" s="303">
        <v>309</v>
      </c>
      <c r="H47" s="279" t="s">
        <v>7931</v>
      </c>
      <c r="I47" s="277" t="s">
        <v>3213</v>
      </c>
      <c r="J47" s="278" t="s">
        <v>3215</v>
      </c>
      <c r="K47" s="312" t="s">
        <v>7929</v>
      </c>
      <c r="L47" s="229"/>
      <c r="M47" s="255"/>
      <c r="N47" s="231"/>
      <c r="O47" s="311"/>
    </row>
    <row r="48" spans="1:15" ht="75" x14ac:dyDescent="0.25">
      <c r="A48" s="284" t="s">
        <v>7932</v>
      </c>
      <c r="B48" s="284" t="s">
        <v>8772</v>
      </c>
      <c r="C48" s="284" t="s">
        <v>7933</v>
      </c>
      <c r="D48" s="284" t="s">
        <v>7927</v>
      </c>
      <c r="E48" s="229" t="s">
        <v>7928</v>
      </c>
      <c r="F48" s="233">
        <v>1849</v>
      </c>
      <c r="G48" s="303">
        <v>313</v>
      </c>
      <c r="H48" s="279" t="s">
        <v>7931</v>
      </c>
      <c r="I48" s="277" t="s">
        <v>3213</v>
      </c>
      <c r="J48" s="278" t="s">
        <v>3215</v>
      </c>
      <c r="K48" s="312" t="s">
        <v>7929</v>
      </c>
      <c r="L48" s="229"/>
      <c r="M48" s="255"/>
      <c r="N48" s="231"/>
      <c r="O48" s="311"/>
    </row>
    <row r="49" spans="1:15" ht="125" x14ac:dyDescent="0.25">
      <c r="A49" s="284" t="s">
        <v>6961</v>
      </c>
      <c r="B49" s="284" t="s">
        <v>8809</v>
      </c>
      <c r="C49" s="285" t="s">
        <v>702</v>
      </c>
      <c r="D49" s="285" t="s">
        <v>6504</v>
      </c>
      <c r="E49" s="229" t="s">
        <v>6959</v>
      </c>
      <c r="F49" s="233">
        <v>1851</v>
      </c>
      <c r="G49" s="303">
        <v>196</v>
      </c>
      <c r="H49" s="279" t="s">
        <v>6960</v>
      </c>
      <c r="I49" s="278" t="s">
        <v>3213</v>
      </c>
      <c r="J49" s="278" t="s">
        <v>3215</v>
      </c>
      <c r="K49" s="312" t="s">
        <v>6962</v>
      </c>
      <c r="L49" s="229" t="s">
        <v>8596</v>
      </c>
      <c r="M49" s="231" t="s">
        <v>3213</v>
      </c>
      <c r="N49" s="231" t="s">
        <v>3215</v>
      </c>
      <c r="O49" s="311" t="s">
        <v>6963</v>
      </c>
    </row>
    <row r="50" spans="1:15" ht="125" x14ac:dyDescent="0.25">
      <c r="A50" s="286" t="s">
        <v>3232</v>
      </c>
      <c r="B50" s="285" t="s">
        <v>3245</v>
      </c>
      <c r="C50" s="285" t="s">
        <v>663</v>
      </c>
      <c r="D50" s="285" t="s">
        <v>665</v>
      </c>
      <c r="E50" s="232" t="s">
        <v>3515</v>
      </c>
      <c r="F50" s="236">
        <v>1853</v>
      </c>
      <c r="G50" s="304">
        <v>56</v>
      </c>
      <c r="H50" s="230" t="s">
        <v>3233</v>
      </c>
      <c r="I50" s="231" t="s">
        <v>3213</v>
      </c>
      <c r="J50" s="231" t="s">
        <v>3215</v>
      </c>
      <c r="K50" s="311" t="s">
        <v>3234</v>
      </c>
      <c r="L50" s="230"/>
      <c r="M50" s="231"/>
      <c r="N50" s="231"/>
      <c r="O50" s="311"/>
    </row>
    <row r="51" spans="1:15" ht="125" x14ac:dyDescent="0.25">
      <c r="A51" s="289" t="s">
        <v>7970</v>
      </c>
      <c r="B51" s="289" t="s">
        <v>8728</v>
      </c>
      <c r="C51" s="295" t="s">
        <v>6344</v>
      </c>
      <c r="D51" s="295" t="s">
        <v>7971</v>
      </c>
      <c r="E51" s="243" t="s">
        <v>7972</v>
      </c>
      <c r="F51" s="263">
        <v>1857</v>
      </c>
      <c r="G51" s="307">
        <v>242</v>
      </c>
      <c r="H51" s="280" t="s">
        <v>7969</v>
      </c>
      <c r="I51" s="277" t="s">
        <v>3213</v>
      </c>
      <c r="J51" s="281" t="s">
        <v>3214</v>
      </c>
      <c r="K51" s="318" t="s">
        <v>7973</v>
      </c>
      <c r="L51" s="262"/>
      <c r="M51" s="255"/>
      <c r="N51" s="264"/>
      <c r="O51" s="317"/>
    </row>
    <row r="52" spans="1:15" ht="150" x14ac:dyDescent="0.25">
      <c r="A52" s="284" t="s">
        <v>8996</v>
      </c>
      <c r="B52" s="285" t="s">
        <v>8998</v>
      </c>
      <c r="C52" s="285" t="s">
        <v>6509</v>
      </c>
      <c r="D52" s="285" t="s">
        <v>8992</v>
      </c>
      <c r="E52" s="229" t="s">
        <v>3516</v>
      </c>
      <c r="F52" s="233">
        <v>1857</v>
      </c>
      <c r="G52" s="303">
        <v>391</v>
      </c>
      <c r="H52" s="244" t="s">
        <v>8988</v>
      </c>
      <c r="I52" s="255" t="s">
        <v>3213</v>
      </c>
      <c r="J52" s="255" t="s">
        <v>3215</v>
      </c>
      <c r="K52" s="311" t="s">
        <v>8994</v>
      </c>
      <c r="L52" s="229"/>
      <c r="M52" s="255"/>
      <c r="N52" s="231"/>
      <c r="O52" s="311"/>
    </row>
    <row r="53" spans="1:15" ht="150" x14ac:dyDescent="0.25">
      <c r="A53" s="284" t="s">
        <v>8997</v>
      </c>
      <c r="B53" s="285" t="s">
        <v>8999</v>
      </c>
      <c r="C53" s="285" t="s">
        <v>6509</v>
      </c>
      <c r="D53" s="285" t="s">
        <v>8993</v>
      </c>
      <c r="E53" s="229" t="s">
        <v>3516</v>
      </c>
      <c r="F53" s="233">
        <v>1857</v>
      </c>
      <c r="G53" s="303">
        <v>348</v>
      </c>
      <c r="H53" s="244" t="s">
        <v>8988</v>
      </c>
      <c r="I53" s="255" t="s">
        <v>3213</v>
      </c>
      <c r="J53" s="255" t="s">
        <v>3215</v>
      </c>
      <c r="K53" s="311" t="s">
        <v>8995</v>
      </c>
      <c r="L53" s="229"/>
      <c r="M53" s="255"/>
      <c r="N53" s="231"/>
      <c r="O53" s="311"/>
    </row>
    <row r="54" spans="1:15" ht="100" x14ac:dyDescent="0.25">
      <c r="A54" s="284" t="s">
        <v>10070</v>
      </c>
      <c r="B54" s="285" t="s">
        <v>10077</v>
      </c>
      <c r="C54" s="285" t="s">
        <v>10071</v>
      </c>
      <c r="D54" s="285" t="s">
        <v>10072</v>
      </c>
      <c r="E54" s="229" t="s">
        <v>10073</v>
      </c>
      <c r="F54" s="233">
        <v>1858</v>
      </c>
      <c r="G54" s="303">
        <v>215</v>
      </c>
      <c r="H54" s="282" t="s">
        <v>10074</v>
      </c>
      <c r="I54" s="277" t="s">
        <v>3213</v>
      </c>
      <c r="J54" s="277" t="s">
        <v>3215</v>
      </c>
      <c r="K54" s="314" t="s">
        <v>10075</v>
      </c>
      <c r="L54" s="244" t="s">
        <v>10074</v>
      </c>
      <c r="M54" s="255" t="s">
        <v>3213</v>
      </c>
      <c r="N54" s="231" t="s">
        <v>3216</v>
      </c>
      <c r="O54" s="311" t="s">
        <v>10076</v>
      </c>
    </row>
    <row r="55" spans="1:15" ht="50" x14ac:dyDescent="0.25">
      <c r="A55" s="286" t="s">
        <v>5409</v>
      </c>
      <c r="B55" s="285" t="s">
        <v>5032</v>
      </c>
      <c r="C55" s="285" t="s">
        <v>683</v>
      </c>
      <c r="D55" s="285" t="s">
        <v>6904</v>
      </c>
      <c r="E55" s="232" t="s">
        <v>3502</v>
      </c>
      <c r="F55" s="236">
        <v>1859</v>
      </c>
      <c r="G55" s="304">
        <v>440</v>
      </c>
      <c r="H55" s="230" t="s">
        <v>6906</v>
      </c>
      <c r="I55" s="255" t="s">
        <v>3213</v>
      </c>
      <c r="J55" s="231" t="s">
        <v>3214</v>
      </c>
      <c r="K55" s="311" t="s">
        <v>6907</v>
      </c>
      <c r="L55" s="230"/>
      <c r="M55" s="255"/>
      <c r="N55" s="231"/>
      <c r="O55" s="311"/>
    </row>
    <row r="56" spans="1:15" ht="50" x14ac:dyDescent="0.25">
      <c r="A56" s="286" t="s">
        <v>5410</v>
      </c>
      <c r="B56" s="285" t="s">
        <v>6909</v>
      </c>
      <c r="C56" s="285" t="s">
        <v>683</v>
      </c>
      <c r="D56" s="285" t="s">
        <v>6905</v>
      </c>
      <c r="E56" s="232" t="s">
        <v>3502</v>
      </c>
      <c r="F56" s="236">
        <v>1859</v>
      </c>
      <c r="G56" s="304">
        <v>526</v>
      </c>
      <c r="H56" s="230" t="s">
        <v>6906</v>
      </c>
      <c r="I56" s="255" t="s">
        <v>3213</v>
      </c>
      <c r="J56" s="231" t="s">
        <v>3214</v>
      </c>
      <c r="K56" s="311" t="s">
        <v>6908</v>
      </c>
      <c r="L56" s="230"/>
      <c r="M56" s="255"/>
      <c r="N56" s="231"/>
      <c r="O56" s="311"/>
    </row>
    <row r="57" spans="1:15" ht="100" x14ac:dyDescent="0.25">
      <c r="A57" s="284" t="s">
        <v>9203</v>
      </c>
      <c r="B57" s="285" t="s">
        <v>9227</v>
      </c>
      <c r="C57" s="285" t="s">
        <v>9207</v>
      </c>
      <c r="D57" s="285" t="s">
        <v>9189</v>
      </c>
      <c r="E57" s="229" t="s">
        <v>9193</v>
      </c>
      <c r="F57" s="233">
        <v>1861</v>
      </c>
      <c r="G57" s="303">
        <v>725</v>
      </c>
      <c r="H57" s="282" t="s">
        <v>9194</v>
      </c>
      <c r="I57" s="277" t="s">
        <v>3213</v>
      </c>
      <c r="J57" s="277" t="s">
        <v>3214</v>
      </c>
      <c r="K57" s="314" t="s">
        <v>9195</v>
      </c>
      <c r="L57" s="244" t="s">
        <v>9194</v>
      </c>
      <c r="M57" s="255" t="s">
        <v>3213</v>
      </c>
      <c r="N57" s="255" t="s">
        <v>3214</v>
      </c>
      <c r="O57" s="311" t="s">
        <v>9199</v>
      </c>
    </row>
    <row r="58" spans="1:15" ht="100" x14ac:dyDescent="0.25">
      <c r="A58" s="284" t="s">
        <v>9206</v>
      </c>
      <c r="B58" s="285" t="s">
        <v>9230</v>
      </c>
      <c r="C58" s="285" t="s">
        <v>9207</v>
      </c>
      <c r="D58" s="296" t="s">
        <v>9192</v>
      </c>
      <c r="E58" s="229" t="s">
        <v>9193</v>
      </c>
      <c r="F58" s="233">
        <v>1861</v>
      </c>
      <c r="G58" s="303">
        <v>792</v>
      </c>
      <c r="H58" s="282" t="s">
        <v>9194</v>
      </c>
      <c r="I58" s="277" t="s">
        <v>3213</v>
      </c>
      <c r="J58" s="277" t="s">
        <v>3214</v>
      </c>
      <c r="K58" s="314" t="s">
        <v>9196</v>
      </c>
      <c r="L58" s="244" t="s">
        <v>9194</v>
      </c>
      <c r="M58" s="255" t="s">
        <v>3213</v>
      </c>
      <c r="N58" s="255" t="s">
        <v>3214</v>
      </c>
      <c r="O58" s="311" t="s">
        <v>9202</v>
      </c>
    </row>
    <row r="59" spans="1:15" ht="100" x14ac:dyDescent="0.25">
      <c r="A59" s="284" t="s">
        <v>9204</v>
      </c>
      <c r="B59" s="285" t="s">
        <v>9228</v>
      </c>
      <c r="C59" s="285" t="s">
        <v>9207</v>
      </c>
      <c r="D59" s="285" t="s">
        <v>9190</v>
      </c>
      <c r="E59" s="229" t="s">
        <v>9193</v>
      </c>
      <c r="F59" s="233">
        <v>1861</v>
      </c>
      <c r="G59" s="303">
        <v>644</v>
      </c>
      <c r="H59" s="282" t="s">
        <v>9194</v>
      </c>
      <c r="I59" s="277" t="s">
        <v>3213</v>
      </c>
      <c r="J59" s="277" t="s">
        <v>3214</v>
      </c>
      <c r="K59" s="314" t="s">
        <v>9197</v>
      </c>
      <c r="L59" s="244" t="s">
        <v>9194</v>
      </c>
      <c r="M59" s="255" t="s">
        <v>3213</v>
      </c>
      <c r="N59" s="255" t="s">
        <v>3214</v>
      </c>
      <c r="O59" s="311" t="s">
        <v>9200</v>
      </c>
    </row>
    <row r="60" spans="1:15" ht="50" x14ac:dyDescent="0.25">
      <c r="A60" s="284" t="s">
        <v>8088</v>
      </c>
      <c r="B60" s="284" t="s">
        <v>6786</v>
      </c>
      <c r="C60" s="285" t="s">
        <v>7250</v>
      </c>
      <c r="D60" s="285" t="s">
        <v>8086</v>
      </c>
      <c r="E60" s="229" t="s">
        <v>7826</v>
      </c>
      <c r="F60" s="233">
        <v>1861</v>
      </c>
      <c r="G60" s="303">
        <v>18</v>
      </c>
      <c r="H60" s="229" t="s">
        <v>8085</v>
      </c>
      <c r="I60" s="255" t="s">
        <v>3213</v>
      </c>
      <c r="J60" s="231" t="s">
        <v>3214</v>
      </c>
      <c r="K60" s="311" t="s">
        <v>8087</v>
      </c>
      <c r="L60" s="229"/>
      <c r="M60" s="255"/>
      <c r="N60" s="231"/>
      <c r="O60" s="311"/>
    </row>
    <row r="61" spans="1:15" ht="137.5" x14ac:dyDescent="0.25">
      <c r="A61" s="284" t="s">
        <v>9205</v>
      </c>
      <c r="B61" s="285" t="s">
        <v>9229</v>
      </c>
      <c r="C61" s="285" t="s">
        <v>9207</v>
      </c>
      <c r="D61" s="285" t="s">
        <v>9191</v>
      </c>
      <c r="E61" s="229" t="s">
        <v>9193</v>
      </c>
      <c r="F61" s="233">
        <v>1863</v>
      </c>
      <c r="G61" s="303">
        <v>771</v>
      </c>
      <c r="H61" s="282" t="s">
        <v>9194</v>
      </c>
      <c r="I61" s="277" t="s">
        <v>3213</v>
      </c>
      <c r="J61" s="277" t="s">
        <v>3214</v>
      </c>
      <c r="K61" s="314" t="s">
        <v>9198</v>
      </c>
      <c r="L61" s="244" t="s">
        <v>9194</v>
      </c>
      <c r="M61" s="255" t="s">
        <v>3213</v>
      </c>
      <c r="N61" s="255" t="s">
        <v>3214</v>
      </c>
      <c r="O61" s="311" t="s">
        <v>9201</v>
      </c>
    </row>
    <row r="62" spans="1:15" ht="100" x14ac:dyDescent="0.25">
      <c r="A62" s="284" t="s">
        <v>6348</v>
      </c>
      <c r="B62" s="284" t="s">
        <v>8829</v>
      </c>
      <c r="C62" s="284" t="s">
        <v>6344</v>
      </c>
      <c r="D62" s="284" t="s">
        <v>6345</v>
      </c>
      <c r="E62" s="229" t="s">
        <v>3516</v>
      </c>
      <c r="F62" s="233">
        <v>1863</v>
      </c>
      <c r="G62" s="303">
        <v>321</v>
      </c>
      <c r="H62" s="229" t="s">
        <v>6343</v>
      </c>
      <c r="I62" s="255" t="s">
        <v>3213</v>
      </c>
      <c r="J62" s="231" t="s">
        <v>3215</v>
      </c>
      <c r="K62" s="311" t="s">
        <v>6357</v>
      </c>
      <c r="L62" s="229" t="s">
        <v>8622</v>
      </c>
      <c r="M62" s="255" t="s">
        <v>3213</v>
      </c>
      <c r="N62" s="231" t="s">
        <v>3215</v>
      </c>
      <c r="O62" s="311" t="s">
        <v>6354</v>
      </c>
    </row>
    <row r="63" spans="1:15" ht="100" x14ac:dyDescent="0.25">
      <c r="A63" s="284" t="s">
        <v>6349</v>
      </c>
      <c r="B63" s="284" t="s">
        <v>8830</v>
      </c>
      <c r="C63" s="284" t="s">
        <v>6344</v>
      </c>
      <c r="D63" s="284" t="s">
        <v>6346</v>
      </c>
      <c r="E63" s="229" t="s">
        <v>3516</v>
      </c>
      <c r="F63" s="233">
        <v>1863</v>
      </c>
      <c r="G63" s="303">
        <v>317</v>
      </c>
      <c r="H63" s="229" t="s">
        <v>6343</v>
      </c>
      <c r="I63" s="255" t="s">
        <v>3213</v>
      </c>
      <c r="J63" s="231" t="s">
        <v>3215</v>
      </c>
      <c r="K63" s="311" t="s">
        <v>6357</v>
      </c>
      <c r="L63" s="229" t="s">
        <v>8622</v>
      </c>
      <c r="M63" s="255" t="s">
        <v>3213</v>
      </c>
      <c r="N63" s="231" t="s">
        <v>3215</v>
      </c>
      <c r="O63" s="311" t="s">
        <v>6355</v>
      </c>
    </row>
    <row r="64" spans="1:15" ht="100" x14ac:dyDescent="0.25">
      <c r="A64" s="284" t="s">
        <v>6350</v>
      </c>
      <c r="B64" s="284" t="s">
        <v>8831</v>
      </c>
      <c r="C64" s="284" t="s">
        <v>6344</v>
      </c>
      <c r="D64" s="284" t="s">
        <v>6347</v>
      </c>
      <c r="E64" s="229" t="s">
        <v>3516</v>
      </c>
      <c r="F64" s="233">
        <v>1863</v>
      </c>
      <c r="G64" s="303">
        <v>327</v>
      </c>
      <c r="H64" s="229" t="s">
        <v>6343</v>
      </c>
      <c r="I64" s="255" t="s">
        <v>3213</v>
      </c>
      <c r="J64" s="231" t="s">
        <v>3215</v>
      </c>
      <c r="K64" s="311" t="s">
        <v>6357</v>
      </c>
      <c r="L64" s="229" t="s">
        <v>8622</v>
      </c>
      <c r="M64" s="255" t="s">
        <v>3213</v>
      </c>
      <c r="N64" s="231" t="s">
        <v>3215</v>
      </c>
      <c r="O64" s="311" t="s">
        <v>6356</v>
      </c>
    </row>
    <row r="65" spans="1:15" ht="87.5" x14ac:dyDescent="0.25">
      <c r="A65" s="284" t="s">
        <v>5896</v>
      </c>
      <c r="B65" s="284" t="s">
        <v>8879</v>
      </c>
      <c r="C65" s="284" t="s">
        <v>5895</v>
      </c>
      <c r="D65" s="284" t="s">
        <v>5894</v>
      </c>
      <c r="E65" s="229" t="s">
        <v>3516</v>
      </c>
      <c r="F65" s="233">
        <v>1863</v>
      </c>
      <c r="G65" s="303">
        <v>379</v>
      </c>
      <c r="H65" s="279" t="s">
        <v>5899</v>
      </c>
      <c r="I65" s="277" t="s">
        <v>3213</v>
      </c>
      <c r="J65" s="278" t="s">
        <v>3215</v>
      </c>
      <c r="K65" s="312" t="s">
        <v>5897</v>
      </c>
      <c r="L65" s="279"/>
      <c r="M65" s="277"/>
      <c r="N65" s="278"/>
      <c r="O65" s="312" t="s">
        <v>5898</v>
      </c>
    </row>
    <row r="66" spans="1:15" ht="150" x14ac:dyDescent="0.25">
      <c r="A66" s="284" t="s">
        <v>5655</v>
      </c>
      <c r="B66" s="284" t="s">
        <v>8842</v>
      </c>
      <c r="C66" s="284" t="s">
        <v>5638</v>
      </c>
      <c r="D66" s="284" t="s">
        <v>5652</v>
      </c>
      <c r="E66" s="229" t="s">
        <v>3503</v>
      </c>
      <c r="F66" s="233">
        <v>1863</v>
      </c>
      <c r="G66" s="303">
        <v>495</v>
      </c>
      <c r="H66" s="279" t="s">
        <v>5654</v>
      </c>
      <c r="I66" s="277" t="s">
        <v>3213</v>
      </c>
      <c r="J66" s="278" t="s">
        <v>3214</v>
      </c>
      <c r="K66" s="312" t="s">
        <v>5656</v>
      </c>
      <c r="L66" s="229" t="s">
        <v>8672</v>
      </c>
      <c r="M66" s="255" t="s">
        <v>3213</v>
      </c>
      <c r="N66" s="231" t="s">
        <v>3214</v>
      </c>
      <c r="O66" s="311" t="s">
        <v>5658</v>
      </c>
    </row>
    <row r="67" spans="1:15" ht="150" x14ac:dyDescent="0.25">
      <c r="A67" s="284" t="s">
        <v>5655</v>
      </c>
      <c r="B67" s="284" t="s">
        <v>8842</v>
      </c>
      <c r="C67" s="284" t="s">
        <v>5638</v>
      </c>
      <c r="D67" s="284" t="s">
        <v>5653</v>
      </c>
      <c r="E67" s="229" t="s">
        <v>3503</v>
      </c>
      <c r="F67" s="233">
        <v>1863</v>
      </c>
      <c r="G67" s="303">
        <v>518</v>
      </c>
      <c r="H67" s="279" t="s">
        <v>5654</v>
      </c>
      <c r="I67" s="277" t="s">
        <v>3213</v>
      </c>
      <c r="J67" s="278" t="s">
        <v>3214</v>
      </c>
      <c r="K67" s="312" t="s">
        <v>5657</v>
      </c>
      <c r="L67" s="229" t="s">
        <v>8672</v>
      </c>
      <c r="M67" s="255" t="s">
        <v>3213</v>
      </c>
      <c r="N67" s="231" t="s">
        <v>3214</v>
      </c>
      <c r="O67" s="311" t="s">
        <v>5659</v>
      </c>
    </row>
    <row r="68" spans="1:15" ht="62.5" x14ac:dyDescent="0.25">
      <c r="A68" s="286" t="s">
        <v>6546</v>
      </c>
      <c r="B68" s="285" t="s">
        <v>6545</v>
      </c>
      <c r="C68" s="285" t="s">
        <v>743</v>
      </c>
      <c r="D68" s="285" t="s">
        <v>5595</v>
      </c>
      <c r="E68" s="232" t="s">
        <v>3526</v>
      </c>
      <c r="F68" s="236">
        <v>1865</v>
      </c>
      <c r="G68" s="304">
        <v>838</v>
      </c>
      <c r="H68" s="230" t="s">
        <v>6544</v>
      </c>
      <c r="I68" s="255" t="s">
        <v>3213</v>
      </c>
      <c r="J68" s="231" t="s">
        <v>3214</v>
      </c>
      <c r="K68" s="311" t="s">
        <v>6543</v>
      </c>
      <c r="L68" s="230"/>
      <c r="M68" s="255"/>
      <c r="N68" s="231"/>
      <c r="O68" s="311"/>
    </row>
    <row r="69" spans="1:15" ht="62.5" x14ac:dyDescent="0.25">
      <c r="A69" s="285" t="s">
        <v>6541</v>
      </c>
      <c r="B69" s="285" t="s">
        <v>6540</v>
      </c>
      <c r="C69" s="285" t="s">
        <v>743</v>
      </c>
      <c r="D69" s="285" t="s">
        <v>5596</v>
      </c>
      <c r="E69" s="232" t="s">
        <v>3526</v>
      </c>
      <c r="F69" s="236">
        <v>1865</v>
      </c>
      <c r="G69" s="304">
        <v>808</v>
      </c>
      <c r="H69" s="230" t="s">
        <v>6544</v>
      </c>
      <c r="I69" s="255" t="s">
        <v>3213</v>
      </c>
      <c r="J69" s="231" t="s">
        <v>3214</v>
      </c>
      <c r="K69" s="311" t="s">
        <v>6542</v>
      </c>
      <c r="L69" s="230"/>
      <c r="M69" s="255"/>
      <c r="N69" s="231"/>
      <c r="O69" s="311"/>
    </row>
    <row r="70" spans="1:15" ht="50" x14ac:dyDescent="0.25">
      <c r="A70" s="284" t="s">
        <v>10054</v>
      </c>
      <c r="B70" s="285" t="s">
        <v>10055</v>
      </c>
      <c r="C70" s="285" t="s">
        <v>10056</v>
      </c>
      <c r="D70" s="285" t="s">
        <v>10057</v>
      </c>
      <c r="E70" s="229" t="s">
        <v>10059</v>
      </c>
      <c r="F70" s="233">
        <v>1865</v>
      </c>
      <c r="G70" s="303">
        <v>393</v>
      </c>
      <c r="H70" s="244" t="s">
        <v>10060</v>
      </c>
      <c r="I70" s="255" t="s">
        <v>3213</v>
      </c>
      <c r="J70" s="255" t="s">
        <v>3214</v>
      </c>
      <c r="K70" s="319" t="s">
        <v>10062</v>
      </c>
      <c r="L70" s="244"/>
      <c r="M70" s="255"/>
      <c r="N70" s="231"/>
      <c r="O70" s="311"/>
    </row>
    <row r="71" spans="1:15" ht="175" x14ac:dyDescent="0.25">
      <c r="A71" s="284" t="s">
        <v>8985</v>
      </c>
      <c r="B71" s="284" t="s">
        <v>8989</v>
      </c>
      <c r="C71" s="285" t="s">
        <v>6509</v>
      </c>
      <c r="D71" s="285" t="s">
        <v>8986</v>
      </c>
      <c r="E71" s="229" t="s">
        <v>3516</v>
      </c>
      <c r="F71" s="233">
        <v>1867</v>
      </c>
      <c r="G71" s="303">
        <v>365</v>
      </c>
      <c r="H71" s="244" t="s">
        <v>8988</v>
      </c>
      <c r="I71" s="255" t="s">
        <v>3213</v>
      </c>
      <c r="J71" s="255" t="s">
        <v>3215</v>
      </c>
      <c r="K71" s="311" t="s">
        <v>8987</v>
      </c>
      <c r="L71" s="229"/>
      <c r="M71" s="255"/>
      <c r="N71" s="231"/>
      <c r="O71" s="311"/>
    </row>
    <row r="72" spans="1:15" ht="50" x14ac:dyDescent="0.25">
      <c r="A72" s="284" t="s">
        <v>7432</v>
      </c>
      <c r="B72" s="284" t="s">
        <v>7433</v>
      </c>
      <c r="C72" s="285" t="s">
        <v>7032</v>
      </c>
      <c r="D72" s="285" t="s">
        <v>7033</v>
      </c>
      <c r="E72" s="229" t="s">
        <v>7034</v>
      </c>
      <c r="F72" s="233">
        <v>1867</v>
      </c>
      <c r="G72" s="303">
        <v>214</v>
      </c>
      <c r="H72" s="229" t="s">
        <v>7031</v>
      </c>
      <c r="I72" s="255" t="s">
        <v>3213</v>
      </c>
      <c r="J72" s="231" t="s">
        <v>3215</v>
      </c>
      <c r="K72" s="311" t="s">
        <v>7430</v>
      </c>
      <c r="L72" s="229" t="s">
        <v>7031</v>
      </c>
      <c r="M72" s="255" t="s">
        <v>3213</v>
      </c>
      <c r="N72" s="231" t="s">
        <v>3215</v>
      </c>
      <c r="O72" s="311" t="s">
        <v>7431</v>
      </c>
    </row>
    <row r="73" spans="1:15" ht="137.5" x14ac:dyDescent="0.25">
      <c r="A73" s="286" t="s">
        <v>4589</v>
      </c>
      <c r="B73" s="285" t="s">
        <v>8822</v>
      </c>
      <c r="C73" s="285" t="s">
        <v>645</v>
      </c>
      <c r="D73" s="285" t="s">
        <v>4587</v>
      </c>
      <c r="E73" s="232" t="s">
        <v>3502</v>
      </c>
      <c r="F73" s="236">
        <v>1868</v>
      </c>
      <c r="G73" s="304">
        <v>446</v>
      </c>
      <c r="H73" s="279" t="s">
        <v>4588</v>
      </c>
      <c r="I73" s="278" t="s">
        <v>3213</v>
      </c>
      <c r="J73" s="278" t="s">
        <v>3214</v>
      </c>
      <c r="K73" s="312" t="s">
        <v>4590</v>
      </c>
      <c r="L73" s="230" t="s">
        <v>8616</v>
      </c>
      <c r="M73" s="231" t="s">
        <v>3213</v>
      </c>
      <c r="N73" s="231" t="s">
        <v>3214</v>
      </c>
      <c r="O73" s="311" t="s">
        <v>4591</v>
      </c>
    </row>
    <row r="74" spans="1:15" ht="75" x14ac:dyDescent="0.25">
      <c r="A74" s="284" t="s">
        <v>7109</v>
      </c>
      <c r="B74" s="284" t="s">
        <v>8724</v>
      </c>
      <c r="C74" s="285" t="s">
        <v>1761</v>
      </c>
      <c r="D74" s="285" t="s">
        <v>4595</v>
      </c>
      <c r="E74" s="229" t="s">
        <v>3519</v>
      </c>
      <c r="F74" s="233">
        <v>1869</v>
      </c>
      <c r="G74" s="303">
        <v>396</v>
      </c>
      <c r="H74" s="279" t="s">
        <v>4594</v>
      </c>
      <c r="I74" s="278" t="s">
        <v>3213</v>
      </c>
      <c r="J74" s="278" t="s">
        <v>3214</v>
      </c>
      <c r="K74" s="312" t="s">
        <v>7860</v>
      </c>
      <c r="L74" s="229"/>
      <c r="M74" s="231"/>
      <c r="N74" s="231"/>
      <c r="O74" s="311"/>
    </row>
    <row r="75" spans="1:15" ht="87.5" x14ac:dyDescent="0.25">
      <c r="A75" s="284" t="s">
        <v>11265</v>
      </c>
      <c r="B75" s="284" t="s">
        <v>11258</v>
      </c>
      <c r="C75" s="285" t="s">
        <v>7644</v>
      </c>
      <c r="D75" s="285" t="s">
        <v>11257</v>
      </c>
      <c r="E75" s="229" t="s">
        <v>11259</v>
      </c>
      <c r="F75" s="233">
        <v>1872</v>
      </c>
      <c r="G75" s="303">
        <v>52</v>
      </c>
      <c r="H75" s="229" t="s">
        <v>11260</v>
      </c>
      <c r="I75" s="231" t="s">
        <v>3213</v>
      </c>
      <c r="J75" s="231" t="s">
        <v>3214</v>
      </c>
      <c r="K75" s="311" t="s">
        <v>11266</v>
      </c>
      <c r="L75" s="229" t="s">
        <v>11260</v>
      </c>
      <c r="M75" s="231" t="s">
        <v>3213</v>
      </c>
      <c r="N75" s="231" t="s">
        <v>3216</v>
      </c>
      <c r="O75" s="311" t="s">
        <v>11267</v>
      </c>
    </row>
    <row r="76" spans="1:15" ht="75" x14ac:dyDescent="0.25">
      <c r="A76" s="284" t="s">
        <v>8232</v>
      </c>
      <c r="B76" s="284" t="s">
        <v>8786</v>
      </c>
      <c r="C76" s="297" t="s">
        <v>8233</v>
      </c>
      <c r="D76" s="285" t="s">
        <v>8234</v>
      </c>
      <c r="E76" s="229" t="s">
        <v>8235</v>
      </c>
      <c r="F76" s="233">
        <v>1872</v>
      </c>
      <c r="G76" s="303">
        <v>94</v>
      </c>
      <c r="H76" s="279" t="s">
        <v>8231</v>
      </c>
      <c r="I76" s="277" t="s">
        <v>3213</v>
      </c>
      <c r="J76" s="278" t="s">
        <v>3215</v>
      </c>
      <c r="K76" s="312" t="s">
        <v>8473</v>
      </c>
      <c r="L76" s="229"/>
      <c r="M76" s="255"/>
      <c r="N76" s="231"/>
      <c r="O76" s="311"/>
    </row>
    <row r="77" spans="1:15" ht="175" x14ac:dyDescent="0.25">
      <c r="A77" s="284" t="s">
        <v>8223</v>
      </c>
      <c r="B77" s="284" t="s">
        <v>8837</v>
      </c>
      <c r="C77" s="285" t="s">
        <v>6485</v>
      </c>
      <c r="D77" s="285" t="s">
        <v>8172</v>
      </c>
      <c r="E77" s="229" t="s">
        <v>8225</v>
      </c>
      <c r="F77" s="233">
        <v>1873</v>
      </c>
      <c r="G77" s="303">
        <v>426</v>
      </c>
      <c r="H77" s="279" t="s">
        <v>8224</v>
      </c>
      <c r="I77" s="277" t="s">
        <v>3213</v>
      </c>
      <c r="J77" s="278" t="s">
        <v>3215</v>
      </c>
      <c r="K77" s="312" t="s">
        <v>8226</v>
      </c>
      <c r="L77" s="229" t="s">
        <v>8625</v>
      </c>
      <c r="M77" s="255" t="s">
        <v>3213</v>
      </c>
      <c r="N77" s="231" t="s">
        <v>3215</v>
      </c>
      <c r="O77" s="311" t="s">
        <v>8227</v>
      </c>
    </row>
    <row r="78" spans="1:15" ht="75" x14ac:dyDescent="0.25">
      <c r="A78" s="284" t="s">
        <v>5640</v>
      </c>
      <c r="B78" s="284" t="s">
        <v>8764</v>
      </c>
      <c r="C78" s="284" t="s">
        <v>5638</v>
      </c>
      <c r="D78" s="284" t="s">
        <v>5637</v>
      </c>
      <c r="E78" s="229" t="s">
        <v>5639</v>
      </c>
      <c r="F78" s="233">
        <v>1876</v>
      </c>
      <c r="G78" s="303">
        <v>623</v>
      </c>
      <c r="H78" s="279" t="s">
        <v>5642</v>
      </c>
      <c r="I78" s="277" t="s">
        <v>3213</v>
      </c>
      <c r="J78" s="278" t="s">
        <v>3215</v>
      </c>
      <c r="K78" s="312" t="s">
        <v>5641</v>
      </c>
      <c r="L78" s="229"/>
      <c r="M78" s="255"/>
      <c r="N78" s="231"/>
      <c r="O78" s="311"/>
    </row>
    <row r="79" spans="1:15" ht="50" x14ac:dyDescent="0.25">
      <c r="A79" s="284" t="s">
        <v>5183</v>
      </c>
      <c r="B79" s="284" t="s">
        <v>5184</v>
      </c>
      <c r="C79" s="284" t="s">
        <v>5179</v>
      </c>
      <c r="D79" s="284" t="s">
        <v>5180</v>
      </c>
      <c r="E79" s="229" t="s">
        <v>5182</v>
      </c>
      <c r="F79" s="233">
        <v>1877</v>
      </c>
      <c r="G79" s="303">
        <v>225</v>
      </c>
      <c r="H79" s="229" t="s">
        <v>5181</v>
      </c>
      <c r="I79" s="231" t="s">
        <v>3213</v>
      </c>
      <c r="J79" s="231" t="s">
        <v>3215</v>
      </c>
      <c r="K79" s="313" t="s">
        <v>5185</v>
      </c>
      <c r="L79" s="229"/>
      <c r="M79" s="231"/>
      <c r="N79" s="231"/>
      <c r="O79" s="311"/>
    </row>
    <row r="80" spans="1:15" ht="50" x14ac:dyDescent="0.25">
      <c r="A80" s="284" t="s">
        <v>5647</v>
      </c>
      <c r="B80" s="284" t="s">
        <v>5648</v>
      </c>
      <c r="C80" s="284" t="s">
        <v>5638</v>
      </c>
      <c r="D80" s="284" t="s">
        <v>5649</v>
      </c>
      <c r="E80" s="229" t="s">
        <v>3503</v>
      </c>
      <c r="F80" s="233">
        <v>1877</v>
      </c>
      <c r="G80" s="303">
        <v>475</v>
      </c>
      <c r="H80" s="229" t="s">
        <v>5651</v>
      </c>
      <c r="I80" s="255" t="s">
        <v>3213</v>
      </c>
      <c r="J80" s="231" t="s">
        <v>3214</v>
      </c>
      <c r="K80" s="311" t="s">
        <v>5650</v>
      </c>
      <c r="L80" s="229"/>
      <c r="M80" s="255"/>
      <c r="N80" s="231"/>
      <c r="O80" s="311"/>
    </row>
    <row r="81" spans="1:15" ht="50" x14ac:dyDescent="0.25">
      <c r="A81" s="284" t="s">
        <v>9008</v>
      </c>
      <c r="B81" s="285" t="s">
        <v>8983</v>
      </c>
      <c r="C81" s="285" t="s">
        <v>9009</v>
      </c>
      <c r="D81" s="285" t="s">
        <v>9010</v>
      </c>
      <c r="E81" s="229" t="s">
        <v>3520</v>
      </c>
      <c r="F81" s="233">
        <v>1877</v>
      </c>
      <c r="G81" s="303">
        <v>478</v>
      </c>
      <c r="H81" s="244" t="s">
        <v>9012</v>
      </c>
      <c r="I81" s="255" t="s">
        <v>3213</v>
      </c>
      <c r="J81" s="255" t="s">
        <v>3215</v>
      </c>
      <c r="K81" s="311" t="s">
        <v>9011</v>
      </c>
      <c r="L81" s="229"/>
      <c r="M81" s="255"/>
      <c r="N81" s="231"/>
      <c r="O81" s="311"/>
    </row>
    <row r="82" spans="1:15" ht="75" x14ac:dyDescent="0.25">
      <c r="A82" s="286" t="s">
        <v>4674</v>
      </c>
      <c r="B82" s="285" t="s">
        <v>8798</v>
      </c>
      <c r="C82" s="285" t="s">
        <v>565</v>
      </c>
      <c r="D82" s="285" t="s">
        <v>862</v>
      </c>
      <c r="E82" s="232" t="s">
        <v>3558</v>
      </c>
      <c r="F82" s="231">
        <v>1877</v>
      </c>
      <c r="G82" s="304">
        <v>30</v>
      </c>
      <c r="H82" s="279" t="s">
        <v>4677</v>
      </c>
      <c r="I82" s="277" t="s">
        <v>3213</v>
      </c>
      <c r="J82" s="278" t="s">
        <v>3589</v>
      </c>
      <c r="K82" s="312" t="s">
        <v>4675</v>
      </c>
      <c r="L82" s="230"/>
      <c r="M82" s="255"/>
      <c r="N82" s="231"/>
      <c r="O82" s="311"/>
    </row>
    <row r="83" spans="1:15" ht="75" x14ac:dyDescent="0.25">
      <c r="A83" s="284" t="s">
        <v>10051</v>
      </c>
      <c r="B83" s="285" t="s">
        <v>10024</v>
      </c>
      <c r="C83" s="285" t="s">
        <v>1760</v>
      </c>
      <c r="D83" s="285" t="s">
        <v>9495</v>
      </c>
      <c r="E83" s="229" t="s">
        <v>3486</v>
      </c>
      <c r="F83" s="233">
        <v>1878</v>
      </c>
      <c r="G83" s="303">
        <v>443</v>
      </c>
      <c r="H83" s="282" t="s">
        <v>10052</v>
      </c>
      <c r="I83" s="277" t="s">
        <v>3213</v>
      </c>
      <c r="J83" s="277" t="s">
        <v>3214</v>
      </c>
      <c r="K83" s="314" t="s">
        <v>10053</v>
      </c>
      <c r="L83" s="244"/>
      <c r="M83" s="255"/>
      <c r="N83" s="231"/>
      <c r="O83" s="311"/>
    </row>
    <row r="84" spans="1:15" ht="75" x14ac:dyDescent="0.25">
      <c r="A84" s="284" t="s">
        <v>10553</v>
      </c>
      <c r="B84" s="285" t="s">
        <v>10549</v>
      </c>
      <c r="C84" s="285" t="s">
        <v>10551</v>
      </c>
      <c r="D84" s="285" t="s">
        <v>10550</v>
      </c>
      <c r="E84" s="229" t="s">
        <v>10552</v>
      </c>
      <c r="F84" s="233">
        <v>1880</v>
      </c>
      <c r="G84" s="303">
        <v>534</v>
      </c>
      <c r="H84" s="244" t="s">
        <v>10554</v>
      </c>
      <c r="I84" s="255" t="s">
        <v>3213</v>
      </c>
      <c r="J84" s="255" t="s">
        <v>3214</v>
      </c>
      <c r="K84" s="319" t="s">
        <v>10555</v>
      </c>
      <c r="L84" s="244"/>
      <c r="M84" s="255"/>
      <c r="N84" s="231"/>
      <c r="O84" s="311"/>
    </row>
    <row r="85" spans="1:15" ht="50" x14ac:dyDescent="0.25">
      <c r="A85" s="285" t="s">
        <v>5336</v>
      </c>
      <c r="B85" s="285" t="s">
        <v>6590</v>
      </c>
      <c r="C85" s="285" t="s">
        <v>699</v>
      </c>
      <c r="D85" s="285" t="s">
        <v>698</v>
      </c>
      <c r="E85" s="232" t="s">
        <v>3514</v>
      </c>
      <c r="F85" s="236">
        <v>1882</v>
      </c>
      <c r="G85" s="304">
        <v>245</v>
      </c>
      <c r="H85" s="230" t="s">
        <v>6592</v>
      </c>
      <c r="I85" s="255" t="s">
        <v>3213</v>
      </c>
      <c r="J85" s="231" t="s">
        <v>3214</v>
      </c>
      <c r="K85" s="316" t="s">
        <v>6591</v>
      </c>
      <c r="L85" s="230"/>
      <c r="M85" s="255"/>
      <c r="N85" s="231"/>
      <c r="O85" s="311"/>
    </row>
    <row r="86" spans="1:15" ht="100" x14ac:dyDescent="0.25">
      <c r="A86" s="286" t="s">
        <v>4698</v>
      </c>
      <c r="B86" s="285" t="s">
        <v>8863</v>
      </c>
      <c r="C86" s="285" t="s">
        <v>701</v>
      </c>
      <c r="D86" s="285" t="s">
        <v>700</v>
      </c>
      <c r="E86" s="232" t="s">
        <v>3486</v>
      </c>
      <c r="F86" s="231">
        <v>1882</v>
      </c>
      <c r="G86" s="304">
        <v>579</v>
      </c>
      <c r="H86" s="279" t="s">
        <v>4699</v>
      </c>
      <c r="I86" s="277" t="s">
        <v>3213</v>
      </c>
      <c r="J86" s="278" t="s">
        <v>6368</v>
      </c>
      <c r="K86" s="312" t="s">
        <v>4702</v>
      </c>
      <c r="L86" s="230" t="s">
        <v>4699</v>
      </c>
      <c r="M86" s="255" t="s">
        <v>3213</v>
      </c>
      <c r="N86" s="231" t="s">
        <v>3215</v>
      </c>
      <c r="O86" s="311" t="s">
        <v>4703</v>
      </c>
    </row>
    <row r="87" spans="1:15" ht="50" x14ac:dyDescent="0.25">
      <c r="A87" s="284" t="s">
        <v>5957</v>
      </c>
      <c r="B87" s="284" t="s">
        <v>5958</v>
      </c>
      <c r="C87" s="284" t="s">
        <v>5952</v>
      </c>
      <c r="D87" s="284" t="s">
        <v>5956</v>
      </c>
      <c r="E87" s="229" t="s">
        <v>3513</v>
      </c>
      <c r="F87" s="233">
        <v>1883</v>
      </c>
      <c r="G87" s="303">
        <v>651</v>
      </c>
      <c r="H87" s="229" t="s">
        <v>5960</v>
      </c>
      <c r="I87" s="255" t="s">
        <v>3213</v>
      </c>
      <c r="J87" s="231" t="s">
        <v>3214</v>
      </c>
      <c r="K87" s="311" t="s">
        <v>5959</v>
      </c>
      <c r="L87" s="229" t="s">
        <v>5960</v>
      </c>
      <c r="M87" s="255" t="s">
        <v>3213</v>
      </c>
      <c r="N87" s="231" t="s">
        <v>3214</v>
      </c>
      <c r="O87" s="311" t="s">
        <v>5961</v>
      </c>
    </row>
    <row r="88" spans="1:15" ht="50" x14ac:dyDescent="0.25">
      <c r="A88" s="284" t="s">
        <v>10016</v>
      </c>
      <c r="B88" s="285" t="s">
        <v>10017</v>
      </c>
      <c r="C88" s="285" t="s">
        <v>10018</v>
      </c>
      <c r="D88" s="285" t="s">
        <v>9323</v>
      </c>
      <c r="E88" s="229" t="s">
        <v>3486</v>
      </c>
      <c r="F88" s="233">
        <v>1883</v>
      </c>
      <c r="G88" s="303">
        <v>407</v>
      </c>
      <c r="H88" s="244" t="s">
        <v>10019</v>
      </c>
      <c r="I88" s="255" t="s">
        <v>3213</v>
      </c>
      <c r="J88" s="255" t="s">
        <v>3215</v>
      </c>
      <c r="K88" s="319" t="s">
        <v>10020</v>
      </c>
      <c r="L88" s="229"/>
      <c r="M88" s="255"/>
      <c r="N88" s="231"/>
      <c r="O88" s="311"/>
    </row>
    <row r="89" spans="1:15" ht="50" x14ac:dyDescent="0.25">
      <c r="A89" s="284" t="s">
        <v>3280</v>
      </c>
      <c r="B89" s="284" t="s">
        <v>3281</v>
      </c>
      <c r="C89" s="284" t="s">
        <v>3277</v>
      </c>
      <c r="D89" s="284" t="s">
        <v>3278</v>
      </c>
      <c r="E89" s="229" t="s">
        <v>3535</v>
      </c>
      <c r="F89" s="233">
        <v>1884</v>
      </c>
      <c r="G89" s="303">
        <v>382</v>
      </c>
      <c r="H89" s="229" t="s">
        <v>3279</v>
      </c>
      <c r="I89" s="255" t="s">
        <v>3213</v>
      </c>
      <c r="J89" s="231" t="s">
        <v>3214</v>
      </c>
      <c r="K89" s="311" t="s">
        <v>4660</v>
      </c>
      <c r="L89" s="229"/>
      <c r="M89" s="255"/>
      <c r="N89" s="231"/>
      <c r="O89" s="311"/>
    </row>
    <row r="90" spans="1:15" ht="112.5" x14ac:dyDescent="0.25">
      <c r="A90" s="284" t="s">
        <v>6351</v>
      </c>
      <c r="B90" s="284" t="s">
        <v>8730</v>
      </c>
      <c r="C90" s="284" t="s">
        <v>6344</v>
      </c>
      <c r="D90" s="284" t="s">
        <v>6352</v>
      </c>
      <c r="E90" s="229" t="s">
        <v>3486</v>
      </c>
      <c r="F90" s="233">
        <v>1884</v>
      </c>
      <c r="G90" s="303">
        <v>320</v>
      </c>
      <c r="H90" s="229" t="s">
        <v>6343</v>
      </c>
      <c r="I90" s="255" t="s">
        <v>3213</v>
      </c>
      <c r="J90" s="231" t="s">
        <v>3215</v>
      </c>
      <c r="K90" s="311" t="s">
        <v>6353</v>
      </c>
      <c r="L90" s="229"/>
      <c r="M90" s="255"/>
      <c r="N90" s="231"/>
      <c r="O90" s="311"/>
    </row>
    <row r="91" spans="1:15" ht="100" x14ac:dyDescent="0.25">
      <c r="A91" s="286" t="s">
        <v>4700</v>
      </c>
      <c r="B91" s="285" t="s">
        <v>8864</v>
      </c>
      <c r="C91" s="285" t="s">
        <v>701</v>
      </c>
      <c r="D91" s="285" t="s">
        <v>707</v>
      </c>
      <c r="E91" s="232" t="s">
        <v>3486</v>
      </c>
      <c r="F91" s="231">
        <v>1884</v>
      </c>
      <c r="G91" s="304">
        <v>659</v>
      </c>
      <c r="H91" s="279" t="s">
        <v>4699</v>
      </c>
      <c r="I91" s="277" t="s">
        <v>3213</v>
      </c>
      <c r="J91" s="278" t="s">
        <v>6368</v>
      </c>
      <c r="K91" s="312" t="s">
        <v>4701</v>
      </c>
      <c r="L91" s="230" t="s">
        <v>4699</v>
      </c>
      <c r="M91" s="255" t="s">
        <v>3213</v>
      </c>
      <c r="N91" s="231" t="s">
        <v>3215</v>
      </c>
      <c r="O91" s="311" t="s">
        <v>4704</v>
      </c>
    </row>
    <row r="92" spans="1:15" ht="75" x14ac:dyDescent="0.25">
      <c r="A92" s="284" t="s">
        <v>10009</v>
      </c>
      <c r="B92" s="285" t="s">
        <v>10014</v>
      </c>
      <c r="C92" s="285" t="s">
        <v>10011</v>
      </c>
      <c r="D92" s="285" t="s">
        <v>10010</v>
      </c>
      <c r="E92" s="229" t="s">
        <v>6393</v>
      </c>
      <c r="F92" s="233">
        <v>1886</v>
      </c>
      <c r="G92" s="303">
        <v>397</v>
      </c>
      <c r="H92" s="282" t="s">
        <v>10012</v>
      </c>
      <c r="I92" s="277" t="s">
        <v>3213</v>
      </c>
      <c r="J92" s="277" t="s">
        <v>3215</v>
      </c>
      <c r="K92" s="314" t="s">
        <v>10013</v>
      </c>
      <c r="L92" s="229"/>
      <c r="M92" s="255"/>
      <c r="N92" s="231"/>
      <c r="O92" s="311"/>
    </row>
    <row r="93" spans="1:15" ht="75" x14ac:dyDescent="0.25">
      <c r="A93" s="284" t="s">
        <v>7562</v>
      </c>
      <c r="B93" s="284" t="s">
        <v>8735</v>
      </c>
      <c r="C93" s="285" t="s">
        <v>705</v>
      </c>
      <c r="D93" s="285" t="s">
        <v>7563</v>
      </c>
      <c r="E93" s="229" t="s">
        <v>3525</v>
      </c>
      <c r="F93" s="233">
        <v>1887</v>
      </c>
      <c r="G93" s="303">
        <v>304</v>
      </c>
      <c r="H93" s="279" t="s">
        <v>7564</v>
      </c>
      <c r="I93" s="277" t="s">
        <v>3213</v>
      </c>
      <c r="J93" s="278" t="s">
        <v>3214</v>
      </c>
      <c r="K93" s="312" t="s">
        <v>7561</v>
      </c>
      <c r="L93" s="229"/>
      <c r="M93" s="255"/>
      <c r="N93" s="231"/>
      <c r="O93" s="311"/>
    </row>
    <row r="94" spans="1:15" ht="50" x14ac:dyDescent="0.25">
      <c r="A94" s="284" t="s">
        <v>9985</v>
      </c>
      <c r="B94" s="285" t="s">
        <v>9986</v>
      </c>
      <c r="C94" s="285" t="s">
        <v>9987</v>
      </c>
      <c r="D94" s="285" t="s">
        <v>9988</v>
      </c>
      <c r="E94" s="229" t="s">
        <v>5944</v>
      </c>
      <c r="F94" s="233">
        <v>1887</v>
      </c>
      <c r="G94" s="303">
        <v>447</v>
      </c>
      <c r="H94" s="282" t="s">
        <v>9989</v>
      </c>
      <c r="I94" s="277" t="s">
        <v>3213</v>
      </c>
      <c r="J94" s="277" t="s">
        <v>3214</v>
      </c>
      <c r="K94" s="314" t="s">
        <v>9990</v>
      </c>
      <c r="L94" s="244"/>
      <c r="M94" s="255"/>
      <c r="N94" s="231"/>
      <c r="O94" s="311"/>
    </row>
    <row r="95" spans="1:15" ht="75" x14ac:dyDescent="0.25">
      <c r="A95" s="286" t="s">
        <v>5588</v>
      </c>
      <c r="B95" s="285" t="s">
        <v>11204</v>
      </c>
      <c r="C95" s="285" t="s">
        <v>671</v>
      </c>
      <c r="D95" s="285" t="s">
        <v>927</v>
      </c>
      <c r="E95" s="232" t="s">
        <v>3486</v>
      </c>
      <c r="F95" s="236">
        <v>1888</v>
      </c>
      <c r="G95" s="304">
        <v>343</v>
      </c>
      <c r="H95" s="279" t="s">
        <v>5589</v>
      </c>
      <c r="I95" s="277" t="s">
        <v>3213</v>
      </c>
      <c r="J95" s="278" t="s">
        <v>3214</v>
      </c>
      <c r="K95" s="312" t="s">
        <v>5590</v>
      </c>
      <c r="L95" s="230"/>
      <c r="M95" s="255"/>
      <c r="N95" s="231"/>
      <c r="O95" s="311"/>
    </row>
    <row r="96" spans="1:15" ht="50" x14ac:dyDescent="0.25">
      <c r="A96" s="284" t="s">
        <v>7222</v>
      </c>
      <c r="B96" s="284" t="s">
        <v>6785</v>
      </c>
      <c r="C96" s="285" t="s">
        <v>4568</v>
      </c>
      <c r="D96" s="285" t="s">
        <v>7221</v>
      </c>
      <c r="E96" s="229" t="s">
        <v>4571</v>
      </c>
      <c r="F96" s="233">
        <v>1888</v>
      </c>
      <c r="G96" s="303">
        <v>313</v>
      </c>
      <c r="H96" s="229" t="s">
        <v>8036</v>
      </c>
      <c r="I96" s="255" t="s">
        <v>3213</v>
      </c>
      <c r="J96" s="231" t="s">
        <v>3214</v>
      </c>
      <c r="K96" s="311" t="s">
        <v>8035</v>
      </c>
      <c r="L96" s="229"/>
      <c r="M96" s="255"/>
      <c r="N96" s="231"/>
      <c r="O96" s="311"/>
    </row>
    <row r="97" spans="1:15" ht="50" x14ac:dyDescent="0.25">
      <c r="A97" s="284" t="s">
        <v>8922</v>
      </c>
      <c r="B97" s="285" t="s">
        <v>8923</v>
      </c>
      <c r="C97" s="285" t="s">
        <v>7644</v>
      </c>
      <c r="D97" s="285" t="s">
        <v>8921</v>
      </c>
      <c r="E97" s="229" t="s">
        <v>4564</v>
      </c>
      <c r="F97" s="233">
        <v>1889</v>
      </c>
      <c r="G97" s="303">
        <v>666</v>
      </c>
      <c r="H97" s="244" t="s">
        <v>8920</v>
      </c>
      <c r="I97" s="255" t="s">
        <v>3213</v>
      </c>
      <c r="J97" s="255" t="s">
        <v>3215</v>
      </c>
      <c r="K97" s="311" t="s">
        <v>8924</v>
      </c>
      <c r="L97" s="229"/>
      <c r="M97" s="255"/>
      <c r="N97" s="231"/>
      <c r="O97" s="311"/>
    </row>
    <row r="98" spans="1:15" ht="100" x14ac:dyDescent="0.25">
      <c r="A98" s="284" t="s">
        <v>8183</v>
      </c>
      <c r="B98" s="284" t="s">
        <v>8806</v>
      </c>
      <c r="C98" s="285" t="s">
        <v>2024</v>
      </c>
      <c r="D98" s="285" t="s">
        <v>8184</v>
      </c>
      <c r="E98" s="229" t="s">
        <v>5944</v>
      </c>
      <c r="F98" s="233">
        <v>1890</v>
      </c>
      <c r="G98" s="303">
        <v>298</v>
      </c>
      <c r="H98" s="279" t="s">
        <v>8182</v>
      </c>
      <c r="I98" s="278" t="s">
        <v>3213</v>
      </c>
      <c r="J98" s="278" t="s">
        <v>3215</v>
      </c>
      <c r="K98" s="312" t="s">
        <v>8185</v>
      </c>
      <c r="L98" s="229" t="s">
        <v>8182</v>
      </c>
      <c r="M98" s="231" t="s">
        <v>3213</v>
      </c>
      <c r="N98" s="231" t="s">
        <v>3216</v>
      </c>
      <c r="O98" s="311" t="s">
        <v>8186</v>
      </c>
    </row>
    <row r="99" spans="1:15" ht="75" x14ac:dyDescent="0.25">
      <c r="A99" s="284" t="s">
        <v>5484</v>
      </c>
      <c r="B99" s="284" t="s">
        <v>8738</v>
      </c>
      <c r="C99" s="284" t="s">
        <v>5483</v>
      </c>
      <c r="D99" s="284" t="s">
        <v>5486</v>
      </c>
      <c r="E99" s="229" t="s">
        <v>3948</v>
      </c>
      <c r="F99" s="233">
        <v>1892</v>
      </c>
      <c r="G99" s="303">
        <v>434</v>
      </c>
      <c r="H99" s="279" t="s">
        <v>5485</v>
      </c>
      <c r="I99" s="277" t="s">
        <v>3213</v>
      </c>
      <c r="J99" s="278" t="s">
        <v>3214</v>
      </c>
      <c r="K99" s="312" t="s">
        <v>5487</v>
      </c>
      <c r="L99" s="229"/>
      <c r="M99" s="255"/>
      <c r="N99" s="231"/>
      <c r="O99" s="311"/>
    </row>
    <row r="100" spans="1:15" ht="75" x14ac:dyDescent="0.25">
      <c r="A100" s="286" t="s">
        <v>5384</v>
      </c>
      <c r="B100" s="285" t="s">
        <v>6773</v>
      </c>
      <c r="C100" s="285" t="s">
        <v>2037</v>
      </c>
      <c r="D100" s="285" t="s">
        <v>6772</v>
      </c>
      <c r="E100" s="232" t="s">
        <v>3482</v>
      </c>
      <c r="F100" s="236">
        <v>1892</v>
      </c>
      <c r="G100" s="304">
        <v>466</v>
      </c>
      <c r="H100" s="230" t="s">
        <v>6775</v>
      </c>
      <c r="I100" s="255" t="s">
        <v>3213</v>
      </c>
      <c r="J100" s="231" t="s">
        <v>3214</v>
      </c>
      <c r="K100" s="311" t="s">
        <v>6774</v>
      </c>
      <c r="L100" s="230"/>
      <c r="M100" s="255"/>
      <c r="N100" s="231"/>
      <c r="O100" s="311"/>
    </row>
    <row r="101" spans="1:15" ht="87.5" x14ac:dyDescent="0.25">
      <c r="A101" s="284" t="s">
        <v>7923</v>
      </c>
      <c r="B101" s="284" t="s">
        <v>8870</v>
      </c>
      <c r="C101" s="284" t="s">
        <v>7925</v>
      </c>
      <c r="D101" s="284" t="s">
        <v>7924</v>
      </c>
      <c r="E101" s="229" t="s">
        <v>3513</v>
      </c>
      <c r="F101" s="233">
        <v>1893</v>
      </c>
      <c r="G101" s="303">
        <v>701</v>
      </c>
      <c r="H101" s="229" t="s">
        <v>7922</v>
      </c>
      <c r="I101" s="231" t="s">
        <v>3213</v>
      </c>
      <c r="J101" s="231" t="s">
        <v>3216</v>
      </c>
      <c r="K101" s="311" t="s">
        <v>7920</v>
      </c>
      <c r="L101" s="279" t="s">
        <v>7922</v>
      </c>
      <c r="M101" s="278" t="s">
        <v>3213</v>
      </c>
      <c r="N101" s="278" t="s">
        <v>3214</v>
      </c>
      <c r="O101" s="312" t="s">
        <v>7921</v>
      </c>
    </row>
    <row r="102" spans="1:15" ht="75" x14ac:dyDescent="0.25">
      <c r="A102" s="284" t="s">
        <v>4767</v>
      </c>
      <c r="B102" s="284" t="s">
        <v>4766</v>
      </c>
      <c r="C102" s="284" t="s">
        <v>4769</v>
      </c>
      <c r="D102" s="284" t="s">
        <v>4768</v>
      </c>
      <c r="E102" s="229" t="s">
        <v>3507</v>
      </c>
      <c r="F102" s="233">
        <v>1893</v>
      </c>
      <c r="G102" s="303">
        <v>533</v>
      </c>
      <c r="H102" s="229" t="s">
        <v>4770</v>
      </c>
      <c r="I102" s="231" t="s">
        <v>3213</v>
      </c>
      <c r="J102" s="231" t="s">
        <v>3214</v>
      </c>
      <c r="K102" s="311" t="s">
        <v>4771</v>
      </c>
      <c r="L102" s="229" t="s">
        <v>4770</v>
      </c>
      <c r="M102" s="231" t="s">
        <v>3213</v>
      </c>
      <c r="N102" s="231" t="s">
        <v>3214</v>
      </c>
      <c r="O102" s="311" t="s">
        <v>4772</v>
      </c>
    </row>
    <row r="103" spans="1:15" ht="100" x14ac:dyDescent="0.25">
      <c r="A103" s="284" t="s">
        <v>5480</v>
      </c>
      <c r="B103" s="284" t="s">
        <v>8836</v>
      </c>
      <c r="C103" s="284" t="s">
        <v>5477</v>
      </c>
      <c r="D103" s="284" t="s">
        <v>5479</v>
      </c>
      <c r="E103" s="229" t="s">
        <v>3948</v>
      </c>
      <c r="F103" s="233">
        <v>1893</v>
      </c>
      <c r="G103" s="303">
        <v>357</v>
      </c>
      <c r="H103" s="279" t="s">
        <v>5478</v>
      </c>
      <c r="I103" s="277" t="s">
        <v>3213</v>
      </c>
      <c r="J103" s="278" t="s">
        <v>3214</v>
      </c>
      <c r="K103" s="312" t="s">
        <v>5481</v>
      </c>
      <c r="L103" s="229" t="s">
        <v>5478</v>
      </c>
      <c r="M103" s="255" t="s">
        <v>3213</v>
      </c>
      <c r="N103" s="231" t="s">
        <v>3214</v>
      </c>
      <c r="O103" s="311" t="s">
        <v>5482</v>
      </c>
    </row>
    <row r="104" spans="1:15" ht="75" x14ac:dyDescent="0.25">
      <c r="A104" s="284" t="s">
        <v>11546</v>
      </c>
      <c r="B104" s="285" t="s">
        <v>11897</v>
      </c>
      <c r="C104" s="285" t="s">
        <v>965</v>
      </c>
      <c r="D104" s="285" t="s">
        <v>11545</v>
      </c>
      <c r="E104" s="229" t="s">
        <v>3523</v>
      </c>
      <c r="F104" s="233">
        <v>1893</v>
      </c>
      <c r="G104" s="303">
        <v>65</v>
      </c>
      <c r="H104" s="282" t="s">
        <v>11896</v>
      </c>
      <c r="I104" s="277" t="s">
        <v>3213</v>
      </c>
      <c r="J104" s="277" t="s">
        <v>3215</v>
      </c>
      <c r="K104" s="314" t="s">
        <v>11895</v>
      </c>
      <c r="L104" s="244"/>
      <c r="M104" s="255"/>
      <c r="N104" s="231"/>
      <c r="O104" s="311"/>
    </row>
    <row r="105" spans="1:15" ht="50" x14ac:dyDescent="0.25">
      <c r="A105" s="284" t="s">
        <v>9945</v>
      </c>
      <c r="B105" s="285" t="s">
        <v>9946</v>
      </c>
      <c r="C105" s="285" t="s">
        <v>9947</v>
      </c>
      <c r="D105" s="285" t="s">
        <v>9326</v>
      </c>
      <c r="E105" s="229" t="s">
        <v>3561</v>
      </c>
      <c r="F105" s="233">
        <v>1894</v>
      </c>
      <c r="G105" s="303">
        <v>494</v>
      </c>
      <c r="H105" s="244" t="s">
        <v>9944</v>
      </c>
      <c r="I105" s="255"/>
      <c r="J105" s="255"/>
      <c r="K105" s="319"/>
      <c r="L105" s="244"/>
      <c r="M105" s="255"/>
      <c r="N105" s="231"/>
      <c r="O105" s="311"/>
    </row>
    <row r="106" spans="1:15" ht="75" x14ac:dyDescent="0.25">
      <c r="A106" s="284" t="s">
        <v>7542</v>
      </c>
      <c r="B106" s="284" t="s">
        <v>8717</v>
      </c>
      <c r="C106" s="285" t="s">
        <v>786</v>
      </c>
      <c r="D106" s="285" t="s">
        <v>7084</v>
      </c>
      <c r="E106" s="229" t="s">
        <v>3482</v>
      </c>
      <c r="F106" s="233">
        <v>1894</v>
      </c>
      <c r="G106" s="303">
        <v>374</v>
      </c>
      <c r="H106" s="279" t="s">
        <v>7537</v>
      </c>
      <c r="I106" s="278" t="s">
        <v>3213</v>
      </c>
      <c r="J106" s="278" t="s">
        <v>3214</v>
      </c>
      <c r="K106" s="312" t="s">
        <v>7538</v>
      </c>
      <c r="L106" s="229"/>
      <c r="M106" s="231"/>
      <c r="N106" s="231"/>
      <c r="O106" s="311"/>
    </row>
    <row r="107" spans="1:15" ht="75" x14ac:dyDescent="0.25">
      <c r="A107" s="284" t="s">
        <v>11368</v>
      </c>
      <c r="B107" s="285" t="s">
        <v>11373</v>
      </c>
      <c r="C107" s="285" t="s">
        <v>6223</v>
      </c>
      <c r="D107" s="285" t="s">
        <v>11369</v>
      </c>
      <c r="E107" s="229" t="s">
        <v>11370</v>
      </c>
      <c r="F107" s="233">
        <v>1894</v>
      </c>
      <c r="G107" s="303">
        <v>83</v>
      </c>
      <c r="H107" s="282" t="s">
        <v>11371</v>
      </c>
      <c r="I107" s="277" t="s">
        <v>3213</v>
      </c>
      <c r="J107" s="277" t="s">
        <v>3214</v>
      </c>
      <c r="K107" s="314" t="s">
        <v>11372</v>
      </c>
      <c r="L107" s="244"/>
      <c r="M107" s="255"/>
      <c r="N107" s="231"/>
      <c r="O107" s="311"/>
    </row>
    <row r="108" spans="1:15" ht="75" x14ac:dyDescent="0.25">
      <c r="A108" s="284" t="s">
        <v>4887</v>
      </c>
      <c r="B108" s="284" t="s">
        <v>8739</v>
      </c>
      <c r="C108" s="284" t="s">
        <v>4876</v>
      </c>
      <c r="D108" s="284" t="s">
        <v>4877</v>
      </c>
      <c r="E108" s="229" t="s">
        <v>11159</v>
      </c>
      <c r="F108" s="233">
        <v>1894</v>
      </c>
      <c r="G108" s="303">
        <v>358</v>
      </c>
      <c r="H108" s="279" t="s">
        <v>4875</v>
      </c>
      <c r="I108" s="277" t="s">
        <v>3213</v>
      </c>
      <c r="J108" s="278" t="s">
        <v>3215</v>
      </c>
      <c r="K108" s="312" t="s">
        <v>4882</v>
      </c>
      <c r="L108" s="229"/>
      <c r="M108" s="255"/>
      <c r="N108" s="231"/>
      <c r="O108" s="311"/>
    </row>
    <row r="109" spans="1:15" ht="75" x14ac:dyDescent="0.25">
      <c r="A109" s="284" t="s">
        <v>4885</v>
      </c>
      <c r="B109" s="284" t="s">
        <v>8740</v>
      </c>
      <c r="C109" s="284" t="s">
        <v>4876</v>
      </c>
      <c r="D109" s="284" t="s">
        <v>4878</v>
      </c>
      <c r="E109" s="229" t="s">
        <v>11159</v>
      </c>
      <c r="F109" s="233">
        <v>1894</v>
      </c>
      <c r="G109" s="303">
        <v>357</v>
      </c>
      <c r="H109" s="279" t="s">
        <v>4875</v>
      </c>
      <c r="I109" s="277" t="s">
        <v>3213</v>
      </c>
      <c r="J109" s="278" t="s">
        <v>3215</v>
      </c>
      <c r="K109" s="312" t="s">
        <v>4883</v>
      </c>
      <c r="L109" s="229"/>
      <c r="M109" s="255"/>
      <c r="N109" s="231"/>
      <c r="O109" s="311"/>
    </row>
    <row r="110" spans="1:15" ht="100" x14ac:dyDescent="0.25">
      <c r="A110" s="284" t="s">
        <v>11618</v>
      </c>
      <c r="B110" s="285" t="s">
        <v>11909</v>
      </c>
      <c r="C110" s="285" t="s">
        <v>5536</v>
      </c>
      <c r="D110" s="285" t="s">
        <v>11609</v>
      </c>
      <c r="E110" s="229" t="s">
        <v>4377</v>
      </c>
      <c r="F110" s="233">
        <v>1895</v>
      </c>
      <c r="G110" s="303">
        <v>239</v>
      </c>
      <c r="H110" s="282" t="s">
        <v>11619</v>
      </c>
      <c r="I110" s="277" t="s">
        <v>3213</v>
      </c>
      <c r="J110" s="277" t="s">
        <v>3214</v>
      </c>
      <c r="K110" s="314" t="s">
        <v>11907</v>
      </c>
      <c r="L110" s="374" t="s">
        <v>11619</v>
      </c>
      <c r="M110" s="255" t="s">
        <v>3213</v>
      </c>
      <c r="N110" s="231" t="s">
        <v>3216</v>
      </c>
      <c r="O110" s="311" t="s">
        <v>11908</v>
      </c>
    </row>
    <row r="111" spans="1:15" ht="75" x14ac:dyDescent="0.25">
      <c r="A111" s="284" t="s">
        <v>4880</v>
      </c>
      <c r="B111" s="284" t="s">
        <v>8741</v>
      </c>
      <c r="C111" s="284" t="s">
        <v>4876</v>
      </c>
      <c r="D111" s="284" t="s">
        <v>4879</v>
      </c>
      <c r="E111" s="229" t="s">
        <v>4869</v>
      </c>
      <c r="F111" s="233">
        <v>1895</v>
      </c>
      <c r="G111" s="303">
        <v>352</v>
      </c>
      <c r="H111" s="279" t="s">
        <v>4875</v>
      </c>
      <c r="I111" s="277" t="s">
        <v>3213</v>
      </c>
      <c r="J111" s="278" t="s">
        <v>3214</v>
      </c>
      <c r="K111" s="312" t="s">
        <v>4884</v>
      </c>
      <c r="L111" s="229"/>
      <c r="M111" s="255"/>
      <c r="N111" s="231"/>
      <c r="O111" s="311"/>
    </row>
    <row r="112" spans="1:15" ht="75" x14ac:dyDescent="0.25">
      <c r="A112" s="284" t="s">
        <v>4873</v>
      </c>
      <c r="B112" s="284" t="s">
        <v>8742</v>
      </c>
      <c r="C112" s="284" t="s">
        <v>4876</v>
      </c>
      <c r="D112" s="284" t="s">
        <v>4870</v>
      </c>
      <c r="E112" s="229" t="s">
        <v>4869</v>
      </c>
      <c r="F112" s="233">
        <v>1895</v>
      </c>
      <c r="G112" s="303">
        <v>354</v>
      </c>
      <c r="H112" s="279" t="s">
        <v>4871</v>
      </c>
      <c r="I112" s="277" t="s">
        <v>3213</v>
      </c>
      <c r="J112" s="278" t="s">
        <v>3214</v>
      </c>
      <c r="K112" s="312" t="s">
        <v>4872</v>
      </c>
      <c r="L112" s="229"/>
      <c r="M112" s="255"/>
      <c r="N112" s="231"/>
      <c r="O112" s="311"/>
    </row>
    <row r="113" spans="1:15" ht="75" x14ac:dyDescent="0.25">
      <c r="A113" s="284" t="s">
        <v>7632</v>
      </c>
      <c r="B113" s="284" t="s">
        <v>8794</v>
      </c>
      <c r="C113" s="285" t="s">
        <v>7630</v>
      </c>
      <c r="D113" s="285" t="s">
        <v>7633</v>
      </c>
      <c r="E113" s="229" t="s">
        <v>3513</v>
      </c>
      <c r="F113" s="233">
        <v>1895</v>
      </c>
      <c r="G113" s="303">
        <v>492</v>
      </c>
      <c r="H113" s="279" t="s">
        <v>7631</v>
      </c>
      <c r="I113" s="277" t="s">
        <v>3213</v>
      </c>
      <c r="J113" s="278" t="s">
        <v>3214</v>
      </c>
      <c r="K113" s="312" t="s">
        <v>7634</v>
      </c>
      <c r="L113" s="229"/>
      <c r="M113" s="255"/>
      <c r="N113" s="231"/>
      <c r="O113" s="311"/>
    </row>
    <row r="114" spans="1:15" ht="75" x14ac:dyDescent="0.25">
      <c r="A114" s="284" t="s">
        <v>5474</v>
      </c>
      <c r="B114" s="284" t="s">
        <v>8707</v>
      </c>
      <c r="C114" s="284" t="s">
        <v>702</v>
      </c>
      <c r="D114" s="284" t="s">
        <v>5472</v>
      </c>
      <c r="E114" s="229" t="s">
        <v>3541</v>
      </c>
      <c r="F114" s="233">
        <v>1896</v>
      </c>
      <c r="G114" s="303">
        <v>446</v>
      </c>
      <c r="H114" s="279" t="s">
        <v>5473</v>
      </c>
      <c r="I114" s="278" t="s">
        <v>3213</v>
      </c>
      <c r="J114" s="278" t="s">
        <v>3214</v>
      </c>
      <c r="K114" s="312" t="s">
        <v>5475</v>
      </c>
      <c r="L114" s="229"/>
      <c r="M114" s="231"/>
      <c r="N114" s="231"/>
      <c r="O114" s="311"/>
    </row>
    <row r="115" spans="1:15" ht="75" x14ac:dyDescent="0.25">
      <c r="A115" s="284" t="s">
        <v>7541</v>
      </c>
      <c r="B115" s="284" t="s">
        <v>8718</v>
      </c>
      <c r="C115" s="285" t="s">
        <v>786</v>
      </c>
      <c r="D115" s="285" t="s">
        <v>7085</v>
      </c>
      <c r="E115" s="229" t="s">
        <v>3482</v>
      </c>
      <c r="F115" s="233">
        <v>1896</v>
      </c>
      <c r="G115" s="303">
        <v>371</v>
      </c>
      <c r="H115" s="279" t="s">
        <v>7537</v>
      </c>
      <c r="I115" s="278" t="s">
        <v>3213</v>
      </c>
      <c r="J115" s="278" t="s">
        <v>3214</v>
      </c>
      <c r="K115" s="312" t="s">
        <v>7539</v>
      </c>
      <c r="L115" s="229"/>
      <c r="M115" s="231"/>
      <c r="N115" s="231"/>
      <c r="O115" s="311"/>
    </row>
    <row r="116" spans="1:15" ht="125" x14ac:dyDescent="0.25">
      <c r="A116" s="284" t="s">
        <v>5633</v>
      </c>
      <c r="B116" s="284" t="s">
        <v>8840</v>
      </c>
      <c r="C116" s="284" t="s">
        <v>5632</v>
      </c>
      <c r="D116" s="284" t="s">
        <v>5631</v>
      </c>
      <c r="E116" s="229" t="s">
        <v>3561</v>
      </c>
      <c r="F116" s="233">
        <v>1896</v>
      </c>
      <c r="G116" s="303">
        <v>496</v>
      </c>
      <c r="H116" s="279" t="s">
        <v>5635</v>
      </c>
      <c r="I116" s="277" t="s">
        <v>3213</v>
      </c>
      <c r="J116" s="278" t="s">
        <v>3214</v>
      </c>
      <c r="K116" s="312" t="s">
        <v>5634</v>
      </c>
      <c r="L116" s="229" t="s">
        <v>8627</v>
      </c>
      <c r="M116" s="255" t="s">
        <v>3213</v>
      </c>
      <c r="N116" s="231" t="s">
        <v>3214</v>
      </c>
      <c r="O116" s="311" t="s">
        <v>5636</v>
      </c>
    </row>
    <row r="117" spans="1:15" ht="75" x14ac:dyDescent="0.25">
      <c r="A117" s="284" t="s">
        <v>5456</v>
      </c>
      <c r="B117" s="284" t="s">
        <v>8800</v>
      </c>
      <c r="C117" s="284" t="s">
        <v>3649</v>
      </c>
      <c r="D117" s="284" t="s">
        <v>5449</v>
      </c>
      <c r="E117" s="229" t="s">
        <v>3561</v>
      </c>
      <c r="F117" s="233">
        <v>1896</v>
      </c>
      <c r="G117" s="303">
        <v>330</v>
      </c>
      <c r="H117" s="279" t="s">
        <v>5452</v>
      </c>
      <c r="I117" s="277" t="s">
        <v>3213</v>
      </c>
      <c r="J117" s="278" t="s">
        <v>3214</v>
      </c>
      <c r="K117" s="312" t="s">
        <v>5453</v>
      </c>
      <c r="L117" s="229"/>
      <c r="M117" s="255"/>
      <c r="N117" s="231"/>
      <c r="O117" s="311"/>
    </row>
    <row r="118" spans="1:15" ht="75" x14ac:dyDescent="0.25">
      <c r="A118" s="284" t="s">
        <v>5457</v>
      </c>
      <c r="B118" s="284" t="s">
        <v>8801</v>
      </c>
      <c r="C118" s="284" t="s">
        <v>3649</v>
      </c>
      <c r="D118" s="284" t="s">
        <v>5450</v>
      </c>
      <c r="E118" s="229" t="s">
        <v>3561</v>
      </c>
      <c r="F118" s="233">
        <v>1896</v>
      </c>
      <c r="G118" s="303">
        <v>366</v>
      </c>
      <c r="H118" s="279" t="s">
        <v>5452</v>
      </c>
      <c r="I118" s="277" t="s">
        <v>3213</v>
      </c>
      <c r="J118" s="278" t="s">
        <v>3214</v>
      </c>
      <c r="K118" s="312" t="s">
        <v>5455</v>
      </c>
      <c r="L118" s="229"/>
      <c r="M118" s="255"/>
      <c r="N118" s="231"/>
      <c r="O118" s="311"/>
    </row>
    <row r="119" spans="1:15" ht="50" x14ac:dyDescent="0.25">
      <c r="A119" s="284" t="s">
        <v>5821</v>
      </c>
      <c r="B119" s="284" t="s">
        <v>5820</v>
      </c>
      <c r="C119" s="284" t="s">
        <v>5823</v>
      </c>
      <c r="D119" s="284" t="s">
        <v>5822</v>
      </c>
      <c r="E119" s="229" t="s">
        <v>3514</v>
      </c>
      <c r="F119" s="233">
        <v>1897</v>
      </c>
      <c r="G119" s="303">
        <v>442</v>
      </c>
      <c r="H119" s="229" t="s">
        <v>5824</v>
      </c>
      <c r="I119" s="231" t="s">
        <v>3213</v>
      </c>
      <c r="J119" s="231" t="s">
        <v>3214</v>
      </c>
      <c r="K119" s="311" t="s">
        <v>5825</v>
      </c>
      <c r="L119" s="229"/>
      <c r="M119" s="231"/>
      <c r="N119" s="231"/>
      <c r="O119" s="311"/>
    </row>
    <row r="120" spans="1:15" ht="75" x14ac:dyDescent="0.25">
      <c r="A120" s="284" t="s">
        <v>7543</v>
      </c>
      <c r="B120" s="284" t="s">
        <v>8719</v>
      </c>
      <c r="C120" s="285" t="s">
        <v>786</v>
      </c>
      <c r="D120" s="285" t="s">
        <v>7086</v>
      </c>
      <c r="E120" s="229" t="s">
        <v>3482</v>
      </c>
      <c r="F120" s="233">
        <v>1897</v>
      </c>
      <c r="G120" s="303">
        <v>324</v>
      </c>
      <c r="H120" s="279" t="s">
        <v>7537</v>
      </c>
      <c r="I120" s="278" t="s">
        <v>3213</v>
      </c>
      <c r="J120" s="278" t="s">
        <v>3214</v>
      </c>
      <c r="K120" s="312" t="s">
        <v>7540</v>
      </c>
      <c r="L120" s="229"/>
      <c r="M120" s="231"/>
      <c r="N120" s="231"/>
      <c r="O120" s="311"/>
    </row>
    <row r="121" spans="1:15" ht="62.5" x14ac:dyDescent="0.25">
      <c r="A121" s="284" t="s">
        <v>10278</v>
      </c>
      <c r="B121" s="285" t="s">
        <v>10279</v>
      </c>
      <c r="C121" s="285" t="s">
        <v>10280</v>
      </c>
      <c r="D121" s="285" t="s">
        <v>9485</v>
      </c>
      <c r="E121" s="229" t="s">
        <v>4007</v>
      </c>
      <c r="F121" s="233">
        <v>1897</v>
      </c>
      <c r="G121" s="303">
        <v>286</v>
      </c>
      <c r="H121" s="244" t="s">
        <v>10281</v>
      </c>
      <c r="I121" s="255" t="s">
        <v>3213</v>
      </c>
      <c r="J121" s="255" t="s">
        <v>3214</v>
      </c>
      <c r="K121" s="319" t="s">
        <v>10282</v>
      </c>
      <c r="L121" s="244" t="s">
        <v>10281</v>
      </c>
      <c r="M121" s="255" t="s">
        <v>3213</v>
      </c>
      <c r="N121" s="231" t="s">
        <v>3214</v>
      </c>
      <c r="O121" s="311" t="s">
        <v>10283</v>
      </c>
    </row>
    <row r="122" spans="1:15" ht="87.5" x14ac:dyDescent="0.25">
      <c r="A122" s="286" t="s">
        <v>5414</v>
      </c>
      <c r="B122" s="285" t="s">
        <v>6914</v>
      </c>
      <c r="C122" s="285" t="s">
        <v>723</v>
      </c>
      <c r="D122" s="285" t="s">
        <v>778</v>
      </c>
      <c r="E122" s="232" t="s">
        <v>3492</v>
      </c>
      <c r="F122" s="231">
        <v>1897</v>
      </c>
      <c r="G122" s="304">
        <v>225</v>
      </c>
      <c r="H122" s="230" t="s">
        <v>6912</v>
      </c>
      <c r="I122" s="255" t="s">
        <v>3213</v>
      </c>
      <c r="J122" s="231" t="s">
        <v>3214</v>
      </c>
      <c r="K122" s="311" t="s">
        <v>6913</v>
      </c>
      <c r="L122" s="230"/>
      <c r="M122" s="255"/>
      <c r="N122" s="231"/>
      <c r="O122" s="311"/>
    </row>
    <row r="123" spans="1:15" ht="112.5" x14ac:dyDescent="0.25">
      <c r="A123" s="284" t="s">
        <v>9980</v>
      </c>
      <c r="B123" s="285" t="s">
        <v>10015</v>
      </c>
      <c r="C123" s="285" t="s">
        <v>705</v>
      </c>
      <c r="D123" s="285" t="s">
        <v>9328</v>
      </c>
      <c r="E123" s="229" t="s">
        <v>3513</v>
      </c>
      <c r="F123" s="233">
        <v>1899</v>
      </c>
      <c r="G123" s="303">
        <v>195</v>
      </c>
      <c r="H123" s="282" t="s">
        <v>9981</v>
      </c>
      <c r="I123" s="277" t="s">
        <v>3213</v>
      </c>
      <c r="J123" s="277" t="s">
        <v>3215</v>
      </c>
      <c r="K123" s="314" t="s">
        <v>9982</v>
      </c>
      <c r="L123" s="244" t="s">
        <v>9984</v>
      </c>
      <c r="M123" s="255" t="s">
        <v>3213</v>
      </c>
      <c r="N123" s="231" t="s">
        <v>3215</v>
      </c>
      <c r="O123" s="311" t="s">
        <v>9983</v>
      </c>
    </row>
    <row r="124" spans="1:15" ht="75" x14ac:dyDescent="0.25">
      <c r="A124" s="284" t="s">
        <v>10045</v>
      </c>
      <c r="B124" s="285" t="s">
        <v>10050</v>
      </c>
      <c r="C124" s="285" t="s">
        <v>10046</v>
      </c>
      <c r="D124" s="285" t="s">
        <v>10047</v>
      </c>
      <c r="E124" s="229" t="s">
        <v>4007</v>
      </c>
      <c r="F124" s="233">
        <v>1899</v>
      </c>
      <c r="G124" s="303">
        <v>302</v>
      </c>
      <c r="H124" s="282" t="s">
        <v>10048</v>
      </c>
      <c r="I124" s="277" t="s">
        <v>3213</v>
      </c>
      <c r="J124" s="277" t="s">
        <v>3214</v>
      </c>
      <c r="K124" s="381" t="s">
        <v>10049</v>
      </c>
      <c r="L124" s="244"/>
      <c r="M124" s="255"/>
      <c r="N124" s="231"/>
      <c r="O124" s="311"/>
    </row>
    <row r="125" spans="1:15" ht="75" x14ac:dyDescent="0.25">
      <c r="A125" s="284" t="s">
        <v>7107</v>
      </c>
      <c r="B125" s="284" t="s">
        <v>8722</v>
      </c>
      <c r="C125" s="285" t="s">
        <v>6415</v>
      </c>
      <c r="D125" s="285" t="s">
        <v>7104</v>
      </c>
      <c r="E125" s="229" t="s">
        <v>7105</v>
      </c>
      <c r="F125" s="233">
        <v>1900</v>
      </c>
      <c r="G125" s="303">
        <v>329</v>
      </c>
      <c r="H125" s="279" t="s">
        <v>7857</v>
      </c>
      <c r="I125" s="278" t="s">
        <v>3213</v>
      </c>
      <c r="J125" s="278" t="s">
        <v>3214</v>
      </c>
      <c r="K125" s="312" t="s">
        <v>7858</v>
      </c>
      <c r="L125" s="229"/>
      <c r="M125" s="231"/>
      <c r="N125" s="231"/>
      <c r="O125" s="311"/>
    </row>
    <row r="126" spans="1:15" ht="150" x14ac:dyDescent="0.25">
      <c r="A126" s="284" t="s">
        <v>7181</v>
      </c>
      <c r="B126" s="284" t="s">
        <v>8744</v>
      </c>
      <c r="C126" s="285" t="s">
        <v>6417</v>
      </c>
      <c r="D126" s="285" t="s">
        <v>6477</v>
      </c>
      <c r="E126" s="229" t="s">
        <v>4555</v>
      </c>
      <c r="F126" s="233">
        <v>1900</v>
      </c>
      <c r="G126" s="303">
        <v>477</v>
      </c>
      <c r="H126" s="279" t="s">
        <v>8274</v>
      </c>
      <c r="I126" s="277" t="s">
        <v>3213</v>
      </c>
      <c r="J126" s="278" t="s">
        <v>3214</v>
      </c>
      <c r="K126" s="312" t="s">
        <v>8270</v>
      </c>
      <c r="L126" s="229"/>
      <c r="M126" s="255"/>
      <c r="N126" s="231"/>
      <c r="O126" s="311"/>
    </row>
    <row r="127" spans="1:15" ht="50" x14ac:dyDescent="0.25">
      <c r="A127" s="284" t="s">
        <v>5036</v>
      </c>
      <c r="B127" s="284" t="s">
        <v>5037</v>
      </c>
      <c r="C127" s="284" t="s">
        <v>5034</v>
      </c>
      <c r="D127" s="284" t="s">
        <v>5038</v>
      </c>
      <c r="E127" s="229" t="s">
        <v>4640</v>
      </c>
      <c r="F127" s="233">
        <v>1900</v>
      </c>
      <c r="G127" s="303">
        <v>36</v>
      </c>
      <c r="H127" s="229" t="s">
        <v>5035</v>
      </c>
      <c r="I127" s="255" t="s">
        <v>3213</v>
      </c>
      <c r="J127" s="231" t="s">
        <v>3215</v>
      </c>
      <c r="K127" s="311" t="s">
        <v>5039</v>
      </c>
      <c r="L127" s="229"/>
      <c r="M127" s="255"/>
      <c r="N127" s="231"/>
      <c r="O127" s="311"/>
    </row>
    <row r="128" spans="1:15" ht="75" x14ac:dyDescent="0.25">
      <c r="A128" s="284" t="s">
        <v>5189</v>
      </c>
      <c r="B128" s="284" t="s">
        <v>8790</v>
      </c>
      <c r="C128" s="284" t="s">
        <v>5133</v>
      </c>
      <c r="D128" s="284" t="s">
        <v>5192</v>
      </c>
      <c r="E128" s="229" t="s">
        <v>5186</v>
      </c>
      <c r="F128" s="233">
        <v>1900</v>
      </c>
      <c r="G128" s="303">
        <v>405</v>
      </c>
      <c r="H128" s="279" t="s">
        <v>5187</v>
      </c>
      <c r="I128" s="277" t="s">
        <v>3213</v>
      </c>
      <c r="J128" s="278" t="s">
        <v>3215</v>
      </c>
      <c r="K128" s="312" t="s">
        <v>5188</v>
      </c>
      <c r="L128" s="229"/>
      <c r="M128" s="255"/>
      <c r="N128" s="231"/>
      <c r="O128" s="311"/>
    </row>
    <row r="129" spans="1:15" ht="50" x14ac:dyDescent="0.25">
      <c r="A129" s="284" t="s">
        <v>5028</v>
      </c>
      <c r="B129" s="284" t="s">
        <v>5032</v>
      </c>
      <c r="C129" s="284" t="s">
        <v>5030</v>
      </c>
      <c r="D129" s="284" t="s">
        <v>5029</v>
      </c>
      <c r="E129" s="229" t="s">
        <v>3482</v>
      </c>
      <c r="F129" s="233">
        <v>1901</v>
      </c>
      <c r="G129" s="303">
        <v>136</v>
      </c>
      <c r="H129" s="229" t="s">
        <v>5031</v>
      </c>
      <c r="I129" s="231" t="s">
        <v>3213</v>
      </c>
      <c r="J129" s="231" t="s">
        <v>3215</v>
      </c>
      <c r="K129" s="311" t="s">
        <v>5033</v>
      </c>
      <c r="L129" s="229"/>
      <c r="M129" s="231"/>
      <c r="N129" s="231"/>
      <c r="O129" s="311"/>
    </row>
    <row r="130" spans="1:15" ht="175" x14ac:dyDescent="0.25">
      <c r="A130" s="284" t="s">
        <v>9000</v>
      </c>
      <c r="B130" s="285" t="s">
        <v>9007</v>
      </c>
      <c r="C130" s="285" t="s">
        <v>9001</v>
      </c>
      <c r="D130" s="285" t="s">
        <v>9002</v>
      </c>
      <c r="E130" s="229" t="s">
        <v>7806</v>
      </c>
      <c r="F130" s="233">
        <v>1901</v>
      </c>
      <c r="G130" s="303">
        <v>261</v>
      </c>
      <c r="H130" s="282" t="s">
        <v>9003</v>
      </c>
      <c r="I130" s="277" t="s">
        <v>3213</v>
      </c>
      <c r="J130" s="277" t="s">
        <v>3215</v>
      </c>
      <c r="K130" s="312" t="s">
        <v>9004</v>
      </c>
      <c r="L130" s="279" t="s">
        <v>9006</v>
      </c>
      <c r="M130" s="277" t="s">
        <v>3213</v>
      </c>
      <c r="N130" s="278" t="s">
        <v>3215</v>
      </c>
      <c r="O130" s="312" t="s">
        <v>9005</v>
      </c>
    </row>
    <row r="131" spans="1:15" ht="75" x14ac:dyDescent="0.25">
      <c r="A131" s="284" t="s">
        <v>6183</v>
      </c>
      <c r="B131" s="284" t="s">
        <v>11207</v>
      </c>
      <c r="C131" s="284" t="s">
        <v>6185</v>
      </c>
      <c r="D131" s="284" t="s">
        <v>6184</v>
      </c>
      <c r="E131" s="229" t="s">
        <v>5776</v>
      </c>
      <c r="F131" s="233">
        <v>1901</v>
      </c>
      <c r="G131" s="303">
        <v>584</v>
      </c>
      <c r="H131" s="279" t="s">
        <v>6187</v>
      </c>
      <c r="I131" s="277" t="s">
        <v>3213</v>
      </c>
      <c r="J131" s="278" t="s">
        <v>3214</v>
      </c>
      <c r="K131" s="312" t="s">
        <v>6186</v>
      </c>
      <c r="L131" s="229"/>
      <c r="M131" s="255"/>
      <c r="N131" s="231"/>
      <c r="O131" s="311"/>
    </row>
    <row r="132" spans="1:15" ht="75" x14ac:dyDescent="0.25">
      <c r="A132" s="284" t="s">
        <v>7108</v>
      </c>
      <c r="B132" s="284" t="s">
        <v>8723</v>
      </c>
      <c r="C132" s="285" t="s">
        <v>6415</v>
      </c>
      <c r="D132" s="285" t="s">
        <v>7106</v>
      </c>
      <c r="E132" s="229" t="s">
        <v>7105</v>
      </c>
      <c r="F132" s="233">
        <v>1902</v>
      </c>
      <c r="G132" s="303">
        <v>237</v>
      </c>
      <c r="H132" s="279" t="s">
        <v>7857</v>
      </c>
      <c r="I132" s="278" t="s">
        <v>3213</v>
      </c>
      <c r="J132" s="278" t="s">
        <v>3214</v>
      </c>
      <c r="K132" s="278" t="s">
        <v>7859</v>
      </c>
      <c r="L132" s="229"/>
      <c r="M132" s="231"/>
      <c r="N132" s="231"/>
      <c r="O132" s="311"/>
    </row>
    <row r="133" spans="1:15" ht="50" x14ac:dyDescent="0.25">
      <c r="A133" s="284" t="s">
        <v>7306</v>
      </c>
      <c r="B133" s="284" t="s">
        <v>8543</v>
      </c>
      <c r="C133" s="285" t="s">
        <v>6817</v>
      </c>
      <c r="D133" s="285" t="s">
        <v>7304</v>
      </c>
      <c r="E133" s="229" t="s">
        <v>7305</v>
      </c>
      <c r="F133" s="233">
        <v>1902</v>
      </c>
      <c r="G133" s="303">
        <v>149</v>
      </c>
      <c r="H133" s="229" t="s">
        <v>8542</v>
      </c>
      <c r="I133" s="255" t="s">
        <v>3213</v>
      </c>
      <c r="J133" s="231" t="s">
        <v>3215</v>
      </c>
      <c r="K133" s="231" t="s">
        <v>8544</v>
      </c>
      <c r="L133" s="229"/>
      <c r="M133" s="255"/>
      <c r="N133" s="231"/>
      <c r="O133" s="311"/>
    </row>
    <row r="134" spans="1:15" ht="75" x14ac:dyDescent="0.25">
      <c r="A134" s="284" t="s">
        <v>6943</v>
      </c>
      <c r="B134" s="284" t="s">
        <v>8703</v>
      </c>
      <c r="C134" s="285" t="s">
        <v>6523</v>
      </c>
      <c r="D134" s="285" t="s">
        <v>6794</v>
      </c>
      <c r="E134" s="229" t="s">
        <v>6100</v>
      </c>
      <c r="F134" s="233">
        <v>1904</v>
      </c>
      <c r="G134" s="303">
        <v>354</v>
      </c>
      <c r="H134" s="279" t="s">
        <v>6942</v>
      </c>
      <c r="I134" s="278" t="s">
        <v>3213</v>
      </c>
      <c r="J134" s="278" t="s">
        <v>3214</v>
      </c>
      <c r="K134" s="278" t="s">
        <v>6944</v>
      </c>
      <c r="L134" s="229"/>
      <c r="M134" s="231"/>
      <c r="N134" s="231"/>
      <c r="O134" s="311"/>
    </row>
    <row r="135" spans="1:15" ht="75" x14ac:dyDescent="0.25">
      <c r="A135" s="284" t="s">
        <v>11581</v>
      </c>
      <c r="B135" s="285" t="s">
        <v>8786</v>
      </c>
      <c r="C135" s="285" t="s">
        <v>11582</v>
      </c>
      <c r="D135" s="285" t="s">
        <v>11583</v>
      </c>
      <c r="E135" s="229" t="s">
        <v>11584</v>
      </c>
      <c r="F135" s="233">
        <v>1904</v>
      </c>
      <c r="G135" s="303">
        <v>402</v>
      </c>
      <c r="H135" s="282" t="s">
        <v>11585</v>
      </c>
      <c r="I135" s="277" t="s">
        <v>3213</v>
      </c>
      <c r="J135" s="277" t="s">
        <v>3214</v>
      </c>
      <c r="K135" s="277" t="s">
        <v>11912</v>
      </c>
      <c r="L135" s="244"/>
      <c r="M135" s="255"/>
      <c r="N135" s="231"/>
      <c r="O135" s="311"/>
    </row>
    <row r="136" spans="1:15" ht="162.5" x14ac:dyDescent="0.25">
      <c r="A136" s="284" t="s">
        <v>4900</v>
      </c>
      <c r="B136" s="284" t="s">
        <v>8814</v>
      </c>
      <c r="C136" s="284" t="s">
        <v>4898</v>
      </c>
      <c r="D136" s="284" t="s">
        <v>4902</v>
      </c>
      <c r="E136" s="229" t="s">
        <v>3533</v>
      </c>
      <c r="F136" s="233">
        <v>1904</v>
      </c>
      <c r="G136" s="303">
        <v>193</v>
      </c>
      <c r="H136" s="279" t="s">
        <v>4899</v>
      </c>
      <c r="I136" s="278" t="s">
        <v>3213</v>
      </c>
      <c r="J136" s="278" t="s">
        <v>3214</v>
      </c>
      <c r="K136" s="278" t="s">
        <v>4901</v>
      </c>
      <c r="L136" s="229" t="s">
        <v>8603</v>
      </c>
      <c r="M136" s="231" t="s">
        <v>3213</v>
      </c>
      <c r="N136" s="231" t="s">
        <v>3214</v>
      </c>
      <c r="O136" s="311" t="s">
        <v>4903</v>
      </c>
    </row>
    <row r="137" spans="1:15" ht="87.5" x14ac:dyDescent="0.25">
      <c r="A137" s="284" t="s">
        <v>5214</v>
      </c>
      <c r="B137" s="284" t="s">
        <v>8888</v>
      </c>
      <c r="C137" s="284" t="s">
        <v>5133</v>
      </c>
      <c r="D137" s="284" t="s">
        <v>5212</v>
      </c>
      <c r="E137" s="229" t="s">
        <v>3523</v>
      </c>
      <c r="F137" s="233">
        <v>1904</v>
      </c>
      <c r="G137" s="303">
        <v>393</v>
      </c>
      <c r="H137" s="279" t="s">
        <v>5220</v>
      </c>
      <c r="I137" s="277" t="s">
        <v>3213</v>
      </c>
      <c r="J137" s="278" t="s">
        <v>3214</v>
      </c>
      <c r="K137" s="278" t="s">
        <v>5216</v>
      </c>
      <c r="L137" s="279" t="s">
        <v>8669</v>
      </c>
      <c r="M137" s="277" t="s">
        <v>3213</v>
      </c>
      <c r="N137" s="278" t="s">
        <v>3214</v>
      </c>
      <c r="O137" s="312" t="s">
        <v>5218</v>
      </c>
    </row>
    <row r="138" spans="1:15" ht="87.5" x14ac:dyDescent="0.25">
      <c r="A138" s="284" t="s">
        <v>5215</v>
      </c>
      <c r="B138" s="284" t="s">
        <v>8889</v>
      </c>
      <c r="C138" s="284" t="s">
        <v>5133</v>
      </c>
      <c r="D138" s="284" t="s">
        <v>5213</v>
      </c>
      <c r="E138" s="229" t="s">
        <v>3523</v>
      </c>
      <c r="F138" s="233">
        <v>1904</v>
      </c>
      <c r="G138" s="303">
        <v>334</v>
      </c>
      <c r="H138" s="279" t="s">
        <v>5220</v>
      </c>
      <c r="I138" s="277" t="s">
        <v>3213</v>
      </c>
      <c r="J138" s="278" t="s">
        <v>3214</v>
      </c>
      <c r="K138" s="278" t="s">
        <v>5217</v>
      </c>
      <c r="L138" s="279" t="s">
        <v>8669</v>
      </c>
      <c r="M138" s="277" t="s">
        <v>3213</v>
      </c>
      <c r="N138" s="278" t="s">
        <v>3214</v>
      </c>
      <c r="O138" s="312" t="s">
        <v>5219</v>
      </c>
    </row>
    <row r="139" spans="1:15" ht="62.5" x14ac:dyDescent="0.25">
      <c r="A139" s="286" t="s">
        <v>5339</v>
      </c>
      <c r="B139" s="285" t="s">
        <v>8833</v>
      </c>
      <c r="C139" s="285" t="s">
        <v>705</v>
      </c>
      <c r="D139" s="285" t="s">
        <v>5573</v>
      </c>
      <c r="E139" s="232" t="s">
        <v>3517</v>
      </c>
      <c r="F139" s="236">
        <v>1905</v>
      </c>
      <c r="G139" s="304">
        <v>485</v>
      </c>
      <c r="H139" s="230" t="s">
        <v>5574</v>
      </c>
      <c r="I139" s="255" t="s">
        <v>3213</v>
      </c>
      <c r="J139" s="231" t="s">
        <v>3214</v>
      </c>
      <c r="K139" s="231" t="s">
        <v>5576</v>
      </c>
      <c r="L139" s="230"/>
      <c r="M139" s="255"/>
      <c r="N139" s="231"/>
      <c r="O139" s="311"/>
    </row>
    <row r="140" spans="1:15" ht="75" x14ac:dyDescent="0.25">
      <c r="A140" s="284" t="s">
        <v>7519</v>
      </c>
      <c r="B140" s="284" t="s">
        <v>8751</v>
      </c>
      <c r="C140" s="285" t="s">
        <v>7518</v>
      </c>
      <c r="D140" s="285" t="s">
        <v>7517</v>
      </c>
      <c r="E140" s="229" t="s">
        <v>3521</v>
      </c>
      <c r="F140" s="233">
        <v>1906</v>
      </c>
      <c r="G140" s="303">
        <v>474</v>
      </c>
      <c r="H140" s="279" t="s">
        <v>7516</v>
      </c>
      <c r="I140" s="277" t="s">
        <v>3213</v>
      </c>
      <c r="J140" s="278" t="s">
        <v>3214</v>
      </c>
      <c r="K140" s="278" t="s">
        <v>7520</v>
      </c>
      <c r="L140" s="229"/>
      <c r="M140" s="255"/>
      <c r="N140" s="231"/>
      <c r="O140" s="311"/>
    </row>
    <row r="141" spans="1:15" ht="75" x14ac:dyDescent="0.25">
      <c r="A141" s="284" t="s">
        <v>10021</v>
      </c>
      <c r="B141" s="285" t="s">
        <v>10024</v>
      </c>
      <c r="C141" s="285" t="s">
        <v>957</v>
      </c>
      <c r="D141" s="285" t="s">
        <v>9496</v>
      </c>
      <c r="E141" s="229" t="s">
        <v>3513</v>
      </c>
      <c r="F141" s="233">
        <v>1906</v>
      </c>
      <c r="G141" s="303">
        <v>223</v>
      </c>
      <c r="H141" s="282" t="s">
        <v>10022</v>
      </c>
      <c r="I141" s="277" t="s">
        <v>3213</v>
      </c>
      <c r="J141" s="277" t="s">
        <v>3215</v>
      </c>
      <c r="K141" s="277" t="s">
        <v>10023</v>
      </c>
      <c r="L141" s="244"/>
      <c r="M141" s="255"/>
      <c r="N141" s="231"/>
      <c r="O141" s="311"/>
    </row>
    <row r="142" spans="1:15" ht="87.5" x14ac:dyDescent="0.25">
      <c r="A142" s="284" t="s">
        <v>7388</v>
      </c>
      <c r="B142" s="284" t="s">
        <v>8876</v>
      </c>
      <c r="C142" s="293" t="s">
        <v>3478</v>
      </c>
      <c r="D142" s="285" t="s">
        <v>7387</v>
      </c>
      <c r="E142" s="229" t="s">
        <v>3513</v>
      </c>
      <c r="F142" s="233">
        <v>1906</v>
      </c>
      <c r="G142" s="303">
        <v>350</v>
      </c>
      <c r="H142" s="279" t="s">
        <v>8321</v>
      </c>
      <c r="I142" s="277" t="s">
        <v>3213</v>
      </c>
      <c r="J142" s="278" t="s">
        <v>3214</v>
      </c>
      <c r="K142" s="278" t="s">
        <v>8322</v>
      </c>
      <c r="L142" s="279" t="s">
        <v>8321</v>
      </c>
      <c r="M142" s="277" t="s">
        <v>3213</v>
      </c>
      <c r="N142" s="278" t="s">
        <v>3214</v>
      </c>
      <c r="O142" s="312" t="s">
        <v>8324</v>
      </c>
    </row>
    <row r="143" spans="1:15" ht="87.5" x14ac:dyDescent="0.25">
      <c r="A143" s="284" t="s">
        <v>7390</v>
      </c>
      <c r="B143" s="284" t="s">
        <v>8877</v>
      </c>
      <c r="C143" s="285" t="s">
        <v>3478</v>
      </c>
      <c r="D143" s="285" t="s">
        <v>7389</v>
      </c>
      <c r="E143" s="229" t="s">
        <v>3513</v>
      </c>
      <c r="F143" s="233">
        <v>1906</v>
      </c>
      <c r="G143" s="303">
        <v>358</v>
      </c>
      <c r="H143" s="279" t="s">
        <v>8321</v>
      </c>
      <c r="I143" s="277" t="s">
        <v>3213</v>
      </c>
      <c r="J143" s="278" t="s">
        <v>3214</v>
      </c>
      <c r="K143" s="278" t="s">
        <v>8323</v>
      </c>
      <c r="L143" s="279" t="s">
        <v>8321</v>
      </c>
      <c r="M143" s="277" t="s">
        <v>3213</v>
      </c>
      <c r="N143" s="278" t="s">
        <v>3214</v>
      </c>
      <c r="O143" s="312" t="s">
        <v>8325</v>
      </c>
    </row>
    <row r="144" spans="1:15" ht="87.5" x14ac:dyDescent="0.25">
      <c r="A144" s="284" t="s">
        <v>5504</v>
      </c>
      <c r="B144" s="284" t="s">
        <v>8882</v>
      </c>
      <c r="C144" s="284" t="s">
        <v>5506</v>
      </c>
      <c r="D144" s="284" t="s">
        <v>5505</v>
      </c>
      <c r="E144" s="229" t="s">
        <v>3523</v>
      </c>
      <c r="F144" s="233">
        <v>1906</v>
      </c>
      <c r="G144" s="303">
        <v>108</v>
      </c>
      <c r="H144" s="279" t="s">
        <v>5509</v>
      </c>
      <c r="I144" s="277" t="s">
        <v>3213</v>
      </c>
      <c r="J144" s="278" t="s">
        <v>3215</v>
      </c>
      <c r="K144" s="278" t="s">
        <v>5507</v>
      </c>
      <c r="L144" s="279" t="s">
        <v>5509</v>
      </c>
      <c r="M144" s="277" t="s">
        <v>3213</v>
      </c>
      <c r="N144" s="278" t="s">
        <v>3214</v>
      </c>
      <c r="O144" s="312" t="s">
        <v>5508</v>
      </c>
    </row>
    <row r="145" spans="1:15" ht="75" x14ac:dyDescent="0.25">
      <c r="A145" s="284" t="s">
        <v>8213</v>
      </c>
      <c r="B145" s="284" t="s">
        <v>8713</v>
      </c>
      <c r="C145" s="285" t="s">
        <v>8208</v>
      </c>
      <c r="D145" s="285" t="s">
        <v>8210</v>
      </c>
      <c r="E145" s="229" t="s">
        <v>8211</v>
      </c>
      <c r="F145" s="233">
        <v>1907</v>
      </c>
      <c r="G145" s="303">
        <v>205</v>
      </c>
      <c r="H145" s="279" t="s">
        <v>8209</v>
      </c>
      <c r="I145" s="278" t="s">
        <v>3213</v>
      </c>
      <c r="J145" s="278" t="s">
        <v>3215</v>
      </c>
      <c r="K145" s="278" t="s">
        <v>8212</v>
      </c>
      <c r="L145" s="229"/>
      <c r="M145" s="231"/>
      <c r="N145" s="231"/>
      <c r="O145" s="311"/>
    </row>
    <row r="146" spans="1:15" ht="75" x14ac:dyDescent="0.25">
      <c r="A146" s="286" t="s">
        <v>5352</v>
      </c>
      <c r="B146" s="285" t="s">
        <v>8747</v>
      </c>
      <c r="C146" s="285" t="s">
        <v>965</v>
      </c>
      <c r="D146" s="285" t="s">
        <v>5601</v>
      </c>
      <c r="E146" s="232" t="s">
        <v>3523</v>
      </c>
      <c r="F146" s="236">
        <v>1907</v>
      </c>
      <c r="G146" s="304">
        <v>364</v>
      </c>
      <c r="H146" s="279" t="s">
        <v>5600</v>
      </c>
      <c r="I146" s="277" t="s">
        <v>3213</v>
      </c>
      <c r="J146" s="278" t="s">
        <v>3214</v>
      </c>
      <c r="K146" s="278" t="s">
        <v>5604</v>
      </c>
      <c r="L146" s="230"/>
      <c r="M146" s="255"/>
      <c r="N146" s="231"/>
      <c r="O146" s="311"/>
    </row>
    <row r="147" spans="1:15" ht="87.5" x14ac:dyDescent="0.25">
      <c r="A147" s="284" t="s">
        <v>11353</v>
      </c>
      <c r="B147" s="285" t="s">
        <v>11354</v>
      </c>
      <c r="C147" s="285" t="s">
        <v>11355</v>
      </c>
      <c r="D147" s="371" t="s">
        <v>11356</v>
      </c>
      <c r="E147" s="229" t="s">
        <v>3494</v>
      </c>
      <c r="F147" s="233">
        <v>1908</v>
      </c>
      <c r="G147" s="303">
        <v>551</v>
      </c>
      <c r="H147" s="244" t="s">
        <v>11357</v>
      </c>
      <c r="I147" s="255" t="s">
        <v>3213</v>
      </c>
      <c r="J147" s="255" t="s">
        <v>3214</v>
      </c>
      <c r="K147" s="255" t="s">
        <v>11358</v>
      </c>
      <c r="L147" s="244" t="s">
        <v>11359</v>
      </c>
      <c r="M147" s="255" t="s">
        <v>3213</v>
      </c>
      <c r="N147" s="255" t="s">
        <v>3214</v>
      </c>
      <c r="O147" s="319" t="s">
        <v>11360</v>
      </c>
    </row>
    <row r="148" spans="1:15" ht="87.5" x14ac:dyDescent="0.25">
      <c r="A148" s="284" t="s">
        <v>7253</v>
      </c>
      <c r="B148" s="284" t="s">
        <v>8886</v>
      </c>
      <c r="C148" s="285" t="s">
        <v>1960</v>
      </c>
      <c r="D148" s="285" t="s">
        <v>7252</v>
      </c>
      <c r="E148" s="229" t="s">
        <v>3561</v>
      </c>
      <c r="F148" s="233">
        <v>1908</v>
      </c>
      <c r="G148" s="303">
        <v>336</v>
      </c>
      <c r="H148" s="279" t="s">
        <v>8091</v>
      </c>
      <c r="I148" s="277" t="s">
        <v>3213</v>
      </c>
      <c r="J148" s="278" t="s">
        <v>3215</v>
      </c>
      <c r="K148" s="278" t="s">
        <v>8092</v>
      </c>
      <c r="L148" s="279" t="s">
        <v>8091</v>
      </c>
      <c r="M148" s="277" t="s">
        <v>3213</v>
      </c>
      <c r="N148" s="278" t="s">
        <v>3214</v>
      </c>
      <c r="O148" s="312" t="s">
        <v>8093</v>
      </c>
    </row>
    <row r="149" spans="1:15" ht="50" x14ac:dyDescent="0.25">
      <c r="A149" s="284" t="s">
        <v>5203</v>
      </c>
      <c r="B149" s="284" t="s">
        <v>5204</v>
      </c>
      <c r="C149" s="284" t="s">
        <v>5133</v>
      </c>
      <c r="D149" s="284" t="s">
        <v>5201</v>
      </c>
      <c r="E149" s="229" t="s">
        <v>3523</v>
      </c>
      <c r="F149" s="233">
        <v>1908</v>
      </c>
      <c r="G149" s="303">
        <v>435</v>
      </c>
      <c r="H149" s="229" t="s">
        <v>5200</v>
      </c>
      <c r="I149" s="255" t="s">
        <v>3213</v>
      </c>
      <c r="J149" s="231" t="s">
        <v>3214</v>
      </c>
      <c r="K149" s="231" t="s">
        <v>5202</v>
      </c>
      <c r="L149" s="229"/>
      <c r="M149" s="255"/>
      <c r="N149" s="231"/>
      <c r="O149" s="311"/>
    </row>
    <row r="150" spans="1:15" ht="112.5" x14ac:dyDescent="0.25">
      <c r="A150" s="284" t="s">
        <v>4641</v>
      </c>
      <c r="B150" s="284" t="s">
        <v>8791</v>
      </c>
      <c r="C150" s="284" t="s">
        <v>4639</v>
      </c>
      <c r="D150" s="284" t="s">
        <v>4638</v>
      </c>
      <c r="E150" s="229" t="s">
        <v>4640</v>
      </c>
      <c r="F150" s="233">
        <v>1908</v>
      </c>
      <c r="G150" s="303">
        <v>240</v>
      </c>
      <c r="H150" s="279" t="s">
        <v>4637</v>
      </c>
      <c r="I150" s="277" t="s">
        <v>3213</v>
      </c>
      <c r="J150" s="278" t="s">
        <v>3215</v>
      </c>
      <c r="K150" s="278" t="s">
        <v>4642</v>
      </c>
      <c r="L150" s="229"/>
      <c r="M150" s="255"/>
      <c r="N150" s="231"/>
      <c r="O150" s="311"/>
    </row>
    <row r="151" spans="1:15" ht="100" x14ac:dyDescent="0.25">
      <c r="A151" s="284" t="s">
        <v>6210</v>
      </c>
      <c r="B151" s="284" t="s">
        <v>8865</v>
      </c>
      <c r="C151" s="284" t="s">
        <v>6202</v>
      </c>
      <c r="D151" s="284" t="s">
        <v>6201</v>
      </c>
      <c r="E151" s="229" t="s">
        <v>3513</v>
      </c>
      <c r="F151" s="233">
        <v>1908</v>
      </c>
      <c r="G151" s="303">
        <v>430</v>
      </c>
      <c r="H151" s="279" t="s">
        <v>6203</v>
      </c>
      <c r="I151" s="277" t="s">
        <v>3213</v>
      </c>
      <c r="J151" s="278" t="s">
        <v>3214</v>
      </c>
      <c r="K151" s="278" t="s">
        <v>6204</v>
      </c>
      <c r="L151" s="229" t="s">
        <v>6203</v>
      </c>
      <c r="M151" s="255" t="s">
        <v>3213</v>
      </c>
      <c r="N151" s="231" t="s">
        <v>3214</v>
      </c>
      <c r="O151" s="311" t="s">
        <v>6205</v>
      </c>
    </row>
    <row r="152" spans="1:15" ht="100" x14ac:dyDescent="0.25">
      <c r="A152" s="284" t="s">
        <v>6209</v>
      </c>
      <c r="B152" s="284" t="s">
        <v>8866</v>
      </c>
      <c r="C152" s="284" t="s">
        <v>6202</v>
      </c>
      <c r="D152" s="284" t="s">
        <v>6208</v>
      </c>
      <c r="E152" s="229" t="s">
        <v>3513</v>
      </c>
      <c r="F152" s="233">
        <v>1908</v>
      </c>
      <c r="G152" s="303">
        <v>579</v>
      </c>
      <c r="H152" s="279" t="s">
        <v>6203</v>
      </c>
      <c r="I152" s="277" t="s">
        <v>3213</v>
      </c>
      <c r="J152" s="278" t="s">
        <v>3214</v>
      </c>
      <c r="K152" s="278" t="s">
        <v>6207</v>
      </c>
      <c r="L152" s="229" t="s">
        <v>6203</v>
      </c>
      <c r="M152" s="255" t="s">
        <v>3213</v>
      </c>
      <c r="N152" s="231" t="s">
        <v>3214</v>
      </c>
      <c r="O152" s="311" t="s">
        <v>6206</v>
      </c>
    </row>
    <row r="153" spans="1:15" ht="75" x14ac:dyDescent="0.25">
      <c r="A153" s="284" t="s">
        <v>5918</v>
      </c>
      <c r="B153" s="284" t="s">
        <v>8799</v>
      </c>
      <c r="C153" s="284" t="s">
        <v>5916</v>
      </c>
      <c r="D153" s="284" t="s">
        <v>5917</v>
      </c>
      <c r="E153" s="229" t="s">
        <v>3513</v>
      </c>
      <c r="F153" s="233">
        <v>1908</v>
      </c>
      <c r="G153" s="303">
        <v>349</v>
      </c>
      <c r="H153" s="279" t="s">
        <v>5920</v>
      </c>
      <c r="I153" s="277" t="s">
        <v>3213</v>
      </c>
      <c r="J153" s="278" t="s">
        <v>3214</v>
      </c>
      <c r="K153" s="278" t="s">
        <v>5919</v>
      </c>
      <c r="L153" s="229"/>
      <c r="M153" s="255"/>
      <c r="N153" s="231"/>
      <c r="O153" s="311"/>
    </row>
    <row r="154" spans="1:15" ht="50" x14ac:dyDescent="0.25">
      <c r="A154" s="286" t="s">
        <v>3745</v>
      </c>
      <c r="B154" s="285" t="s">
        <v>3746</v>
      </c>
      <c r="C154" s="285" t="s">
        <v>706</v>
      </c>
      <c r="D154" s="285" t="s">
        <v>3742</v>
      </c>
      <c r="E154" s="232" t="s">
        <v>3485</v>
      </c>
      <c r="F154" s="236">
        <v>1909</v>
      </c>
      <c r="G154" s="304">
        <v>642</v>
      </c>
      <c r="H154" s="230" t="s">
        <v>3747</v>
      </c>
      <c r="I154" s="231" t="s">
        <v>3213</v>
      </c>
      <c r="J154" s="231" t="s">
        <v>3214</v>
      </c>
      <c r="K154" s="231" t="s">
        <v>3748</v>
      </c>
      <c r="L154" s="230"/>
      <c r="M154" s="231"/>
      <c r="N154" s="231"/>
      <c r="O154" s="311"/>
    </row>
    <row r="155" spans="1:15" ht="50" x14ac:dyDescent="0.25">
      <c r="A155" s="284" t="s">
        <v>7851</v>
      </c>
      <c r="B155" s="284" t="s">
        <v>6792</v>
      </c>
      <c r="C155" s="285" t="s">
        <v>3402</v>
      </c>
      <c r="D155" s="285" t="s">
        <v>7098</v>
      </c>
      <c r="E155" s="229" t="s">
        <v>4640</v>
      </c>
      <c r="F155" s="233">
        <v>1910</v>
      </c>
      <c r="G155" s="303">
        <v>364</v>
      </c>
      <c r="H155" s="229" t="s">
        <v>7850</v>
      </c>
      <c r="I155" s="231" t="s">
        <v>3213</v>
      </c>
      <c r="J155" s="231" t="s">
        <v>3215</v>
      </c>
      <c r="K155" s="362" t="s">
        <v>7848</v>
      </c>
      <c r="L155" s="229" t="s">
        <v>7850</v>
      </c>
      <c r="M155" s="231" t="s">
        <v>3213</v>
      </c>
      <c r="N155" s="231" t="s">
        <v>3214</v>
      </c>
      <c r="O155" s="311" t="s">
        <v>7849</v>
      </c>
    </row>
    <row r="156" spans="1:15" ht="88" x14ac:dyDescent="0.3">
      <c r="A156" s="286" t="s">
        <v>5353</v>
      </c>
      <c r="B156" s="285" t="s">
        <v>8874</v>
      </c>
      <c r="C156" s="285" t="s">
        <v>965</v>
      </c>
      <c r="D156" s="285" t="s">
        <v>5602</v>
      </c>
      <c r="E156" s="232" t="s">
        <v>3523</v>
      </c>
      <c r="F156" s="236">
        <v>1910</v>
      </c>
      <c r="G156" s="304">
        <v>408</v>
      </c>
      <c r="H156" s="279" t="s">
        <v>5600</v>
      </c>
      <c r="I156" s="277" t="s">
        <v>3213</v>
      </c>
      <c r="J156" s="278" t="s">
        <v>3214</v>
      </c>
      <c r="K156" s="278" t="s">
        <v>5605</v>
      </c>
      <c r="L156" s="279" t="s">
        <v>8626</v>
      </c>
      <c r="M156" s="277" t="s">
        <v>3213</v>
      </c>
      <c r="N156" s="278" t="s">
        <v>3214</v>
      </c>
      <c r="O156" s="312" t="s">
        <v>5603</v>
      </c>
    </row>
    <row r="157" spans="1:15" ht="50" x14ac:dyDescent="0.25">
      <c r="A157" s="284" t="s">
        <v>7725</v>
      </c>
      <c r="B157" s="284" t="s">
        <v>7726</v>
      </c>
      <c r="C157" s="285" t="s">
        <v>7722</v>
      </c>
      <c r="D157" s="285" t="s">
        <v>7727</v>
      </c>
      <c r="E157" s="229" t="s">
        <v>3513</v>
      </c>
      <c r="F157" s="233">
        <v>1911</v>
      </c>
      <c r="G157" s="303">
        <v>315</v>
      </c>
      <c r="H157" s="229" t="s">
        <v>7730</v>
      </c>
      <c r="I157" s="231" t="s">
        <v>3213</v>
      </c>
      <c r="J157" s="231" t="s">
        <v>3214</v>
      </c>
      <c r="K157" s="231" t="s">
        <v>7728</v>
      </c>
      <c r="L157" s="229"/>
      <c r="M157" s="231"/>
      <c r="N157" s="231"/>
      <c r="O157" s="311"/>
    </row>
    <row r="158" spans="1:15" ht="75" x14ac:dyDescent="0.25">
      <c r="A158" s="284" t="s">
        <v>8560</v>
      </c>
      <c r="B158" s="284" t="s">
        <v>8789</v>
      </c>
      <c r="C158" s="285" t="s">
        <v>8561</v>
      </c>
      <c r="D158" s="285" t="s">
        <v>8559</v>
      </c>
      <c r="E158" s="229" t="s">
        <v>7806</v>
      </c>
      <c r="F158" s="233">
        <v>1913</v>
      </c>
      <c r="G158" s="303">
        <v>476</v>
      </c>
      <c r="H158" s="279" t="s">
        <v>8516</v>
      </c>
      <c r="I158" s="277" t="s">
        <v>3213</v>
      </c>
      <c r="J158" s="278" t="s">
        <v>3215</v>
      </c>
      <c r="K158" s="278" t="s">
        <v>8558</v>
      </c>
      <c r="L158" s="229"/>
      <c r="M158" s="255"/>
      <c r="N158" s="231"/>
      <c r="O158" s="311"/>
    </row>
    <row r="159" spans="1:15" ht="50" x14ac:dyDescent="0.25">
      <c r="A159" s="284" t="s">
        <v>10066</v>
      </c>
      <c r="B159" s="285" t="s">
        <v>6799</v>
      </c>
      <c r="C159" s="284" t="s">
        <v>3616</v>
      </c>
      <c r="D159" s="285" t="s">
        <v>10065</v>
      </c>
      <c r="E159" s="229" t="s">
        <v>3545</v>
      </c>
      <c r="F159" s="233">
        <v>1913</v>
      </c>
      <c r="G159" s="303">
        <v>219</v>
      </c>
      <c r="H159" s="244" t="s">
        <v>10067</v>
      </c>
      <c r="I159" s="255" t="s">
        <v>3213</v>
      </c>
      <c r="J159" s="255" t="s">
        <v>3214</v>
      </c>
      <c r="K159" s="255" t="s">
        <v>10068</v>
      </c>
      <c r="L159" s="244" t="s">
        <v>10067</v>
      </c>
      <c r="M159" s="255" t="s">
        <v>3213</v>
      </c>
      <c r="N159" s="255" t="s">
        <v>3214</v>
      </c>
      <c r="O159" s="311" t="s">
        <v>10069</v>
      </c>
    </row>
    <row r="160" spans="1:15" ht="75" x14ac:dyDescent="0.25">
      <c r="A160" s="284" t="s">
        <v>7293</v>
      </c>
      <c r="B160" s="284" t="s">
        <v>6802</v>
      </c>
      <c r="C160" s="285" t="s">
        <v>3304</v>
      </c>
      <c r="D160" s="285" t="s">
        <v>7292</v>
      </c>
      <c r="E160" s="229" t="s">
        <v>3523</v>
      </c>
      <c r="F160" s="233">
        <v>1914</v>
      </c>
      <c r="G160" s="303">
        <v>393</v>
      </c>
      <c r="H160" s="229" t="s">
        <v>8336</v>
      </c>
      <c r="I160" s="255" t="s">
        <v>3213</v>
      </c>
      <c r="J160" s="231" t="s">
        <v>3214</v>
      </c>
      <c r="K160" s="231" t="s">
        <v>8337</v>
      </c>
      <c r="L160" s="229"/>
      <c r="M160" s="255"/>
      <c r="N160" s="231"/>
      <c r="O160" s="311"/>
    </row>
    <row r="161" spans="1:15" ht="87.5" x14ac:dyDescent="0.25">
      <c r="A161" s="284" t="s">
        <v>6312</v>
      </c>
      <c r="B161" s="284" t="s">
        <v>8869</v>
      </c>
      <c r="C161" s="284" t="s">
        <v>2024</v>
      </c>
      <c r="D161" s="284" t="s">
        <v>6313</v>
      </c>
      <c r="E161" s="229" t="s">
        <v>4007</v>
      </c>
      <c r="F161" s="233">
        <v>1917</v>
      </c>
      <c r="G161" s="303">
        <v>517</v>
      </c>
      <c r="H161" s="279" t="s">
        <v>6315</v>
      </c>
      <c r="I161" s="278" t="s">
        <v>3213</v>
      </c>
      <c r="J161" s="278" t="s">
        <v>3214</v>
      </c>
      <c r="K161" s="278" t="s">
        <v>6314</v>
      </c>
      <c r="L161" s="279" t="s">
        <v>6315</v>
      </c>
      <c r="M161" s="278" t="s">
        <v>3213</v>
      </c>
      <c r="N161" s="278" t="s">
        <v>3214</v>
      </c>
      <c r="O161" s="312" t="s">
        <v>6316</v>
      </c>
    </row>
    <row r="162" spans="1:15" ht="87.5" x14ac:dyDescent="0.25">
      <c r="A162" s="284" t="s">
        <v>7385</v>
      </c>
      <c r="B162" s="284" t="s">
        <v>8878</v>
      </c>
      <c r="C162" s="285" t="s">
        <v>3304</v>
      </c>
      <c r="D162" s="285" t="s">
        <v>7384</v>
      </c>
      <c r="E162" s="229" t="s">
        <v>7386</v>
      </c>
      <c r="F162" s="233">
        <v>1918</v>
      </c>
      <c r="G162" s="303">
        <v>285</v>
      </c>
      <c r="H162" s="279" t="s">
        <v>8329</v>
      </c>
      <c r="I162" s="277" t="s">
        <v>3213</v>
      </c>
      <c r="J162" s="278" t="s">
        <v>3215</v>
      </c>
      <c r="K162" s="278" t="s">
        <v>8330</v>
      </c>
      <c r="L162" s="279" t="s">
        <v>8329</v>
      </c>
      <c r="M162" s="277" t="s">
        <v>3213</v>
      </c>
      <c r="N162" s="278" t="s">
        <v>3214</v>
      </c>
      <c r="O162" s="312" t="s">
        <v>8331</v>
      </c>
    </row>
    <row r="163" spans="1:15" ht="50" x14ac:dyDescent="0.25">
      <c r="A163" s="284" t="s">
        <v>7280</v>
      </c>
      <c r="B163" s="284" t="s">
        <v>8110</v>
      </c>
      <c r="C163" s="285" t="s">
        <v>5299</v>
      </c>
      <c r="D163" s="285" t="s">
        <v>6807</v>
      </c>
      <c r="E163" s="229" t="s">
        <v>3523</v>
      </c>
      <c r="F163" s="233">
        <v>1918</v>
      </c>
      <c r="G163" s="303">
        <v>89</v>
      </c>
      <c r="H163" s="229" t="s">
        <v>8113</v>
      </c>
      <c r="I163" s="255" t="s">
        <v>3213</v>
      </c>
      <c r="J163" s="231" t="s">
        <v>3214</v>
      </c>
      <c r="K163" s="231" t="s">
        <v>8111</v>
      </c>
      <c r="L163" s="229"/>
      <c r="M163" s="255"/>
      <c r="N163" s="231"/>
      <c r="O163" s="311"/>
    </row>
    <row r="164" spans="1:15" ht="75" x14ac:dyDescent="0.25">
      <c r="A164" s="284" t="s">
        <v>5301</v>
      </c>
      <c r="B164" s="284" t="s">
        <v>8784</v>
      </c>
      <c r="C164" s="284" t="s">
        <v>5299</v>
      </c>
      <c r="D164" s="284" t="s">
        <v>5302</v>
      </c>
      <c r="E164" s="229" t="s">
        <v>3795</v>
      </c>
      <c r="F164" s="233">
        <v>1920</v>
      </c>
      <c r="G164" s="303">
        <v>204</v>
      </c>
      <c r="H164" s="279" t="s">
        <v>5300</v>
      </c>
      <c r="I164" s="277" t="s">
        <v>3213</v>
      </c>
      <c r="J164" s="278" t="s">
        <v>3214</v>
      </c>
      <c r="K164" s="278" t="s">
        <v>5303</v>
      </c>
      <c r="L164" s="229"/>
      <c r="M164" s="255"/>
      <c r="N164" s="231"/>
      <c r="O164" s="311"/>
    </row>
    <row r="165" spans="1:15" ht="87.5" x14ac:dyDescent="0.25">
      <c r="A165" s="284" t="s">
        <v>6972</v>
      </c>
      <c r="B165" s="284" t="s">
        <v>8871</v>
      </c>
      <c r="C165" s="285" t="s">
        <v>6521</v>
      </c>
      <c r="D165" s="285" t="s">
        <v>6970</v>
      </c>
      <c r="E165" s="229" t="s">
        <v>6969</v>
      </c>
      <c r="F165" s="233">
        <v>1921</v>
      </c>
      <c r="G165" s="303">
        <v>84</v>
      </c>
      <c r="H165" s="279" t="s">
        <v>6971</v>
      </c>
      <c r="I165" s="278" t="s">
        <v>3213</v>
      </c>
      <c r="J165" s="278" t="s">
        <v>3214</v>
      </c>
      <c r="K165" s="278" t="s">
        <v>6974</v>
      </c>
      <c r="L165" s="279" t="s">
        <v>6971</v>
      </c>
      <c r="M165" s="278" t="s">
        <v>3213</v>
      </c>
      <c r="N165" s="278" t="s">
        <v>3214</v>
      </c>
      <c r="O165" s="312" t="s">
        <v>6973</v>
      </c>
    </row>
    <row r="166" spans="1:15" ht="75" x14ac:dyDescent="0.25">
      <c r="A166" s="284" t="s">
        <v>10026</v>
      </c>
      <c r="B166" s="285" t="s">
        <v>10027</v>
      </c>
      <c r="C166" s="285" t="s">
        <v>10028</v>
      </c>
      <c r="D166" s="285" t="s">
        <v>9315</v>
      </c>
      <c r="E166" s="229" t="s">
        <v>3531</v>
      </c>
      <c r="F166" s="233">
        <v>1921</v>
      </c>
      <c r="G166" s="303">
        <v>382</v>
      </c>
      <c r="H166" s="244" t="s">
        <v>10029</v>
      </c>
      <c r="I166" s="255" t="s">
        <v>3213</v>
      </c>
      <c r="J166" s="255" t="s">
        <v>3214</v>
      </c>
      <c r="K166" s="255" t="s">
        <v>10030</v>
      </c>
      <c r="L166" s="244" t="s">
        <v>10029</v>
      </c>
      <c r="M166" s="255" t="s">
        <v>3213</v>
      </c>
      <c r="N166" s="255" t="s">
        <v>3214</v>
      </c>
      <c r="O166" s="311" t="s">
        <v>10031</v>
      </c>
    </row>
    <row r="167" spans="1:15" ht="50" x14ac:dyDescent="0.25">
      <c r="A167" s="284" t="s">
        <v>7310</v>
      </c>
      <c r="B167" s="284" t="s">
        <v>8539</v>
      </c>
      <c r="C167" s="285" t="s">
        <v>7307</v>
      </c>
      <c r="D167" s="285" t="s">
        <v>7308</v>
      </c>
      <c r="E167" s="229" t="s">
        <v>7309</v>
      </c>
      <c r="F167" s="233">
        <v>1922</v>
      </c>
      <c r="G167" s="303">
        <v>136</v>
      </c>
      <c r="H167" s="229" t="s">
        <v>8540</v>
      </c>
      <c r="I167" s="255" t="s">
        <v>3213</v>
      </c>
      <c r="J167" s="231" t="s">
        <v>3214</v>
      </c>
      <c r="K167" s="380" t="s">
        <v>8541</v>
      </c>
      <c r="L167" s="229"/>
      <c r="M167" s="255"/>
      <c r="N167" s="231"/>
      <c r="O167" s="311"/>
    </row>
    <row r="168" spans="1:15" ht="50" x14ac:dyDescent="0.25">
      <c r="A168" s="289" t="s">
        <v>7990</v>
      </c>
      <c r="B168" s="289" t="s">
        <v>6797</v>
      </c>
      <c r="C168" s="295" t="s">
        <v>4904</v>
      </c>
      <c r="D168" s="295" t="s">
        <v>6798</v>
      </c>
      <c r="E168" s="262" t="s">
        <v>7096</v>
      </c>
      <c r="F168" s="263">
        <v>1923</v>
      </c>
      <c r="G168" s="307">
        <v>236</v>
      </c>
      <c r="H168" s="262" t="s">
        <v>7989</v>
      </c>
      <c r="I168" s="255" t="s">
        <v>3213</v>
      </c>
      <c r="J168" s="264" t="s">
        <v>3214</v>
      </c>
      <c r="K168" s="264" t="s">
        <v>7991</v>
      </c>
      <c r="L168" s="262"/>
      <c r="M168" s="255"/>
      <c r="N168" s="264"/>
      <c r="O168" s="317"/>
    </row>
    <row r="169" spans="1:15" ht="50" x14ac:dyDescent="0.25">
      <c r="A169" s="284" t="s">
        <v>8334</v>
      </c>
      <c r="B169" s="284" t="s">
        <v>6801</v>
      </c>
      <c r="C169" s="285" t="s">
        <v>3304</v>
      </c>
      <c r="D169" s="285" t="s">
        <v>8332</v>
      </c>
      <c r="E169" s="229" t="s">
        <v>3883</v>
      </c>
      <c r="F169" s="233">
        <v>1923</v>
      </c>
      <c r="G169" s="303">
        <v>165</v>
      </c>
      <c r="H169" s="229" t="s">
        <v>8333</v>
      </c>
      <c r="I169" s="255" t="s">
        <v>3213</v>
      </c>
      <c r="J169" s="231" t="s">
        <v>3215</v>
      </c>
      <c r="K169" s="231" t="s">
        <v>8335</v>
      </c>
      <c r="L169" s="229"/>
      <c r="M169" s="255"/>
      <c r="N169" s="231"/>
      <c r="O169" s="311"/>
    </row>
    <row r="170" spans="1:15" ht="87.5" x14ac:dyDescent="0.25">
      <c r="A170" s="284" t="s">
        <v>11904</v>
      </c>
      <c r="B170" s="285" t="s">
        <v>11906</v>
      </c>
      <c r="C170" s="285" t="s">
        <v>11747</v>
      </c>
      <c r="D170" s="285" t="s">
        <v>11746</v>
      </c>
      <c r="E170" s="229" t="s">
        <v>3533</v>
      </c>
      <c r="F170" s="233">
        <v>1927</v>
      </c>
      <c r="G170" s="303">
        <v>302</v>
      </c>
      <c r="H170" s="282" t="s">
        <v>11748</v>
      </c>
      <c r="I170" s="277" t="s">
        <v>3213</v>
      </c>
      <c r="J170" s="277" t="s">
        <v>3215</v>
      </c>
      <c r="K170" s="277" t="s">
        <v>11905</v>
      </c>
      <c r="L170" s="282" t="s">
        <v>11748</v>
      </c>
      <c r="M170" s="277" t="s">
        <v>3213</v>
      </c>
      <c r="N170" s="277" t="s">
        <v>3215</v>
      </c>
      <c r="O170" s="314" t="s">
        <v>11905</v>
      </c>
    </row>
    <row r="171" spans="1:15" ht="75" x14ac:dyDescent="0.25">
      <c r="A171" s="285" t="s">
        <v>5332</v>
      </c>
      <c r="B171" s="285" t="s">
        <v>8758</v>
      </c>
      <c r="C171" s="285" t="s">
        <v>957</v>
      </c>
      <c r="D171" s="285" t="s">
        <v>6585</v>
      </c>
      <c r="E171" s="232" t="s">
        <v>3531</v>
      </c>
      <c r="F171" s="236">
        <v>1927</v>
      </c>
      <c r="G171" s="304">
        <v>201</v>
      </c>
      <c r="H171" s="279" t="s">
        <v>6587</v>
      </c>
      <c r="I171" s="277" t="s">
        <v>3213</v>
      </c>
      <c r="J171" s="278" t="s">
        <v>3214</v>
      </c>
      <c r="K171" s="278" t="s">
        <v>6586</v>
      </c>
      <c r="L171" s="230"/>
      <c r="M171" s="255"/>
      <c r="N171" s="231"/>
      <c r="O171" s="311"/>
    </row>
    <row r="172" spans="1:15" ht="75" x14ac:dyDescent="0.25">
      <c r="A172" s="284" t="s">
        <v>9440</v>
      </c>
      <c r="B172" s="285" t="s">
        <v>10079</v>
      </c>
      <c r="C172" s="285" t="s">
        <v>9441</v>
      </c>
      <c r="D172" s="285" t="s">
        <v>9442</v>
      </c>
      <c r="E172" s="229" t="s">
        <v>9397</v>
      </c>
      <c r="F172" s="233">
        <v>1929</v>
      </c>
      <c r="G172" s="303">
        <v>174</v>
      </c>
      <c r="H172" s="282" t="s">
        <v>9443</v>
      </c>
      <c r="I172" s="277" t="s">
        <v>3213</v>
      </c>
      <c r="J172" s="277" t="s">
        <v>3214</v>
      </c>
      <c r="K172" s="277" t="s">
        <v>10078</v>
      </c>
      <c r="L172" s="244"/>
      <c r="M172" s="255"/>
      <c r="N172" s="231"/>
      <c r="O172" s="311"/>
    </row>
    <row r="173" spans="1:15" ht="50" x14ac:dyDescent="0.25">
      <c r="A173" s="284" t="s">
        <v>6976</v>
      </c>
      <c r="B173" s="284" t="s">
        <v>6977</v>
      </c>
      <c r="C173" s="285" t="s">
        <v>6521</v>
      </c>
      <c r="D173" s="285" t="s">
        <v>6522</v>
      </c>
      <c r="E173" s="229" t="s">
        <v>3835</v>
      </c>
      <c r="F173" s="233">
        <v>1930</v>
      </c>
      <c r="G173" s="303">
        <v>262</v>
      </c>
      <c r="H173" s="229" t="s">
        <v>6975</v>
      </c>
      <c r="I173" s="231" t="s">
        <v>3213</v>
      </c>
      <c r="J173" s="231" t="s">
        <v>3214</v>
      </c>
      <c r="K173" s="231" t="s">
        <v>6979</v>
      </c>
      <c r="L173" s="229" t="s">
        <v>6975</v>
      </c>
      <c r="M173" s="231" t="s">
        <v>3213</v>
      </c>
      <c r="N173" s="231" t="s">
        <v>3215</v>
      </c>
      <c r="O173" s="311" t="s">
        <v>6978</v>
      </c>
    </row>
  </sheetData>
  <sortState ref="A2:O173">
    <sortCondition ref="F2:F173"/>
    <sortCondition ref="C2:C173"/>
    <sortCondition ref="D2:D173"/>
  </sortState>
  <conditionalFormatting sqref="D168:D173 D1:D166">
    <cfRule type="duplicateValues" dxfId="53" priority="2"/>
  </conditionalFormatting>
  <conditionalFormatting sqref="D167">
    <cfRule type="duplicateValues" dxfId="52" priority="1"/>
  </conditionalFormatting>
  <hyperlinks>
    <hyperlink ref="A15"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6"/>
  <sheetViews>
    <sheetView zoomScale="75" zoomScaleNormal="75" workbookViewId="0">
      <pane ySplit="1" topLeftCell="A482" activePane="bottomLeft" state="frozen"/>
      <selection pane="bottomLeft" activeCell="J485" sqref="J485"/>
    </sheetView>
  </sheetViews>
  <sheetFormatPr baseColWidth="10" defaultRowHeight="12.5" x14ac:dyDescent="0.25"/>
  <cols>
    <col min="4" max="4" width="30.6328125" customWidth="1"/>
  </cols>
  <sheetData>
    <row r="1" spans="1:15" ht="52.5" thickBot="1" x14ac:dyDescent="0.35">
      <c r="A1" s="326" t="s">
        <v>3217</v>
      </c>
      <c r="B1" s="326" t="s">
        <v>3212</v>
      </c>
      <c r="C1" s="326" t="s">
        <v>3104</v>
      </c>
      <c r="D1" s="326" t="s">
        <v>3105</v>
      </c>
      <c r="E1" s="330" t="s">
        <v>3564</v>
      </c>
      <c r="F1" s="331" t="s">
        <v>3565</v>
      </c>
      <c r="G1" s="332" t="s">
        <v>8893</v>
      </c>
      <c r="H1" s="334" t="s">
        <v>8894</v>
      </c>
      <c r="I1" s="335" t="s">
        <v>8895</v>
      </c>
      <c r="J1" s="335" t="s">
        <v>8896</v>
      </c>
      <c r="K1" s="336" t="s">
        <v>8897</v>
      </c>
      <c r="L1" s="334" t="s">
        <v>8898</v>
      </c>
      <c r="M1" s="335" t="s">
        <v>8899</v>
      </c>
      <c r="N1" s="335" t="s">
        <v>8900</v>
      </c>
      <c r="O1" s="336" t="s">
        <v>8901</v>
      </c>
    </row>
    <row r="2" spans="1:15" ht="62.5" x14ac:dyDescent="0.25">
      <c r="A2" s="325"/>
      <c r="B2" s="325" t="s">
        <v>3226</v>
      </c>
      <c r="C2" s="325" t="s">
        <v>5267</v>
      </c>
      <c r="D2" s="325" t="s">
        <v>5265</v>
      </c>
      <c r="E2" s="327" t="s">
        <v>5266</v>
      </c>
      <c r="F2" s="328">
        <v>1694</v>
      </c>
      <c r="G2" s="329">
        <v>16</v>
      </c>
      <c r="H2" s="327" t="s">
        <v>5264</v>
      </c>
      <c r="I2" s="355" t="s">
        <v>3213</v>
      </c>
      <c r="J2" s="276" t="s">
        <v>3214</v>
      </c>
      <c r="K2" s="333" t="s">
        <v>5263</v>
      </c>
      <c r="L2" s="327"/>
      <c r="M2" s="355"/>
      <c r="N2" s="276"/>
      <c r="O2" s="333"/>
    </row>
    <row r="3" spans="1:15" ht="125" x14ac:dyDescent="0.25">
      <c r="A3" s="284"/>
      <c r="B3" s="284" t="s">
        <v>8705</v>
      </c>
      <c r="C3" s="284" t="s">
        <v>5815</v>
      </c>
      <c r="D3" s="284" t="s">
        <v>5817</v>
      </c>
      <c r="E3" s="229" t="s">
        <v>5816</v>
      </c>
      <c r="F3" s="233">
        <v>1756</v>
      </c>
      <c r="G3" s="303">
        <v>107</v>
      </c>
      <c r="H3" s="279" t="s">
        <v>5818</v>
      </c>
      <c r="I3" s="277" t="s">
        <v>3213</v>
      </c>
      <c r="J3" s="278" t="s">
        <v>3214</v>
      </c>
      <c r="K3" s="312" t="s">
        <v>5819</v>
      </c>
      <c r="L3" s="229"/>
      <c r="M3" s="255"/>
      <c r="N3" s="231"/>
      <c r="O3" s="311"/>
    </row>
    <row r="4" spans="1:15" ht="50" x14ac:dyDescent="0.25">
      <c r="A4" s="284"/>
      <c r="B4" s="284" t="s">
        <v>3226</v>
      </c>
      <c r="C4" s="293" t="s">
        <v>7120</v>
      </c>
      <c r="D4" s="285" t="s">
        <v>7119</v>
      </c>
      <c r="E4" s="229" t="s">
        <v>7121</v>
      </c>
      <c r="F4" s="233">
        <v>1789</v>
      </c>
      <c r="G4" s="303">
        <v>24</v>
      </c>
      <c r="H4" s="229" t="s">
        <v>7127</v>
      </c>
      <c r="I4" s="255" t="s">
        <v>3213</v>
      </c>
      <c r="J4" s="231" t="s">
        <v>3214</v>
      </c>
      <c r="K4" s="311" t="s">
        <v>7500</v>
      </c>
      <c r="L4" s="229"/>
      <c r="M4" s="255"/>
      <c r="N4" s="231"/>
      <c r="O4" s="311"/>
    </row>
    <row r="5" spans="1:15" ht="50" x14ac:dyDescent="0.25">
      <c r="A5" s="284"/>
      <c r="B5" s="284" t="s">
        <v>3226</v>
      </c>
      <c r="C5" s="294" t="s">
        <v>3923</v>
      </c>
      <c r="D5" s="284" t="s">
        <v>11148</v>
      </c>
      <c r="E5" s="229" t="s">
        <v>3925</v>
      </c>
      <c r="F5" s="233">
        <v>1794</v>
      </c>
      <c r="G5" s="303">
        <v>26</v>
      </c>
      <c r="H5" s="229" t="s">
        <v>3924</v>
      </c>
      <c r="I5" s="255" t="s">
        <v>3213</v>
      </c>
      <c r="J5" s="231" t="s">
        <v>4012</v>
      </c>
      <c r="K5" s="311" t="s">
        <v>3926</v>
      </c>
      <c r="L5" s="229"/>
      <c r="M5" s="255"/>
      <c r="N5" s="231"/>
      <c r="O5" s="311"/>
    </row>
    <row r="6" spans="1:15" ht="75" x14ac:dyDescent="0.25">
      <c r="A6" s="284"/>
      <c r="B6" s="284" t="s">
        <v>3226</v>
      </c>
      <c r="C6" s="293" t="s">
        <v>7045</v>
      </c>
      <c r="D6" s="285" t="s">
        <v>7046</v>
      </c>
      <c r="E6" s="229" t="s">
        <v>7047</v>
      </c>
      <c r="F6" s="233">
        <v>1798</v>
      </c>
      <c r="G6" s="303">
        <v>86</v>
      </c>
      <c r="H6" s="229" t="s">
        <v>7443</v>
      </c>
      <c r="I6" s="231" t="s">
        <v>3213</v>
      </c>
      <c r="J6" s="231" t="s">
        <v>3215</v>
      </c>
      <c r="K6" s="311" t="s">
        <v>7444</v>
      </c>
      <c r="L6" s="229"/>
      <c r="M6" s="231"/>
      <c r="N6" s="231"/>
      <c r="O6" s="311"/>
    </row>
    <row r="7" spans="1:15" ht="75" x14ac:dyDescent="0.25">
      <c r="A7" s="284"/>
      <c r="B7" s="285" t="s">
        <v>3226</v>
      </c>
      <c r="C7" s="293" t="s">
        <v>4538</v>
      </c>
      <c r="D7" s="285" t="s">
        <v>8968</v>
      </c>
      <c r="E7" s="229" t="s">
        <v>3583</v>
      </c>
      <c r="F7" s="233">
        <v>1798</v>
      </c>
      <c r="G7" s="303">
        <v>160</v>
      </c>
      <c r="H7" s="244" t="s">
        <v>8967</v>
      </c>
      <c r="I7" s="255" t="s">
        <v>3213</v>
      </c>
      <c r="J7" s="255" t="s">
        <v>3215</v>
      </c>
      <c r="K7" s="311" t="s">
        <v>8966</v>
      </c>
      <c r="L7" s="229"/>
      <c r="M7" s="255"/>
      <c r="N7" s="231"/>
      <c r="O7" s="311"/>
    </row>
    <row r="8" spans="1:15" ht="50" x14ac:dyDescent="0.25">
      <c r="A8" s="284"/>
      <c r="B8" s="284" t="s">
        <v>3226</v>
      </c>
      <c r="C8" s="294" t="s">
        <v>4538</v>
      </c>
      <c r="D8" s="284" t="s">
        <v>4540</v>
      </c>
      <c r="E8" s="229" t="s">
        <v>4541</v>
      </c>
      <c r="F8" s="233">
        <v>1801</v>
      </c>
      <c r="G8" s="303">
        <v>287</v>
      </c>
      <c r="H8" s="229" t="s">
        <v>4539</v>
      </c>
      <c r="I8" s="255" t="s">
        <v>3213</v>
      </c>
      <c r="J8" s="231" t="s">
        <v>3214</v>
      </c>
      <c r="K8" s="311" t="s">
        <v>4542</v>
      </c>
      <c r="L8" s="229"/>
      <c r="M8" s="255"/>
      <c r="N8" s="231"/>
      <c r="O8" s="311"/>
    </row>
    <row r="9" spans="1:15" ht="62.5" x14ac:dyDescent="0.25">
      <c r="A9" s="284"/>
      <c r="B9" s="285" t="s">
        <v>3226</v>
      </c>
      <c r="C9" s="293" t="s">
        <v>8959</v>
      </c>
      <c r="D9" s="285" t="s">
        <v>8958</v>
      </c>
      <c r="E9" s="229" t="s">
        <v>8960</v>
      </c>
      <c r="F9" s="233">
        <v>1802</v>
      </c>
      <c r="G9" s="303">
        <v>287</v>
      </c>
      <c r="H9" s="244" t="s">
        <v>8957</v>
      </c>
      <c r="I9" s="255" t="s">
        <v>3213</v>
      </c>
      <c r="J9" s="255" t="s">
        <v>3214</v>
      </c>
      <c r="K9" s="311" t="s">
        <v>8955</v>
      </c>
      <c r="L9" s="229" t="s">
        <v>8957</v>
      </c>
      <c r="M9" s="255" t="s">
        <v>3213</v>
      </c>
      <c r="N9" s="231" t="s">
        <v>3215</v>
      </c>
      <c r="O9" s="311" t="s">
        <v>8956</v>
      </c>
    </row>
    <row r="10" spans="1:15" ht="100" x14ac:dyDescent="0.25">
      <c r="A10" s="284"/>
      <c r="B10" s="285" t="s">
        <v>3226</v>
      </c>
      <c r="C10" s="293" t="s">
        <v>10762</v>
      </c>
      <c r="D10" s="285" t="s">
        <v>10763</v>
      </c>
      <c r="E10" s="229" t="s">
        <v>7332</v>
      </c>
      <c r="F10" s="233">
        <v>1802</v>
      </c>
      <c r="G10" s="303">
        <v>208</v>
      </c>
      <c r="H10" s="244" t="s">
        <v>10764</v>
      </c>
      <c r="I10" s="255" t="s">
        <v>3213</v>
      </c>
      <c r="J10" s="255" t="s">
        <v>3214</v>
      </c>
      <c r="K10" s="319" t="s">
        <v>10765</v>
      </c>
      <c r="L10" s="244" t="s">
        <v>10764</v>
      </c>
      <c r="M10" s="255" t="s">
        <v>3213</v>
      </c>
      <c r="N10" s="255" t="s">
        <v>3214</v>
      </c>
      <c r="O10" s="311" t="s">
        <v>10772</v>
      </c>
    </row>
    <row r="11" spans="1:15" ht="100" x14ac:dyDescent="0.25">
      <c r="A11" s="284"/>
      <c r="B11" s="285" t="s">
        <v>3226</v>
      </c>
      <c r="C11" s="293" t="s">
        <v>10762</v>
      </c>
      <c r="D11" s="285" t="s">
        <v>10766</v>
      </c>
      <c r="E11" s="229" t="s">
        <v>7332</v>
      </c>
      <c r="F11" s="233">
        <v>1802</v>
      </c>
      <c r="G11" s="303">
        <v>220</v>
      </c>
      <c r="H11" s="244" t="s">
        <v>10764</v>
      </c>
      <c r="I11" s="255" t="s">
        <v>3213</v>
      </c>
      <c r="J11" s="255" t="s">
        <v>3214</v>
      </c>
      <c r="K11" s="319" t="s">
        <v>10769</v>
      </c>
      <c r="L11" s="244" t="s">
        <v>10764</v>
      </c>
      <c r="M11" s="255" t="s">
        <v>3213</v>
      </c>
      <c r="N11" s="255" t="s">
        <v>3214</v>
      </c>
      <c r="O11" s="311" t="s">
        <v>10773</v>
      </c>
    </row>
    <row r="12" spans="1:15" ht="100" x14ac:dyDescent="0.25">
      <c r="A12" s="284"/>
      <c r="B12" s="285" t="s">
        <v>3226</v>
      </c>
      <c r="C12" s="293" t="s">
        <v>10762</v>
      </c>
      <c r="D12" s="285" t="s">
        <v>10767</v>
      </c>
      <c r="E12" s="229" t="s">
        <v>7332</v>
      </c>
      <c r="F12" s="233">
        <v>1802</v>
      </c>
      <c r="G12" s="303">
        <v>227</v>
      </c>
      <c r="H12" s="244" t="s">
        <v>10764</v>
      </c>
      <c r="I12" s="255" t="s">
        <v>3213</v>
      </c>
      <c r="J12" s="255" t="s">
        <v>3214</v>
      </c>
      <c r="K12" s="319" t="s">
        <v>10770</v>
      </c>
      <c r="L12" s="244" t="s">
        <v>10764</v>
      </c>
      <c r="M12" s="255" t="s">
        <v>3213</v>
      </c>
      <c r="N12" s="255" t="s">
        <v>3214</v>
      </c>
      <c r="O12" s="311" t="s">
        <v>10774</v>
      </c>
    </row>
    <row r="13" spans="1:15" ht="100" x14ac:dyDescent="0.25">
      <c r="A13" s="284"/>
      <c r="B13" s="285" t="s">
        <v>3226</v>
      </c>
      <c r="C13" s="285" t="s">
        <v>10762</v>
      </c>
      <c r="D13" s="285" t="s">
        <v>10768</v>
      </c>
      <c r="E13" s="229" t="s">
        <v>7332</v>
      </c>
      <c r="F13" s="233">
        <v>1802</v>
      </c>
      <c r="G13" s="303">
        <v>236</v>
      </c>
      <c r="H13" s="244" t="s">
        <v>10764</v>
      </c>
      <c r="I13" s="255" t="s">
        <v>3213</v>
      </c>
      <c r="J13" s="255" t="s">
        <v>3214</v>
      </c>
      <c r="K13" s="319" t="s">
        <v>10771</v>
      </c>
      <c r="L13" s="244" t="s">
        <v>10764</v>
      </c>
      <c r="M13" s="255" t="s">
        <v>3213</v>
      </c>
      <c r="N13" s="255" t="s">
        <v>3214</v>
      </c>
      <c r="O13" s="311" t="s">
        <v>10775</v>
      </c>
    </row>
    <row r="14" spans="1:15" ht="62.5" x14ac:dyDescent="0.25">
      <c r="A14" s="284"/>
      <c r="B14" s="284" t="s">
        <v>3226</v>
      </c>
      <c r="C14" s="284" t="s">
        <v>3918</v>
      </c>
      <c r="D14" s="284" t="s">
        <v>3920</v>
      </c>
      <c r="E14" s="229" t="s">
        <v>3921</v>
      </c>
      <c r="F14" s="233">
        <v>1802</v>
      </c>
      <c r="G14" s="303">
        <v>11</v>
      </c>
      <c r="H14" s="229" t="s">
        <v>3919</v>
      </c>
      <c r="I14" s="255" t="s">
        <v>3213</v>
      </c>
      <c r="J14" s="231" t="s">
        <v>3214</v>
      </c>
      <c r="K14" s="313" t="s">
        <v>3922</v>
      </c>
      <c r="L14" s="229"/>
      <c r="M14" s="255"/>
      <c r="N14" s="231"/>
      <c r="O14" s="311"/>
    </row>
    <row r="15" spans="1:15" ht="50" x14ac:dyDescent="0.25">
      <c r="A15" s="284"/>
      <c r="B15" s="284" t="s">
        <v>3226</v>
      </c>
      <c r="C15" s="284" t="s">
        <v>3913</v>
      </c>
      <c r="D15" s="284" t="s">
        <v>3915</v>
      </c>
      <c r="E15" s="229" t="s">
        <v>3916</v>
      </c>
      <c r="F15" s="233">
        <v>1802</v>
      </c>
      <c r="G15" s="303">
        <v>35</v>
      </c>
      <c r="H15" s="229" t="s">
        <v>3914</v>
      </c>
      <c r="I15" s="255" t="s">
        <v>3213</v>
      </c>
      <c r="J15" s="231" t="s">
        <v>3214</v>
      </c>
      <c r="K15" s="311" t="s">
        <v>3917</v>
      </c>
      <c r="L15" s="229"/>
      <c r="M15" s="255"/>
      <c r="N15" s="231"/>
      <c r="O15" s="311"/>
    </row>
    <row r="16" spans="1:15" ht="87.5" x14ac:dyDescent="0.25">
      <c r="A16" s="284"/>
      <c r="B16" s="284" t="s">
        <v>8867</v>
      </c>
      <c r="C16" s="284" t="s">
        <v>4298</v>
      </c>
      <c r="D16" s="284" t="s">
        <v>4296</v>
      </c>
      <c r="E16" s="229" t="s">
        <v>4299</v>
      </c>
      <c r="F16" s="233">
        <v>1804</v>
      </c>
      <c r="G16" s="303">
        <v>180</v>
      </c>
      <c r="H16" s="279" t="s">
        <v>4297</v>
      </c>
      <c r="I16" s="278" t="s">
        <v>3213</v>
      </c>
      <c r="J16" s="278" t="s">
        <v>3214</v>
      </c>
      <c r="K16" s="312" t="s">
        <v>4300</v>
      </c>
      <c r="L16" s="279" t="s">
        <v>4297</v>
      </c>
      <c r="M16" s="278" t="s">
        <v>3213</v>
      </c>
      <c r="N16" s="278" t="s">
        <v>3214</v>
      </c>
      <c r="O16" s="312" t="s">
        <v>4301</v>
      </c>
    </row>
    <row r="17" spans="1:15" ht="75" x14ac:dyDescent="0.25">
      <c r="A17" s="284"/>
      <c r="B17" s="285" t="s">
        <v>3226</v>
      </c>
      <c r="C17" s="285" t="s">
        <v>10393</v>
      </c>
      <c r="D17" s="285" t="s">
        <v>10394</v>
      </c>
      <c r="E17" s="229" t="s">
        <v>3935</v>
      </c>
      <c r="F17" s="233">
        <v>1804</v>
      </c>
      <c r="G17" s="303">
        <v>370</v>
      </c>
      <c r="H17" s="374" t="s">
        <v>10395</v>
      </c>
      <c r="I17" s="255" t="s">
        <v>3213</v>
      </c>
      <c r="J17" s="375" t="s">
        <v>3214</v>
      </c>
      <c r="K17" s="379" t="s">
        <v>10396</v>
      </c>
      <c r="L17" s="244"/>
      <c r="M17" s="255"/>
      <c r="N17" s="231"/>
      <c r="O17" s="311"/>
    </row>
    <row r="18" spans="1:15" ht="62.5" x14ac:dyDescent="0.25">
      <c r="A18" s="284"/>
      <c r="B18" s="284" t="s">
        <v>3226</v>
      </c>
      <c r="C18" s="284" t="s">
        <v>3932</v>
      </c>
      <c r="D18" s="291" t="s">
        <v>3934</v>
      </c>
      <c r="E18" s="229" t="s">
        <v>3935</v>
      </c>
      <c r="F18" s="233">
        <v>1808</v>
      </c>
      <c r="G18" s="303">
        <v>53</v>
      </c>
      <c r="H18" s="229" t="s">
        <v>3933</v>
      </c>
      <c r="I18" s="231" t="s">
        <v>3213</v>
      </c>
      <c r="J18" s="231" t="s">
        <v>3214</v>
      </c>
      <c r="K18" s="311" t="s">
        <v>3936</v>
      </c>
      <c r="L18" s="229"/>
      <c r="M18" s="231"/>
      <c r="N18" s="231"/>
      <c r="O18" s="311"/>
    </row>
    <row r="19" spans="1:15" ht="50" x14ac:dyDescent="0.25">
      <c r="A19" s="284"/>
      <c r="B19" s="285" t="s">
        <v>3226</v>
      </c>
      <c r="C19" s="285" t="s">
        <v>9343</v>
      </c>
      <c r="D19" s="285" t="s">
        <v>9344</v>
      </c>
      <c r="E19" s="229" t="s">
        <v>10922</v>
      </c>
      <c r="F19" s="233">
        <v>1808</v>
      </c>
      <c r="G19" s="303">
        <v>36</v>
      </c>
      <c r="H19" s="244" t="s">
        <v>10921</v>
      </c>
      <c r="I19" s="375" t="s">
        <v>3213</v>
      </c>
      <c r="J19" s="255" t="s">
        <v>3215</v>
      </c>
      <c r="K19" s="319" t="s">
        <v>10920</v>
      </c>
      <c r="L19" s="244"/>
      <c r="M19" s="255"/>
      <c r="N19" s="231"/>
      <c r="O19" s="311"/>
    </row>
    <row r="20" spans="1:15" ht="50" x14ac:dyDescent="0.25">
      <c r="A20" s="284"/>
      <c r="B20" s="284" t="s">
        <v>3226</v>
      </c>
      <c r="C20" s="284" t="s">
        <v>3908</v>
      </c>
      <c r="D20" s="284" t="s">
        <v>3910</v>
      </c>
      <c r="E20" s="229" t="s">
        <v>3911</v>
      </c>
      <c r="F20" s="233">
        <v>1808</v>
      </c>
      <c r="G20" s="303">
        <v>47</v>
      </c>
      <c r="H20" s="229" t="s">
        <v>3909</v>
      </c>
      <c r="I20" s="255" t="s">
        <v>3213</v>
      </c>
      <c r="J20" s="231" t="s">
        <v>3214</v>
      </c>
      <c r="K20" s="311" t="s">
        <v>3912</v>
      </c>
      <c r="L20" s="229"/>
      <c r="M20" s="255"/>
      <c r="N20" s="231"/>
      <c r="O20" s="311"/>
    </row>
    <row r="21" spans="1:15" ht="75" x14ac:dyDescent="0.25">
      <c r="A21" s="284"/>
      <c r="B21" s="284" t="s">
        <v>3226</v>
      </c>
      <c r="C21" s="284" t="s">
        <v>3927</v>
      </c>
      <c r="D21" s="394" t="s">
        <v>3930</v>
      </c>
      <c r="E21" s="229" t="s">
        <v>3929</v>
      </c>
      <c r="F21" s="233">
        <v>1808</v>
      </c>
      <c r="G21" s="303">
        <v>64</v>
      </c>
      <c r="H21" s="229" t="s">
        <v>3928</v>
      </c>
      <c r="I21" s="255" t="s">
        <v>3213</v>
      </c>
      <c r="J21" s="231" t="s">
        <v>3214</v>
      </c>
      <c r="K21" s="311" t="s">
        <v>3931</v>
      </c>
      <c r="L21" s="229"/>
      <c r="M21" s="255"/>
      <c r="N21" s="231"/>
      <c r="O21" s="311"/>
    </row>
    <row r="22" spans="1:15" ht="112.5" x14ac:dyDescent="0.25">
      <c r="A22" s="284"/>
      <c r="B22" s="285" t="s">
        <v>3226</v>
      </c>
      <c r="C22" s="285" t="s">
        <v>9084</v>
      </c>
      <c r="D22" s="285" t="s">
        <v>9085</v>
      </c>
      <c r="E22" s="229" t="s">
        <v>9086</v>
      </c>
      <c r="F22" s="233">
        <v>1809</v>
      </c>
      <c r="G22" s="303">
        <v>290</v>
      </c>
      <c r="H22" s="244" t="s">
        <v>9087</v>
      </c>
      <c r="I22" s="255" t="s">
        <v>3213</v>
      </c>
      <c r="J22" s="255" t="s">
        <v>3214</v>
      </c>
      <c r="K22" s="311" t="s">
        <v>9088</v>
      </c>
      <c r="L22" s="229"/>
      <c r="M22" s="255"/>
      <c r="N22" s="231"/>
      <c r="O22" s="311"/>
    </row>
    <row r="23" spans="1:15" ht="50" x14ac:dyDescent="0.25">
      <c r="A23" s="284"/>
      <c r="B23" s="285" t="s">
        <v>3226</v>
      </c>
      <c r="C23" s="285" t="s">
        <v>3913</v>
      </c>
      <c r="D23" s="285" t="s">
        <v>11025</v>
      </c>
      <c r="E23" s="229" t="s">
        <v>11024</v>
      </c>
      <c r="F23" s="233">
        <v>1809</v>
      </c>
      <c r="G23" s="303">
        <v>94</v>
      </c>
      <c r="H23" s="244" t="s">
        <v>11021</v>
      </c>
      <c r="I23" s="375" t="s">
        <v>3213</v>
      </c>
      <c r="J23" s="255" t="s">
        <v>3214</v>
      </c>
      <c r="K23" s="319" t="s">
        <v>11023</v>
      </c>
      <c r="L23" s="244"/>
      <c r="M23" s="255"/>
      <c r="N23" s="231"/>
      <c r="O23" s="311"/>
    </row>
    <row r="24" spans="1:15" ht="50" x14ac:dyDescent="0.25">
      <c r="A24" s="284"/>
      <c r="B24" s="285" t="s">
        <v>3226</v>
      </c>
      <c r="C24" s="285" t="s">
        <v>10671</v>
      </c>
      <c r="D24" s="285" t="s">
        <v>9774</v>
      </c>
      <c r="E24" s="229" t="s">
        <v>10672</v>
      </c>
      <c r="F24" s="233">
        <v>1811</v>
      </c>
      <c r="G24" s="303">
        <v>170</v>
      </c>
      <c r="H24" s="244" t="s">
        <v>10673</v>
      </c>
      <c r="I24" s="255" t="s">
        <v>3213</v>
      </c>
      <c r="J24" s="255" t="s">
        <v>3216</v>
      </c>
      <c r="K24" s="319" t="s">
        <v>10674</v>
      </c>
      <c r="L24" s="244"/>
      <c r="M24" s="255"/>
      <c r="N24" s="231"/>
      <c r="O24" s="311"/>
    </row>
    <row r="25" spans="1:15" ht="50" x14ac:dyDescent="0.25">
      <c r="A25" s="284"/>
      <c r="B25" s="284" t="s">
        <v>3226</v>
      </c>
      <c r="C25" s="285" t="s">
        <v>2736</v>
      </c>
      <c r="D25" s="285" t="s">
        <v>7117</v>
      </c>
      <c r="E25" s="229" t="s">
        <v>7498</v>
      </c>
      <c r="F25" s="233">
        <v>1812</v>
      </c>
      <c r="G25" s="303">
        <v>174</v>
      </c>
      <c r="H25" s="256" t="s">
        <v>7126</v>
      </c>
      <c r="I25" s="231" t="s">
        <v>3213</v>
      </c>
      <c r="J25" s="231" t="s">
        <v>3214</v>
      </c>
      <c r="K25" s="313" t="s">
        <v>7499</v>
      </c>
      <c r="L25" s="256"/>
      <c r="M25" s="231"/>
      <c r="N25" s="231"/>
      <c r="O25" s="311"/>
    </row>
    <row r="26" spans="1:15" ht="87.5" x14ac:dyDescent="0.25">
      <c r="A26" s="290"/>
      <c r="B26" s="284" t="s">
        <v>3226</v>
      </c>
      <c r="C26" s="284" t="s">
        <v>6402</v>
      </c>
      <c r="D26" s="284" t="s">
        <v>8410</v>
      </c>
      <c r="E26" s="229" t="s">
        <v>6403</v>
      </c>
      <c r="F26" s="233">
        <v>1812</v>
      </c>
      <c r="G26" s="303">
        <v>933</v>
      </c>
      <c r="H26" s="229" t="s">
        <v>7334</v>
      </c>
      <c r="I26" s="255" t="s">
        <v>3213</v>
      </c>
      <c r="J26" s="231" t="s">
        <v>3216</v>
      </c>
      <c r="K26" s="311" t="s">
        <v>8424</v>
      </c>
      <c r="L26" s="229" t="s">
        <v>7334</v>
      </c>
      <c r="M26" s="255" t="s">
        <v>3213</v>
      </c>
      <c r="N26" s="231" t="s">
        <v>3216</v>
      </c>
      <c r="O26" s="311" t="s">
        <v>8424</v>
      </c>
    </row>
    <row r="27" spans="1:15" ht="75" x14ac:dyDescent="0.25">
      <c r="A27" s="284"/>
      <c r="B27" s="285" t="s">
        <v>8705</v>
      </c>
      <c r="C27" s="285" t="s">
        <v>10751</v>
      </c>
      <c r="D27" s="285" t="s">
        <v>10752</v>
      </c>
      <c r="E27" s="229" t="s">
        <v>10753</v>
      </c>
      <c r="F27" s="233">
        <v>1813</v>
      </c>
      <c r="G27" s="303">
        <v>483</v>
      </c>
      <c r="H27" s="282" t="s">
        <v>10754</v>
      </c>
      <c r="I27" s="277" t="s">
        <v>3213</v>
      </c>
      <c r="J27" s="277" t="s">
        <v>3214</v>
      </c>
      <c r="K27" s="314" t="s">
        <v>10755</v>
      </c>
      <c r="L27" s="244"/>
      <c r="M27" s="255"/>
      <c r="N27" s="231"/>
      <c r="O27" s="311"/>
    </row>
    <row r="28" spans="1:15" ht="75" x14ac:dyDescent="0.25">
      <c r="A28" s="284"/>
      <c r="B28" s="285" t="s">
        <v>8705</v>
      </c>
      <c r="C28" s="285" t="s">
        <v>10751</v>
      </c>
      <c r="D28" s="285" t="s">
        <v>10759</v>
      </c>
      <c r="E28" s="229" t="s">
        <v>10753</v>
      </c>
      <c r="F28" s="233">
        <v>1813</v>
      </c>
      <c r="G28" s="303">
        <v>447</v>
      </c>
      <c r="H28" s="282" t="s">
        <v>10754</v>
      </c>
      <c r="I28" s="277" t="s">
        <v>3213</v>
      </c>
      <c r="J28" s="277" t="s">
        <v>3214</v>
      </c>
      <c r="K28" s="381" t="s">
        <v>10756</v>
      </c>
      <c r="L28" s="244"/>
      <c r="M28" s="255"/>
      <c r="N28" s="231"/>
      <c r="O28" s="311"/>
    </row>
    <row r="29" spans="1:15" ht="75" x14ac:dyDescent="0.25">
      <c r="A29" s="284"/>
      <c r="B29" s="285" t="s">
        <v>8705</v>
      </c>
      <c r="C29" s="285" t="s">
        <v>10751</v>
      </c>
      <c r="D29" s="285" t="s">
        <v>10760</v>
      </c>
      <c r="E29" s="229" t="s">
        <v>10753</v>
      </c>
      <c r="F29" s="233">
        <v>1813</v>
      </c>
      <c r="G29" s="303">
        <v>359</v>
      </c>
      <c r="H29" s="282" t="s">
        <v>10754</v>
      </c>
      <c r="I29" s="277" t="s">
        <v>3213</v>
      </c>
      <c r="J29" s="277" t="s">
        <v>3214</v>
      </c>
      <c r="K29" s="314" t="s">
        <v>10757</v>
      </c>
      <c r="L29" s="244"/>
      <c r="M29" s="255"/>
      <c r="N29" s="231"/>
      <c r="O29" s="311"/>
    </row>
    <row r="30" spans="1:15" ht="75" x14ac:dyDescent="0.25">
      <c r="A30" s="284"/>
      <c r="B30" s="285" t="s">
        <v>8705</v>
      </c>
      <c r="C30" s="285" t="s">
        <v>10751</v>
      </c>
      <c r="D30" s="285" t="s">
        <v>10761</v>
      </c>
      <c r="E30" s="229" t="s">
        <v>10753</v>
      </c>
      <c r="F30" s="233">
        <v>1813</v>
      </c>
      <c r="G30" s="303">
        <v>337</v>
      </c>
      <c r="H30" s="282" t="s">
        <v>10754</v>
      </c>
      <c r="I30" s="277" t="s">
        <v>3213</v>
      </c>
      <c r="J30" s="277" t="s">
        <v>3214</v>
      </c>
      <c r="K30" s="314" t="s">
        <v>10758</v>
      </c>
      <c r="L30" s="244"/>
      <c r="M30" s="255"/>
      <c r="N30" s="231"/>
      <c r="O30" s="311"/>
    </row>
    <row r="31" spans="1:15" ht="62.5" x14ac:dyDescent="0.25">
      <c r="A31" s="284"/>
      <c r="B31" s="285" t="s">
        <v>3226</v>
      </c>
      <c r="C31" s="285" t="s">
        <v>10983</v>
      </c>
      <c r="D31" s="285" t="s">
        <v>10982</v>
      </c>
      <c r="E31" s="229" t="s">
        <v>10984</v>
      </c>
      <c r="F31" s="233">
        <v>1813</v>
      </c>
      <c r="G31" s="303">
        <v>19</v>
      </c>
      <c r="H31" s="244" t="s">
        <v>10985</v>
      </c>
      <c r="I31" s="375" t="s">
        <v>3213</v>
      </c>
      <c r="J31" s="255" t="s">
        <v>3214</v>
      </c>
      <c r="K31" s="319" t="s">
        <v>10986</v>
      </c>
      <c r="L31" s="244"/>
      <c r="M31" s="255"/>
      <c r="N31" s="231"/>
      <c r="O31" s="311"/>
    </row>
    <row r="32" spans="1:15" ht="87.5" x14ac:dyDescent="0.25">
      <c r="A32" s="284"/>
      <c r="B32" s="284" t="s">
        <v>3226</v>
      </c>
      <c r="C32" s="284" t="s">
        <v>3903</v>
      </c>
      <c r="D32" s="284" t="s">
        <v>3905</v>
      </c>
      <c r="E32" s="229" t="s">
        <v>3906</v>
      </c>
      <c r="F32" s="233">
        <v>1813</v>
      </c>
      <c r="G32" s="303">
        <v>44</v>
      </c>
      <c r="H32" s="229" t="s">
        <v>3904</v>
      </c>
      <c r="I32" s="255" t="s">
        <v>3213</v>
      </c>
      <c r="J32" s="231" t="s">
        <v>3215</v>
      </c>
      <c r="K32" s="311" t="s">
        <v>3907</v>
      </c>
      <c r="L32" s="229"/>
      <c r="M32" s="255"/>
      <c r="N32" s="231"/>
      <c r="O32" s="311"/>
    </row>
    <row r="33" spans="1:15" ht="125" x14ac:dyDescent="0.25">
      <c r="A33" s="286"/>
      <c r="B33" s="285" t="s">
        <v>3226</v>
      </c>
      <c r="C33" s="285" t="s">
        <v>611</v>
      </c>
      <c r="D33" s="285" t="s">
        <v>3242</v>
      </c>
      <c r="E33" s="232" t="s">
        <v>3546</v>
      </c>
      <c r="F33" s="236">
        <v>1814</v>
      </c>
      <c r="G33" s="303">
        <v>578</v>
      </c>
      <c r="H33" s="256" t="s">
        <v>3244</v>
      </c>
      <c r="I33" s="231" t="s">
        <v>3213</v>
      </c>
      <c r="J33" s="231" t="s">
        <v>3215</v>
      </c>
      <c r="K33" s="311" t="s">
        <v>3243</v>
      </c>
      <c r="L33" s="256"/>
      <c r="M33" s="231"/>
      <c r="N33" s="231"/>
      <c r="O33" s="311"/>
    </row>
    <row r="34" spans="1:15" ht="75" x14ac:dyDescent="0.25">
      <c r="A34" s="287"/>
      <c r="B34" s="284" t="s">
        <v>3226</v>
      </c>
      <c r="C34" s="284" t="s">
        <v>3373</v>
      </c>
      <c r="D34" s="284" t="s">
        <v>4291</v>
      </c>
      <c r="E34" s="229" t="s">
        <v>3500</v>
      </c>
      <c r="F34" s="233">
        <v>1814</v>
      </c>
      <c r="G34" s="303">
        <v>16</v>
      </c>
      <c r="H34" s="229" t="s">
        <v>4290</v>
      </c>
      <c r="I34" s="255" t="s">
        <v>3213</v>
      </c>
      <c r="J34" s="231" t="s">
        <v>3214</v>
      </c>
      <c r="K34" s="311" t="s">
        <v>4292</v>
      </c>
      <c r="L34" s="229"/>
      <c r="M34" s="255"/>
      <c r="N34" s="231"/>
      <c r="O34" s="311"/>
    </row>
    <row r="35" spans="1:15" ht="62.5" x14ac:dyDescent="0.25">
      <c r="A35" s="284"/>
      <c r="B35" s="284" t="s">
        <v>3226</v>
      </c>
      <c r="C35" s="284" t="s">
        <v>4272</v>
      </c>
      <c r="D35" s="298" t="s">
        <v>4273</v>
      </c>
      <c r="E35" s="229" t="s">
        <v>4274</v>
      </c>
      <c r="F35" s="233">
        <v>1814</v>
      </c>
      <c r="G35" s="303">
        <v>288</v>
      </c>
      <c r="H35" s="229" t="s">
        <v>4275</v>
      </c>
      <c r="I35" s="255" t="s">
        <v>3213</v>
      </c>
      <c r="J35" s="231" t="s">
        <v>3214</v>
      </c>
      <c r="K35" s="316" t="s">
        <v>4276</v>
      </c>
      <c r="L35" s="229"/>
      <c r="M35" s="255"/>
      <c r="N35" s="231"/>
      <c r="O35" s="311"/>
    </row>
    <row r="36" spans="1:15" ht="100" x14ac:dyDescent="0.25">
      <c r="A36" s="284"/>
      <c r="B36" s="284" t="s">
        <v>3226</v>
      </c>
      <c r="C36" s="285" t="s">
        <v>980</v>
      </c>
      <c r="D36" s="299" t="s">
        <v>7275</v>
      </c>
      <c r="E36" s="229" t="s">
        <v>7276</v>
      </c>
      <c r="F36" s="233">
        <v>1814</v>
      </c>
      <c r="G36" s="303">
        <v>62</v>
      </c>
      <c r="H36" s="229" t="s">
        <v>7487</v>
      </c>
      <c r="I36" s="255" t="s">
        <v>3213</v>
      </c>
      <c r="J36" s="231" t="s">
        <v>3214</v>
      </c>
      <c r="K36" s="311" t="s">
        <v>8553</v>
      </c>
      <c r="L36" s="229"/>
      <c r="M36" s="255"/>
      <c r="N36" s="231"/>
      <c r="O36" s="311"/>
    </row>
    <row r="37" spans="1:15" ht="112.5" x14ac:dyDescent="0.25">
      <c r="A37" s="284"/>
      <c r="B37" s="284" t="s">
        <v>3226</v>
      </c>
      <c r="C37" s="284" t="s">
        <v>3373</v>
      </c>
      <c r="D37" s="298" t="s">
        <v>6584</v>
      </c>
      <c r="E37" s="229" t="s">
        <v>3493</v>
      </c>
      <c r="F37" s="233">
        <v>1815</v>
      </c>
      <c r="G37" s="303">
        <v>16</v>
      </c>
      <c r="H37" s="229" t="s">
        <v>3374</v>
      </c>
      <c r="I37" s="255" t="s">
        <v>3213</v>
      </c>
      <c r="J37" s="231" t="s">
        <v>3215</v>
      </c>
      <c r="K37" s="311" t="s">
        <v>3375</v>
      </c>
      <c r="L37" s="229"/>
      <c r="M37" s="255"/>
      <c r="N37" s="231"/>
      <c r="O37" s="311"/>
    </row>
    <row r="38" spans="1:15" ht="87.5" x14ac:dyDescent="0.25">
      <c r="A38" s="284"/>
      <c r="B38" s="284" t="s">
        <v>3226</v>
      </c>
      <c r="C38" s="284" t="s">
        <v>4470</v>
      </c>
      <c r="D38" s="298" t="s">
        <v>4471</v>
      </c>
      <c r="E38" s="229" t="s">
        <v>4472</v>
      </c>
      <c r="F38" s="233">
        <v>1815</v>
      </c>
      <c r="G38" s="303">
        <v>492</v>
      </c>
      <c r="H38" s="229" t="s">
        <v>4469</v>
      </c>
      <c r="I38" s="255" t="s">
        <v>3213</v>
      </c>
      <c r="J38" s="231" t="s">
        <v>3214</v>
      </c>
      <c r="K38" s="311" t="s">
        <v>4468</v>
      </c>
      <c r="L38" s="229"/>
      <c r="M38" s="255"/>
      <c r="N38" s="231"/>
      <c r="O38" s="311"/>
    </row>
    <row r="39" spans="1:15" ht="50" x14ac:dyDescent="0.25">
      <c r="A39" s="284"/>
      <c r="B39" s="284" t="s">
        <v>3226</v>
      </c>
      <c r="C39" s="285" t="s">
        <v>6402</v>
      </c>
      <c r="D39" s="299" t="s">
        <v>7284</v>
      </c>
      <c r="E39" s="229" t="s">
        <v>7276</v>
      </c>
      <c r="F39" s="233">
        <v>1816</v>
      </c>
      <c r="G39" s="303">
        <v>350</v>
      </c>
      <c r="H39" s="229" t="s">
        <v>8426</v>
      </c>
      <c r="I39" s="255" t="s">
        <v>3213</v>
      </c>
      <c r="J39" s="231" t="s">
        <v>3215</v>
      </c>
      <c r="K39" s="311" t="s">
        <v>8425</v>
      </c>
      <c r="L39" s="229"/>
      <c r="M39" s="255"/>
      <c r="N39" s="231"/>
      <c r="O39" s="311"/>
    </row>
    <row r="40" spans="1:15" ht="50" x14ac:dyDescent="0.25">
      <c r="A40" s="284"/>
      <c r="B40" s="285" t="s">
        <v>3226</v>
      </c>
      <c r="C40" s="285" t="s">
        <v>8964</v>
      </c>
      <c r="D40" s="299" t="s">
        <v>8965</v>
      </c>
      <c r="E40" s="229" t="s">
        <v>3929</v>
      </c>
      <c r="F40" s="233">
        <v>1817</v>
      </c>
      <c r="G40" s="303">
        <v>334</v>
      </c>
      <c r="H40" s="244" t="s">
        <v>8963</v>
      </c>
      <c r="I40" s="255" t="s">
        <v>3213</v>
      </c>
      <c r="J40" s="255" t="s">
        <v>3214</v>
      </c>
      <c r="K40" s="311" t="s">
        <v>8961</v>
      </c>
      <c r="L40" s="229" t="s">
        <v>8963</v>
      </c>
      <c r="M40" s="255" t="s">
        <v>3213</v>
      </c>
      <c r="N40" s="231" t="s">
        <v>3216</v>
      </c>
      <c r="O40" s="311" t="s">
        <v>8962</v>
      </c>
    </row>
    <row r="41" spans="1:15" ht="62.5" x14ac:dyDescent="0.25">
      <c r="A41" s="284"/>
      <c r="B41" s="284" t="s">
        <v>3226</v>
      </c>
      <c r="C41" s="284" t="s">
        <v>5691</v>
      </c>
      <c r="D41" s="298" t="s">
        <v>5692</v>
      </c>
      <c r="E41" s="229" t="s">
        <v>5693</v>
      </c>
      <c r="F41" s="233">
        <v>1818</v>
      </c>
      <c r="G41" s="303">
        <v>36</v>
      </c>
      <c r="H41" s="229" t="s">
        <v>5694</v>
      </c>
      <c r="I41" s="231" t="s">
        <v>3213</v>
      </c>
      <c r="J41" s="231" t="s">
        <v>3214</v>
      </c>
      <c r="K41" s="311" t="s">
        <v>5695</v>
      </c>
      <c r="L41" s="229"/>
      <c r="M41" s="231"/>
      <c r="N41" s="231"/>
      <c r="O41" s="311"/>
    </row>
    <row r="42" spans="1:15" ht="100" x14ac:dyDescent="0.25">
      <c r="A42" s="286"/>
      <c r="B42" s="285" t="s">
        <v>3226</v>
      </c>
      <c r="C42" s="285" t="s">
        <v>624</v>
      </c>
      <c r="D42" s="285" t="s">
        <v>5577</v>
      </c>
      <c r="E42" s="232" t="s">
        <v>3527</v>
      </c>
      <c r="F42" s="236">
        <v>1818</v>
      </c>
      <c r="G42" s="304">
        <v>515</v>
      </c>
      <c r="H42" s="230" t="s">
        <v>5582</v>
      </c>
      <c r="I42" s="255" t="s">
        <v>3213</v>
      </c>
      <c r="J42" s="231" t="s">
        <v>3214</v>
      </c>
      <c r="K42" s="311" t="s">
        <v>5583</v>
      </c>
      <c r="L42" s="230"/>
      <c r="M42" s="255"/>
      <c r="N42" s="231"/>
      <c r="O42" s="311"/>
    </row>
    <row r="43" spans="1:15" ht="100" x14ac:dyDescent="0.25">
      <c r="A43" s="286"/>
      <c r="B43" s="285" t="s">
        <v>3226</v>
      </c>
      <c r="C43" s="285" t="s">
        <v>624</v>
      </c>
      <c r="D43" s="285" t="s">
        <v>5578</v>
      </c>
      <c r="E43" s="232" t="s">
        <v>3527</v>
      </c>
      <c r="F43" s="236">
        <v>1818</v>
      </c>
      <c r="G43" s="304">
        <v>602</v>
      </c>
      <c r="H43" s="230" t="s">
        <v>5582</v>
      </c>
      <c r="I43" s="255" t="s">
        <v>3213</v>
      </c>
      <c r="J43" s="231" t="s">
        <v>3214</v>
      </c>
      <c r="K43" s="311" t="s">
        <v>5584</v>
      </c>
      <c r="L43" s="230"/>
      <c r="M43" s="255"/>
      <c r="N43" s="231"/>
      <c r="O43" s="311"/>
    </row>
    <row r="44" spans="1:15" ht="100" x14ac:dyDescent="0.25">
      <c r="A44" s="286"/>
      <c r="B44" s="285" t="s">
        <v>3226</v>
      </c>
      <c r="C44" s="285" t="s">
        <v>624</v>
      </c>
      <c r="D44" s="285" t="s">
        <v>5579</v>
      </c>
      <c r="E44" s="232" t="s">
        <v>3527</v>
      </c>
      <c r="F44" s="236">
        <v>1818</v>
      </c>
      <c r="G44" s="304">
        <v>576</v>
      </c>
      <c r="H44" s="230" t="s">
        <v>5582</v>
      </c>
      <c r="I44" s="255" t="s">
        <v>3213</v>
      </c>
      <c r="J44" s="231" t="s">
        <v>3214</v>
      </c>
      <c r="K44" s="311" t="s">
        <v>5585</v>
      </c>
      <c r="L44" s="230"/>
      <c r="M44" s="255"/>
      <c r="N44" s="231"/>
      <c r="O44" s="311"/>
    </row>
    <row r="45" spans="1:15" ht="100" x14ac:dyDescent="0.25">
      <c r="A45" s="286"/>
      <c r="B45" s="285" t="s">
        <v>3226</v>
      </c>
      <c r="C45" s="285" t="s">
        <v>624</v>
      </c>
      <c r="D45" s="285" t="s">
        <v>5580</v>
      </c>
      <c r="E45" s="232" t="s">
        <v>3527</v>
      </c>
      <c r="F45" s="236">
        <v>1818</v>
      </c>
      <c r="G45" s="304">
        <v>604</v>
      </c>
      <c r="H45" s="230" t="s">
        <v>5582</v>
      </c>
      <c r="I45" s="255" t="s">
        <v>3213</v>
      </c>
      <c r="J45" s="231" t="s">
        <v>3214</v>
      </c>
      <c r="K45" s="311" t="s">
        <v>5586</v>
      </c>
      <c r="L45" s="230"/>
      <c r="M45" s="255"/>
      <c r="N45" s="231"/>
      <c r="O45" s="311"/>
    </row>
    <row r="46" spans="1:15" ht="62.5" x14ac:dyDescent="0.25">
      <c r="A46" s="284"/>
      <c r="B46" s="284" t="s">
        <v>3226</v>
      </c>
      <c r="C46" s="284" t="s">
        <v>5686</v>
      </c>
      <c r="D46" s="284" t="s">
        <v>5687</v>
      </c>
      <c r="E46" s="229" t="s">
        <v>5689</v>
      </c>
      <c r="F46" s="233">
        <v>1818</v>
      </c>
      <c r="G46" s="303">
        <v>47</v>
      </c>
      <c r="H46" s="229" t="s">
        <v>5690</v>
      </c>
      <c r="I46" s="255" t="s">
        <v>3213</v>
      </c>
      <c r="J46" s="231" t="s">
        <v>3215</v>
      </c>
      <c r="K46" s="311" t="s">
        <v>5688</v>
      </c>
      <c r="L46" s="229"/>
      <c r="M46" s="255"/>
      <c r="N46" s="231"/>
      <c r="O46" s="311"/>
    </row>
    <row r="47" spans="1:15" ht="62.5" x14ac:dyDescent="0.25">
      <c r="A47" s="284"/>
      <c r="B47" s="285" t="s">
        <v>3226</v>
      </c>
      <c r="C47" s="285" t="s">
        <v>10112</v>
      </c>
      <c r="D47" s="285" t="s">
        <v>10956</v>
      </c>
      <c r="E47" s="229" t="s">
        <v>10495</v>
      </c>
      <c r="F47" s="233">
        <v>1818</v>
      </c>
      <c r="G47" s="303" t="s">
        <v>11149</v>
      </c>
      <c r="H47" s="244" t="s">
        <v>10952</v>
      </c>
      <c r="I47" s="375" t="s">
        <v>3213</v>
      </c>
      <c r="J47" s="255" t="s">
        <v>3215</v>
      </c>
      <c r="K47" s="319" t="s">
        <v>10951</v>
      </c>
      <c r="L47" s="244" t="s">
        <v>10952</v>
      </c>
      <c r="M47" s="375" t="s">
        <v>3213</v>
      </c>
      <c r="N47" s="255" t="s">
        <v>3215</v>
      </c>
      <c r="O47" s="311" t="s">
        <v>10954</v>
      </c>
    </row>
    <row r="48" spans="1:15" ht="62.5" x14ac:dyDescent="0.25">
      <c r="A48" s="284"/>
      <c r="B48" s="285" t="s">
        <v>3226</v>
      </c>
      <c r="C48" s="388" t="s">
        <v>10112</v>
      </c>
      <c r="D48" s="285" t="s">
        <v>10957</v>
      </c>
      <c r="E48" s="238" t="s">
        <v>10495</v>
      </c>
      <c r="F48" s="233">
        <v>1819</v>
      </c>
      <c r="G48" s="303" t="s">
        <v>11149</v>
      </c>
      <c r="H48" s="244" t="s">
        <v>10952</v>
      </c>
      <c r="I48" s="375" t="s">
        <v>3213</v>
      </c>
      <c r="J48" s="255" t="s">
        <v>3215</v>
      </c>
      <c r="K48" s="319" t="s">
        <v>10953</v>
      </c>
      <c r="L48" s="244" t="s">
        <v>10952</v>
      </c>
      <c r="M48" s="375" t="s">
        <v>3213</v>
      </c>
      <c r="N48" s="255" t="s">
        <v>3215</v>
      </c>
      <c r="O48" s="311" t="s">
        <v>10955</v>
      </c>
    </row>
    <row r="49" spans="1:15" ht="50" x14ac:dyDescent="0.25">
      <c r="A49" s="284"/>
      <c r="B49" s="285" t="s">
        <v>3226</v>
      </c>
      <c r="C49" s="388" t="s">
        <v>10809</v>
      </c>
      <c r="D49" s="285" t="s">
        <v>10810</v>
      </c>
      <c r="E49" s="238" t="s">
        <v>10811</v>
      </c>
      <c r="F49" s="233">
        <v>1819</v>
      </c>
      <c r="G49" s="303">
        <v>332</v>
      </c>
      <c r="H49" s="244" t="s">
        <v>10812</v>
      </c>
      <c r="I49" s="255" t="s">
        <v>3213</v>
      </c>
      <c r="J49" s="255" t="s">
        <v>3214</v>
      </c>
      <c r="K49" s="319" t="s">
        <v>10813</v>
      </c>
      <c r="L49" s="244"/>
      <c r="M49" s="255"/>
      <c r="N49" s="231"/>
      <c r="O49" s="311"/>
    </row>
    <row r="50" spans="1:15" ht="50" x14ac:dyDescent="0.25">
      <c r="A50" s="284"/>
      <c r="B50" s="284" t="s">
        <v>3226</v>
      </c>
      <c r="C50" s="388" t="s">
        <v>6812</v>
      </c>
      <c r="D50" s="285" t="s">
        <v>7380</v>
      </c>
      <c r="E50" s="238" t="s">
        <v>7296</v>
      </c>
      <c r="F50" s="233">
        <v>1820</v>
      </c>
      <c r="G50" s="303" t="s">
        <v>11149</v>
      </c>
      <c r="H50" s="229" t="s">
        <v>7471</v>
      </c>
      <c r="I50" s="255" t="s">
        <v>3213</v>
      </c>
      <c r="J50" s="231" t="s">
        <v>3214</v>
      </c>
      <c r="K50" s="311" t="s">
        <v>8344</v>
      </c>
      <c r="L50" s="229"/>
      <c r="M50" s="255"/>
      <c r="N50" s="231"/>
      <c r="O50" s="311"/>
    </row>
    <row r="51" spans="1:15" ht="75" x14ac:dyDescent="0.25">
      <c r="A51" s="284"/>
      <c r="B51" s="284" t="s">
        <v>8705</v>
      </c>
      <c r="C51" s="388" t="s">
        <v>7375</v>
      </c>
      <c r="D51" s="285" t="s">
        <v>7374</v>
      </c>
      <c r="E51" s="238" t="s">
        <v>3929</v>
      </c>
      <c r="F51" s="233">
        <v>1822</v>
      </c>
      <c r="G51" s="303">
        <v>24</v>
      </c>
      <c r="H51" s="279" t="s">
        <v>7473</v>
      </c>
      <c r="I51" s="277" t="s">
        <v>3213</v>
      </c>
      <c r="J51" s="278" t="s">
        <v>3214</v>
      </c>
      <c r="K51" s="312" t="s">
        <v>8346</v>
      </c>
      <c r="L51" s="229"/>
      <c r="M51" s="255"/>
      <c r="N51" s="231"/>
      <c r="O51" s="311"/>
    </row>
    <row r="52" spans="1:15" ht="50" x14ac:dyDescent="0.25">
      <c r="A52" s="284"/>
      <c r="B52" s="285" t="s">
        <v>3226</v>
      </c>
      <c r="C52" s="285" t="s">
        <v>10613</v>
      </c>
      <c r="D52" s="285" t="s">
        <v>10614</v>
      </c>
      <c r="E52" s="229" t="s">
        <v>10610</v>
      </c>
      <c r="F52" s="233">
        <v>1822</v>
      </c>
      <c r="G52" s="303">
        <v>32</v>
      </c>
      <c r="H52" s="244" t="s">
        <v>10615</v>
      </c>
      <c r="I52" s="255" t="s">
        <v>3213</v>
      </c>
      <c r="J52" s="255" t="s">
        <v>3215</v>
      </c>
      <c r="K52" s="319" t="s">
        <v>10616</v>
      </c>
      <c r="L52" s="244"/>
      <c r="M52" s="255"/>
      <c r="N52" s="231"/>
      <c r="O52" s="311"/>
    </row>
    <row r="53" spans="1:15" ht="50" x14ac:dyDescent="0.25">
      <c r="A53" s="284"/>
      <c r="B53" s="285" t="s">
        <v>3226</v>
      </c>
      <c r="C53" s="285" t="s">
        <v>10608</v>
      </c>
      <c r="D53" s="291" t="s">
        <v>10609</v>
      </c>
      <c r="E53" s="229" t="s">
        <v>10610</v>
      </c>
      <c r="F53" s="233">
        <v>1822</v>
      </c>
      <c r="G53" s="303">
        <v>43</v>
      </c>
      <c r="H53" s="374" t="s">
        <v>10611</v>
      </c>
      <c r="I53" s="375" t="s">
        <v>3213</v>
      </c>
      <c r="J53" s="375" t="s">
        <v>3215</v>
      </c>
      <c r="K53" s="379" t="s">
        <v>10612</v>
      </c>
      <c r="L53" s="244"/>
      <c r="M53" s="255"/>
      <c r="N53" s="231"/>
      <c r="O53" s="311"/>
    </row>
    <row r="54" spans="1:15" ht="75" x14ac:dyDescent="0.25">
      <c r="A54" s="284"/>
      <c r="B54" s="285" t="s">
        <v>3226</v>
      </c>
      <c r="C54" s="285" t="s">
        <v>10878</v>
      </c>
      <c r="D54" s="285" t="s">
        <v>10879</v>
      </c>
      <c r="E54" s="229" t="s">
        <v>10880</v>
      </c>
      <c r="F54" s="233">
        <v>1824</v>
      </c>
      <c r="G54" s="303">
        <v>548</v>
      </c>
      <c r="H54" s="244" t="s">
        <v>10881</v>
      </c>
      <c r="I54" s="375" t="s">
        <v>3213</v>
      </c>
      <c r="J54" s="375" t="s">
        <v>3214</v>
      </c>
      <c r="K54" s="319" t="s">
        <v>10882</v>
      </c>
      <c r="L54" s="244"/>
      <c r="M54" s="255"/>
      <c r="N54" s="231"/>
      <c r="O54" s="311"/>
    </row>
    <row r="55" spans="1:15" ht="75" x14ac:dyDescent="0.25">
      <c r="A55" s="284"/>
      <c r="B55" s="285" t="s">
        <v>3226</v>
      </c>
      <c r="C55" s="285" t="s">
        <v>10878</v>
      </c>
      <c r="D55" s="285" t="s">
        <v>10883</v>
      </c>
      <c r="E55" s="229" t="s">
        <v>10880</v>
      </c>
      <c r="F55" s="233">
        <v>1824</v>
      </c>
      <c r="G55" s="303">
        <v>436</v>
      </c>
      <c r="H55" s="244" t="s">
        <v>10881</v>
      </c>
      <c r="I55" s="375" t="s">
        <v>3213</v>
      </c>
      <c r="J55" s="375" t="s">
        <v>3214</v>
      </c>
      <c r="K55" s="319" t="s">
        <v>10888</v>
      </c>
      <c r="L55" s="244"/>
      <c r="M55" s="255"/>
      <c r="N55" s="231"/>
      <c r="O55" s="311"/>
    </row>
    <row r="56" spans="1:15" ht="75" x14ac:dyDescent="0.25">
      <c r="A56" s="284"/>
      <c r="B56" s="285" t="s">
        <v>3226</v>
      </c>
      <c r="C56" s="285" t="s">
        <v>10878</v>
      </c>
      <c r="D56" s="285" t="s">
        <v>10884</v>
      </c>
      <c r="E56" s="229" t="s">
        <v>10880</v>
      </c>
      <c r="F56" s="233">
        <v>1824</v>
      </c>
      <c r="G56" s="303">
        <v>476</v>
      </c>
      <c r="H56" s="244" t="s">
        <v>10881</v>
      </c>
      <c r="I56" s="375" t="s">
        <v>3213</v>
      </c>
      <c r="J56" s="375" t="s">
        <v>3214</v>
      </c>
      <c r="K56" s="319" t="s">
        <v>10889</v>
      </c>
      <c r="L56" s="244"/>
      <c r="M56" s="255"/>
      <c r="N56" s="231"/>
      <c r="O56" s="311"/>
    </row>
    <row r="57" spans="1:15" ht="75" x14ac:dyDescent="0.25">
      <c r="A57" s="284"/>
      <c r="B57" s="285" t="s">
        <v>3226</v>
      </c>
      <c r="C57" s="285" t="s">
        <v>10878</v>
      </c>
      <c r="D57" s="285" t="s">
        <v>10885</v>
      </c>
      <c r="E57" s="229" t="s">
        <v>10880</v>
      </c>
      <c r="F57" s="233">
        <v>1824</v>
      </c>
      <c r="G57" s="303">
        <v>528</v>
      </c>
      <c r="H57" s="244" t="s">
        <v>10881</v>
      </c>
      <c r="I57" s="375" t="s">
        <v>3213</v>
      </c>
      <c r="J57" s="375" t="s">
        <v>3214</v>
      </c>
      <c r="K57" s="319" t="s">
        <v>10890</v>
      </c>
      <c r="L57" s="244"/>
      <c r="M57" s="255"/>
      <c r="N57" s="231"/>
      <c r="O57" s="311"/>
    </row>
    <row r="58" spans="1:15" ht="75" x14ac:dyDescent="0.25">
      <c r="A58" s="284"/>
      <c r="B58" s="285" t="s">
        <v>3226</v>
      </c>
      <c r="C58" s="285" t="s">
        <v>10878</v>
      </c>
      <c r="D58" s="285" t="s">
        <v>10886</v>
      </c>
      <c r="E58" s="229" t="s">
        <v>10880</v>
      </c>
      <c r="F58" s="233">
        <v>1824</v>
      </c>
      <c r="G58" s="303">
        <v>544</v>
      </c>
      <c r="H58" s="244" t="s">
        <v>10881</v>
      </c>
      <c r="I58" s="375" t="s">
        <v>3213</v>
      </c>
      <c r="J58" s="375" t="s">
        <v>3214</v>
      </c>
      <c r="K58" s="319" t="s">
        <v>10891</v>
      </c>
      <c r="L58" s="244"/>
      <c r="M58" s="255"/>
      <c r="N58" s="231"/>
      <c r="O58" s="311"/>
    </row>
    <row r="59" spans="1:15" ht="75" x14ac:dyDescent="0.25">
      <c r="A59" s="284"/>
      <c r="B59" s="285" t="s">
        <v>3226</v>
      </c>
      <c r="C59" s="285" t="s">
        <v>10878</v>
      </c>
      <c r="D59" s="285" t="s">
        <v>10887</v>
      </c>
      <c r="E59" s="229" t="s">
        <v>10880</v>
      </c>
      <c r="F59" s="233">
        <v>1824</v>
      </c>
      <c r="G59" s="303">
        <v>428</v>
      </c>
      <c r="H59" s="244" t="s">
        <v>10881</v>
      </c>
      <c r="I59" s="375" t="s">
        <v>3213</v>
      </c>
      <c r="J59" s="375" t="s">
        <v>3214</v>
      </c>
      <c r="K59" s="319" t="s">
        <v>10892</v>
      </c>
      <c r="L59" s="244"/>
      <c r="M59" s="255"/>
      <c r="N59" s="231"/>
      <c r="O59" s="311"/>
    </row>
    <row r="60" spans="1:15" ht="100" x14ac:dyDescent="0.25">
      <c r="A60" s="286"/>
      <c r="B60" s="285" t="s">
        <v>3226</v>
      </c>
      <c r="C60" s="285" t="s">
        <v>624</v>
      </c>
      <c r="D60" s="285" t="s">
        <v>5581</v>
      </c>
      <c r="E60" s="232" t="s">
        <v>3527</v>
      </c>
      <c r="F60" s="236">
        <v>1824</v>
      </c>
      <c r="G60" s="304">
        <v>510</v>
      </c>
      <c r="H60" s="230" t="s">
        <v>5582</v>
      </c>
      <c r="I60" s="255" t="s">
        <v>3213</v>
      </c>
      <c r="J60" s="231" t="s">
        <v>3214</v>
      </c>
      <c r="K60" s="311" t="s">
        <v>5587</v>
      </c>
      <c r="L60" s="230"/>
      <c r="M60" s="255"/>
      <c r="N60" s="231"/>
      <c r="O60" s="311"/>
    </row>
    <row r="61" spans="1:15" ht="50" x14ac:dyDescent="0.25">
      <c r="A61" s="284"/>
      <c r="B61" s="285" t="s">
        <v>3226</v>
      </c>
      <c r="C61" s="285" t="s">
        <v>11809</v>
      </c>
      <c r="D61" s="285" t="s">
        <v>11444</v>
      </c>
      <c r="E61" s="229" t="s">
        <v>11808</v>
      </c>
      <c r="F61" s="233">
        <v>1825</v>
      </c>
      <c r="G61" s="303">
        <v>304</v>
      </c>
      <c r="H61" s="244" t="s">
        <v>11810</v>
      </c>
      <c r="I61" s="255" t="s">
        <v>3213</v>
      </c>
      <c r="J61" s="255" t="s">
        <v>3214</v>
      </c>
      <c r="K61" s="357" t="s">
        <v>11811</v>
      </c>
      <c r="L61" s="244"/>
      <c r="M61" s="255"/>
      <c r="N61" s="231"/>
      <c r="O61" s="311"/>
    </row>
    <row r="62" spans="1:15" ht="62.5" x14ac:dyDescent="0.25">
      <c r="A62" s="284"/>
      <c r="B62" s="285" t="s">
        <v>3226</v>
      </c>
      <c r="C62" s="285" t="s">
        <v>10943</v>
      </c>
      <c r="D62" s="285" t="s">
        <v>9771</v>
      </c>
      <c r="E62" s="229" t="s">
        <v>10944</v>
      </c>
      <c r="F62" s="233">
        <v>1825</v>
      </c>
      <c r="G62" s="303">
        <v>203</v>
      </c>
      <c r="H62" s="244" t="s">
        <v>10945</v>
      </c>
      <c r="I62" s="375" t="s">
        <v>3213</v>
      </c>
      <c r="J62" s="255" t="s">
        <v>3215</v>
      </c>
      <c r="K62" s="319" t="s">
        <v>10946</v>
      </c>
      <c r="L62" s="244" t="s">
        <v>10945</v>
      </c>
      <c r="M62" s="255" t="s">
        <v>3213</v>
      </c>
      <c r="N62" s="231" t="s">
        <v>3214</v>
      </c>
      <c r="O62" s="311" t="s">
        <v>10947</v>
      </c>
    </row>
    <row r="63" spans="1:15" ht="50" x14ac:dyDescent="0.25">
      <c r="A63" s="284"/>
      <c r="B63" s="284" t="s">
        <v>3226</v>
      </c>
      <c r="C63" s="285" t="s">
        <v>7288</v>
      </c>
      <c r="D63" s="285" t="s">
        <v>6811</v>
      </c>
      <c r="E63" s="229" t="s">
        <v>7289</v>
      </c>
      <c r="F63" s="233">
        <v>1825</v>
      </c>
      <c r="G63" s="303">
        <v>28</v>
      </c>
      <c r="H63" s="229" t="s">
        <v>7472</v>
      </c>
      <c r="I63" s="255" t="s">
        <v>3213</v>
      </c>
      <c r="J63" s="231" t="s">
        <v>3214</v>
      </c>
      <c r="K63" s="311" t="s">
        <v>8345</v>
      </c>
      <c r="L63" s="229"/>
      <c r="M63" s="255"/>
      <c r="N63" s="231"/>
      <c r="O63" s="311"/>
    </row>
    <row r="64" spans="1:15" ht="50" x14ac:dyDescent="0.25">
      <c r="A64" s="284"/>
      <c r="B64" s="284" t="s">
        <v>3226</v>
      </c>
      <c r="C64" s="285" t="s">
        <v>6810</v>
      </c>
      <c r="D64" s="285" t="s">
        <v>7161</v>
      </c>
      <c r="E64" s="229" t="s">
        <v>7162</v>
      </c>
      <c r="F64" s="233">
        <v>1826</v>
      </c>
      <c r="G64" s="303">
        <v>24</v>
      </c>
      <c r="H64" s="229" t="s">
        <v>7459</v>
      </c>
      <c r="I64" s="255" t="s">
        <v>3213</v>
      </c>
      <c r="J64" s="231" t="s">
        <v>3214</v>
      </c>
      <c r="K64" s="311" t="s">
        <v>7504</v>
      </c>
      <c r="L64" s="229"/>
      <c r="M64" s="255"/>
      <c r="N64" s="231"/>
      <c r="O64" s="311"/>
    </row>
    <row r="65" spans="1:15" ht="87.5" x14ac:dyDescent="0.25">
      <c r="A65" s="284"/>
      <c r="B65" s="284" t="s">
        <v>3226</v>
      </c>
      <c r="C65" s="284" t="s">
        <v>3898</v>
      </c>
      <c r="D65" s="284" t="s">
        <v>3899</v>
      </c>
      <c r="E65" s="241" t="s">
        <v>3901</v>
      </c>
      <c r="F65" s="233">
        <v>1828</v>
      </c>
      <c r="G65" s="303">
        <v>50</v>
      </c>
      <c r="H65" s="229" t="s">
        <v>3900</v>
      </c>
      <c r="I65" s="231" t="s">
        <v>3213</v>
      </c>
      <c r="J65" s="231" t="s">
        <v>3214</v>
      </c>
      <c r="K65" s="311" t="s">
        <v>3902</v>
      </c>
      <c r="L65" s="229"/>
      <c r="M65" s="231"/>
      <c r="N65" s="231"/>
      <c r="O65" s="311"/>
    </row>
    <row r="66" spans="1:15" ht="75" x14ac:dyDescent="0.25">
      <c r="A66" s="284"/>
      <c r="B66" s="285" t="s">
        <v>3226</v>
      </c>
      <c r="C66" s="285" t="s">
        <v>10912</v>
      </c>
      <c r="D66" s="285" t="s">
        <v>10913</v>
      </c>
      <c r="E66" s="229" t="s">
        <v>10914</v>
      </c>
      <c r="F66" s="233">
        <v>1828</v>
      </c>
      <c r="G66" s="303">
        <v>174</v>
      </c>
      <c r="H66" s="244" t="s">
        <v>10915</v>
      </c>
      <c r="I66" s="375" t="s">
        <v>3213</v>
      </c>
      <c r="J66" s="255" t="s">
        <v>3215</v>
      </c>
      <c r="K66" s="319" t="s">
        <v>10916</v>
      </c>
      <c r="L66" s="244"/>
      <c r="M66" s="255"/>
      <c r="N66" s="231"/>
      <c r="O66" s="311"/>
    </row>
    <row r="67" spans="1:15" ht="62.5" x14ac:dyDescent="0.25">
      <c r="A67" s="284"/>
      <c r="B67" s="284" t="s">
        <v>3226</v>
      </c>
      <c r="C67" s="284" t="s">
        <v>5277</v>
      </c>
      <c r="D67" s="284" t="s">
        <v>5278</v>
      </c>
      <c r="E67" s="229" t="s">
        <v>5279</v>
      </c>
      <c r="F67" s="233">
        <v>1830</v>
      </c>
      <c r="G67" s="303" t="s">
        <v>11149</v>
      </c>
      <c r="H67" s="229" t="s">
        <v>5280</v>
      </c>
      <c r="I67" s="231" t="s">
        <v>3213</v>
      </c>
      <c r="J67" s="231" t="s">
        <v>3214</v>
      </c>
      <c r="K67" s="311" t="s">
        <v>5276</v>
      </c>
      <c r="L67" s="229"/>
      <c r="M67" s="231"/>
      <c r="N67" s="231"/>
      <c r="O67" s="311"/>
    </row>
    <row r="68" spans="1:15" ht="50" x14ac:dyDescent="0.25">
      <c r="A68" s="284"/>
      <c r="B68" s="285" t="s">
        <v>3226</v>
      </c>
      <c r="C68" s="285" t="s">
        <v>9127</v>
      </c>
      <c r="D68" s="285" t="s">
        <v>9289</v>
      </c>
      <c r="E68" s="229" t="s">
        <v>3829</v>
      </c>
      <c r="F68" s="233">
        <v>1830</v>
      </c>
      <c r="G68" s="303">
        <v>64</v>
      </c>
      <c r="H68" s="244" t="s">
        <v>9290</v>
      </c>
      <c r="I68" s="255" t="s">
        <v>3213</v>
      </c>
      <c r="J68" s="255" t="s">
        <v>3214</v>
      </c>
      <c r="K68" s="319" t="s">
        <v>9291</v>
      </c>
      <c r="L68" s="229"/>
      <c r="M68" s="255"/>
      <c r="N68" s="231"/>
      <c r="O68" s="311"/>
    </row>
    <row r="69" spans="1:15" ht="125" x14ac:dyDescent="0.25">
      <c r="A69" s="284"/>
      <c r="B69" s="285" t="s">
        <v>3226</v>
      </c>
      <c r="C69" s="285" t="s">
        <v>10594</v>
      </c>
      <c r="D69" s="285" t="s">
        <v>10593</v>
      </c>
      <c r="E69" s="229" t="s">
        <v>10595</v>
      </c>
      <c r="F69" s="233">
        <v>1831</v>
      </c>
      <c r="G69" s="303" t="s">
        <v>11149</v>
      </c>
      <c r="H69" s="244" t="s">
        <v>10596</v>
      </c>
      <c r="I69" s="255" t="s">
        <v>3213</v>
      </c>
      <c r="J69" s="255" t="s">
        <v>3214</v>
      </c>
      <c r="K69" s="319" t="s">
        <v>10597</v>
      </c>
      <c r="L69" s="244"/>
      <c r="M69" s="255"/>
      <c r="N69" s="231"/>
      <c r="O69" s="311"/>
    </row>
    <row r="70" spans="1:15" ht="50" x14ac:dyDescent="0.25">
      <c r="A70" s="284"/>
      <c r="B70" s="284" t="s">
        <v>3226</v>
      </c>
      <c r="C70" s="285" t="s">
        <v>7182</v>
      </c>
      <c r="D70" s="285" t="s">
        <v>7183</v>
      </c>
      <c r="E70" s="229" t="s">
        <v>7184</v>
      </c>
      <c r="F70" s="233">
        <v>1833</v>
      </c>
      <c r="G70" s="303">
        <v>31</v>
      </c>
      <c r="H70" s="229" t="s">
        <v>7464</v>
      </c>
      <c r="I70" s="255" t="s">
        <v>3213</v>
      </c>
      <c r="J70" s="231" t="s">
        <v>3214</v>
      </c>
      <c r="K70" s="311" t="s">
        <v>8245</v>
      </c>
      <c r="L70" s="229"/>
      <c r="M70" s="255"/>
      <c r="N70" s="231"/>
      <c r="O70" s="311"/>
    </row>
    <row r="71" spans="1:15" ht="50" x14ac:dyDescent="0.25">
      <c r="A71" s="284"/>
      <c r="B71" s="284" t="s">
        <v>3226</v>
      </c>
      <c r="C71" s="285" t="s">
        <v>4779</v>
      </c>
      <c r="D71" s="285" t="s">
        <v>7101</v>
      </c>
      <c r="E71" s="229" t="s">
        <v>4781</v>
      </c>
      <c r="F71" s="233">
        <v>1835</v>
      </c>
      <c r="G71" s="303">
        <v>420</v>
      </c>
      <c r="H71" s="240" t="s">
        <v>7124</v>
      </c>
      <c r="I71" s="231" t="s">
        <v>3213</v>
      </c>
      <c r="J71" s="231" t="s">
        <v>3216</v>
      </c>
      <c r="K71" s="311" t="s">
        <v>7453</v>
      </c>
      <c r="L71" s="229"/>
      <c r="M71" s="231"/>
      <c r="N71" s="231"/>
      <c r="O71" s="311"/>
    </row>
    <row r="72" spans="1:15" ht="50" x14ac:dyDescent="0.25">
      <c r="A72" s="284"/>
      <c r="B72" s="284" t="s">
        <v>3226</v>
      </c>
      <c r="C72" s="284" t="s">
        <v>5273</v>
      </c>
      <c r="D72" s="284" t="s">
        <v>5274</v>
      </c>
      <c r="E72" s="229" t="s">
        <v>5275</v>
      </c>
      <c r="F72" s="233">
        <v>1836</v>
      </c>
      <c r="G72" s="303">
        <v>47</v>
      </c>
      <c r="H72" s="256" t="s">
        <v>11272</v>
      </c>
      <c r="I72" s="255" t="s">
        <v>3213</v>
      </c>
      <c r="J72" s="231" t="s">
        <v>3215</v>
      </c>
      <c r="K72" s="311" t="s">
        <v>5272</v>
      </c>
      <c r="L72" s="229"/>
      <c r="M72" s="255"/>
      <c r="N72" s="231"/>
      <c r="O72" s="311"/>
    </row>
    <row r="73" spans="1:15" ht="50" x14ac:dyDescent="0.25">
      <c r="A73" s="284"/>
      <c r="B73" s="285" t="s">
        <v>3226</v>
      </c>
      <c r="C73" s="285" t="s">
        <v>9335</v>
      </c>
      <c r="D73" s="285" t="s">
        <v>10679</v>
      </c>
      <c r="E73" s="229" t="s">
        <v>10680</v>
      </c>
      <c r="F73" s="233">
        <v>1836</v>
      </c>
      <c r="G73" s="303">
        <v>548</v>
      </c>
      <c r="H73" s="244" t="s">
        <v>10681</v>
      </c>
      <c r="I73" s="255" t="s">
        <v>3213</v>
      </c>
      <c r="J73" s="255" t="s">
        <v>3214</v>
      </c>
      <c r="K73" s="319" t="s">
        <v>10682</v>
      </c>
      <c r="L73" s="244"/>
      <c r="M73" s="255"/>
      <c r="N73" s="231"/>
      <c r="O73" s="311"/>
    </row>
    <row r="74" spans="1:15" ht="50" x14ac:dyDescent="0.25">
      <c r="A74" s="284"/>
      <c r="B74" s="284" t="s">
        <v>3226</v>
      </c>
      <c r="C74" s="284" t="s">
        <v>1765</v>
      </c>
      <c r="D74" s="284" t="s">
        <v>3679</v>
      </c>
      <c r="E74" s="229" t="s">
        <v>3680</v>
      </c>
      <c r="F74" s="233">
        <v>1836</v>
      </c>
      <c r="G74" s="303">
        <v>311</v>
      </c>
      <c r="H74" s="229" t="s">
        <v>3678</v>
      </c>
      <c r="I74" s="255" t="s">
        <v>3213</v>
      </c>
      <c r="J74" s="231" t="s">
        <v>3215</v>
      </c>
      <c r="K74" s="311" t="s">
        <v>3681</v>
      </c>
      <c r="L74" s="229"/>
      <c r="M74" s="255"/>
      <c r="N74" s="231"/>
      <c r="O74" s="311"/>
    </row>
    <row r="75" spans="1:15" ht="50" x14ac:dyDescent="0.25">
      <c r="A75" s="284"/>
      <c r="B75" s="284" t="s">
        <v>3226</v>
      </c>
      <c r="C75" s="284" t="s">
        <v>1765</v>
      </c>
      <c r="D75" s="284" t="s">
        <v>3687</v>
      </c>
      <c r="E75" s="229" t="s">
        <v>3680</v>
      </c>
      <c r="F75" s="233">
        <v>1836</v>
      </c>
      <c r="G75" s="303">
        <v>350</v>
      </c>
      <c r="H75" s="229" t="s">
        <v>3678</v>
      </c>
      <c r="I75" s="255" t="s">
        <v>3213</v>
      </c>
      <c r="J75" s="231" t="s">
        <v>3215</v>
      </c>
      <c r="K75" s="311" t="s">
        <v>3682</v>
      </c>
      <c r="L75" s="229"/>
      <c r="M75" s="255"/>
      <c r="N75" s="231"/>
      <c r="O75" s="311"/>
    </row>
    <row r="76" spans="1:15" ht="50" x14ac:dyDescent="0.25">
      <c r="A76" s="284"/>
      <c r="B76" s="284" t="s">
        <v>3226</v>
      </c>
      <c r="C76" s="284" t="s">
        <v>1765</v>
      </c>
      <c r="D76" s="284" t="s">
        <v>3688</v>
      </c>
      <c r="E76" s="229" t="s">
        <v>3680</v>
      </c>
      <c r="F76" s="233">
        <v>1836</v>
      </c>
      <c r="G76" s="303">
        <v>383</v>
      </c>
      <c r="H76" s="229" t="s">
        <v>3678</v>
      </c>
      <c r="I76" s="255" t="s">
        <v>3213</v>
      </c>
      <c r="J76" s="231" t="s">
        <v>3215</v>
      </c>
      <c r="K76" s="311" t="s">
        <v>3683</v>
      </c>
      <c r="L76" s="229"/>
      <c r="M76" s="255"/>
      <c r="N76" s="231"/>
      <c r="O76" s="311"/>
    </row>
    <row r="77" spans="1:15" ht="50" x14ac:dyDescent="0.25">
      <c r="A77" s="284"/>
      <c r="B77" s="284" t="s">
        <v>3226</v>
      </c>
      <c r="C77" s="284" t="s">
        <v>1765</v>
      </c>
      <c r="D77" s="284" t="s">
        <v>3689</v>
      </c>
      <c r="E77" s="229" t="s">
        <v>3680</v>
      </c>
      <c r="F77" s="233">
        <v>1836</v>
      </c>
      <c r="G77" s="303">
        <v>384</v>
      </c>
      <c r="H77" s="229" t="s">
        <v>3678</v>
      </c>
      <c r="I77" s="255" t="s">
        <v>3213</v>
      </c>
      <c r="J77" s="231" t="s">
        <v>3215</v>
      </c>
      <c r="K77" s="311" t="s">
        <v>3684</v>
      </c>
      <c r="L77" s="229"/>
      <c r="M77" s="255"/>
      <c r="N77" s="231"/>
      <c r="O77" s="311"/>
    </row>
    <row r="78" spans="1:15" ht="50" x14ac:dyDescent="0.25">
      <c r="A78" s="284"/>
      <c r="B78" s="284" t="s">
        <v>3226</v>
      </c>
      <c r="C78" s="284" t="s">
        <v>1765</v>
      </c>
      <c r="D78" s="284" t="s">
        <v>3690</v>
      </c>
      <c r="E78" s="229" t="s">
        <v>3680</v>
      </c>
      <c r="F78" s="233">
        <v>1836</v>
      </c>
      <c r="G78" s="303">
        <v>408</v>
      </c>
      <c r="H78" s="229" t="s">
        <v>3678</v>
      </c>
      <c r="I78" s="255" t="s">
        <v>3213</v>
      </c>
      <c r="J78" s="231" t="s">
        <v>3215</v>
      </c>
      <c r="K78" s="311" t="s">
        <v>3685</v>
      </c>
      <c r="L78" s="229"/>
      <c r="M78" s="255"/>
      <c r="N78" s="231"/>
      <c r="O78" s="311"/>
    </row>
    <row r="79" spans="1:15" ht="50" x14ac:dyDescent="0.25">
      <c r="A79" s="284"/>
      <c r="B79" s="284" t="s">
        <v>3226</v>
      </c>
      <c r="C79" s="284" t="s">
        <v>1765</v>
      </c>
      <c r="D79" s="284" t="s">
        <v>3691</v>
      </c>
      <c r="E79" s="229" t="s">
        <v>3680</v>
      </c>
      <c r="F79" s="233">
        <v>1836</v>
      </c>
      <c r="G79" s="303">
        <v>415</v>
      </c>
      <c r="H79" s="229" t="s">
        <v>3678</v>
      </c>
      <c r="I79" s="255" t="s">
        <v>3213</v>
      </c>
      <c r="J79" s="231" t="s">
        <v>3215</v>
      </c>
      <c r="K79" s="311" t="s">
        <v>3686</v>
      </c>
      <c r="L79" s="229"/>
      <c r="M79" s="255"/>
      <c r="N79" s="231"/>
      <c r="O79" s="311"/>
    </row>
    <row r="80" spans="1:15" ht="75" x14ac:dyDescent="0.25">
      <c r="A80" s="284"/>
      <c r="B80" s="285" t="s">
        <v>8705</v>
      </c>
      <c r="C80" s="285" t="s">
        <v>10929</v>
      </c>
      <c r="D80" s="285" t="s">
        <v>10930</v>
      </c>
      <c r="E80" s="229" t="s">
        <v>10931</v>
      </c>
      <c r="F80" s="233">
        <v>1837</v>
      </c>
      <c r="G80" s="303">
        <v>387</v>
      </c>
      <c r="H80" s="282" t="s">
        <v>10928</v>
      </c>
      <c r="I80" s="277" t="s">
        <v>3213</v>
      </c>
      <c r="J80" s="277" t="s">
        <v>3214</v>
      </c>
      <c r="K80" s="314" t="s">
        <v>10932</v>
      </c>
      <c r="L80" s="244"/>
      <c r="M80" s="255"/>
      <c r="N80" s="231"/>
      <c r="O80" s="311"/>
    </row>
    <row r="81" spans="1:15" ht="75" x14ac:dyDescent="0.25">
      <c r="A81" s="284"/>
      <c r="B81" s="285" t="s">
        <v>8705</v>
      </c>
      <c r="C81" s="285" t="s">
        <v>10929</v>
      </c>
      <c r="D81" s="285" t="s">
        <v>10934</v>
      </c>
      <c r="E81" s="229" t="s">
        <v>10931</v>
      </c>
      <c r="F81" s="233">
        <v>1837</v>
      </c>
      <c r="G81" s="303">
        <v>332</v>
      </c>
      <c r="H81" s="282" t="s">
        <v>10928</v>
      </c>
      <c r="I81" s="277" t="s">
        <v>3213</v>
      </c>
      <c r="J81" s="277" t="s">
        <v>3214</v>
      </c>
      <c r="K81" s="314" t="s">
        <v>10933</v>
      </c>
      <c r="L81" s="244"/>
      <c r="M81" s="255"/>
      <c r="N81" s="231"/>
      <c r="O81" s="311"/>
    </row>
    <row r="82" spans="1:15" ht="50" x14ac:dyDescent="0.25">
      <c r="A82" s="284"/>
      <c r="B82" s="284" t="s">
        <v>3226</v>
      </c>
      <c r="C82" s="284" t="s">
        <v>3826</v>
      </c>
      <c r="D82" s="284" t="s">
        <v>3828</v>
      </c>
      <c r="E82" s="229" t="s">
        <v>3829</v>
      </c>
      <c r="F82" s="233">
        <v>1838</v>
      </c>
      <c r="G82" s="303">
        <v>341</v>
      </c>
      <c r="H82" s="229" t="s">
        <v>3827</v>
      </c>
      <c r="I82" s="231" t="s">
        <v>3213</v>
      </c>
      <c r="J82" s="231" t="s">
        <v>3214</v>
      </c>
      <c r="K82" s="311" t="s">
        <v>3830</v>
      </c>
      <c r="L82" s="229"/>
      <c r="M82" s="231"/>
      <c r="N82" s="231"/>
      <c r="O82" s="311"/>
    </row>
    <row r="83" spans="1:15" ht="50" x14ac:dyDescent="0.25">
      <c r="A83" s="284"/>
      <c r="B83" s="284" t="s">
        <v>3226</v>
      </c>
      <c r="C83" s="284" t="s">
        <v>3821</v>
      </c>
      <c r="D83" s="284" t="s">
        <v>3822</v>
      </c>
      <c r="E83" s="229" t="s">
        <v>3823</v>
      </c>
      <c r="F83" s="233">
        <v>1838</v>
      </c>
      <c r="G83" s="303">
        <v>91</v>
      </c>
      <c r="H83" s="229" t="s">
        <v>3820</v>
      </c>
      <c r="I83" s="255" t="s">
        <v>3213</v>
      </c>
      <c r="J83" s="231" t="s">
        <v>3214</v>
      </c>
      <c r="K83" s="311" t="s">
        <v>3824</v>
      </c>
      <c r="L83" s="229" t="s">
        <v>3820</v>
      </c>
      <c r="M83" s="255" t="s">
        <v>3213</v>
      </c>
      <c r="N83" s="231" t="s">
        <v>3608</v>
      </c>
      <c r="O83" s="311" t="s">
        <v>3825</v>
      </c>
    </row>
    <row r="84" spans="1:15" ht="62.5" x14ac:dyDescent="0.25">
      <c r="A84" s="284"/>
      <c r="B84" s="285" t="s">
        <v>3226</v>
      </c>
      <c r="C84" s="285" t="s">
        <v>10874</v>
      </c>
      <c r="D84" s="285" t="s">
        <v>9770</v>
      </c>
      <c r="E84" s="229" t="s">
        <v>10875</v>
      </c>
      <c r="F84" s="233">
        <v>1841</v>
      </c>
      <c r="G84" s="303">
        <v>108</v>
      </c>
      <c r="H84" s="244" t="s">
        <v>10876</v>
      </c>
      <c r="I84" s="375" t="s">
        <v>3213</v>
      </c>
      <c r="J84" s="375" t="s">
        <v>3214</v>
      </c>
      <c r="K84" s="319" t="s">
        <v>10877</v>
      </c>
      <c r="L84" s="244"/>
      <c r="M84" s="255"/>
      <c r="N84" s="231"/>
      <c r="O84" s="311"/>
    </row>
    <row r="85" spans="1:15" ht="100" x14ac:dyDescent="0.25">
      <c r="A85" s="284"/>
      <c r="B85" s="284" t="s">
        <v>3226</v>
      </c>
      <c r="C85" s="284" t="s">
        <v>2368</v>
      </c>
      <c r="D85" s="284" t="s">
        <v>4450</v>
      </c>
      <c r="E85" s="229" t="s">
        <v>4451</v>
      </c>
      <c r="F85" s="233">
        <v>1842</v>
      </c>
      <c r="G85" s="303">
        <v>267</v>
      </c>
      <c r="H85" s="229" t="s">
        <v>4449</v>
      </c>
      <c r="I85" s="231" t="s">
        <v>3213</v>
      </c>
      <c r="J85" s="231" t="s">
        <v>3214</v>
      </c>
      <c r="K85" s="311" t="s">
        <v>4448</v>
      </c>
      <c r="L85" s="229"/>
      <c r="M85" s="231"/>
      <c r="N85" s="231"/>
      <c r="O85" s="311"/>
    </row>
    <row r="86" spans="1:15" ht="50" x14ac:dyDescent="0.25">
      <c r="A86" s="284"/>
      <c r="B86" s="284" t="s">
        <v>3226</v>
      </c>
      <c r="C86" s="284" t="s">
        <v>3889</v>
      </c>
      <c r="D86" s="284" t="s">
        <v>3891</v>
      </c>
      <c r="E86" s="229" t="s">
        <v>3535</v>
      </c>
      <c r="F86" s="233">
        <v>1845</v>
      </c>
      <c r="G86" s="303">
        <v>489</v>
      </c>
      <c r="H86" s="229" t="s">
        <v>3890</v>
      </c>
      <c r="I86" s="231" t="s">
        <v>3213</v>
      </c>
      <c r="J86" s="231" t="s">
        <v>3214</v>
      </c>
      <c r="K86" s="311" t="s">
        <v>3892</v>
      </c>
      <c r="L86" s="229"/>
      <c r="M86" s="231"/>
      <c r="N86" s="231"/>
      <c r="O86" s="311"/>
    </row>
    <row r="87" spans="1:15" ht="50" x14ac:dyDescent="0.25">
      <c r="A87" s="284"/>
      <c r="B87" s="284" t="s">
        <v>3226</v>
      </c>
      <c r="C87" s="284" t="s">
        <v>3895</v>
      </c>
      <c r="D87" s="284" t="s">
        <v>3893</v>
      </c>
      <c r="E87" s="229" t="s">
        <v>3894</v>
      </c>
      <c r="F87" s="233">
        <v>1845</v>
      </c>
      <c r="G87" s="303">
        <v>27</v>
      </c>
      <c r="H87" s="229" t="s">
        <v>3896</v>
      </c>
      <c r="I87" s="255" t="s">
        <v>3213</v>
      </c>
      <c r="J87" s="231" t="s">
        <v>3214</v>
      </c>
      <c r="K87" s="311" t="s">
        <v>3897</v>
      </c>
      <c r="L87" s="229"/>
      <c r="M87" s="255"/>
      <c r="N87" s="231"/>
      <c r="O87" s="311"/>
    </row>
    <row r="88" spans="1:15" ht="75" x14ac:dyDescent="0.25">
      <c r="A88" s="284"/>
      <c r="B88" s="285" t="s">
        <v>8705</v>
      </c>
      <c r="C88" s="285" t="s">
        <v>9281</v>
      </c>
      <c r="D88" s="285" t="s">
        <v>9282</v>
      </c>
      <c r="E88" s="229" t="s">
        <v>9283</v>
      </c>
      <c r="F88" s="233">
        <v>1845</v>
      </c>
      <c r="G88" s="303">
        <v>180</v>
      </c>
      <c r="H88" s="282" t="s">
        <v>9284</v>
      </c>
      <c r="I88" s="277" t="s">
        <v>3213</v>
      </c>
      <c r="J88" s="277" t="s">
        <v>3215</v>
      </c>
      <c r="K88" s="314" t="s">
        <v>9285</v>
      </c>
      <c r="L88" s="229"/>
      <c r="M88" s="255"/>
      <c r="N88" s="231"/>
      <c r="O88" s="311"/>
    </row>
    <row r="89" spans="1:15" ht="50" x14ac:dyDescent="0.25">
      <c r="A89" s="284"/>
      <c r="B89" s="284" t="s">
        <v>3226</v>
      </c>
      <c r="C89" s="285" t="s">
        <v>7185</v>
      </c>
      <c r="D89" s="285" t="s">
        <v>7186</v>
      </c>
      <c r="E89" s="229" t="s">
        <v>7188</v>
      </c>
      <c r="F89" s="233">
        <v>1845</v>
      </c>
      <c r="G89" s="303">
        <v>476</v>
      </c>
      <c r="H89" s="229" t="s">
        <v>8517</v>
      </c>
      <c r="I89" s="255" t="s">
        <v>3213</v>
      </c>
      <c r="J89" s="231" t="s">
        <v>3214</v>
      </c>
      <c r="K89" s="316" t="s">
        <v>8583</v>
      </c>
      <c r="L89" s="229"/>
      <c r="M89" s="255"/>
      <c r="N89" s="231"/>
      <c r="O89" s="311"/>
    </row>
    <row r="90" spans="1:15" ht="75" x14ac:dyDescent="0.25">
      <c r="A90" s="284"/>
      <c r="B90" s="285" t="s">
        <v>8705</v>
      </c>
      <c r="C90" s="285" t="s">
        <v>9467</v>
      </c>
      <c r="D90" s="285" t="s">
        <v>9468</v>
      </c>
      <c r="E90" s="229" t="s">
        <v>9469</v>
      </c>
      <c r="F90" s="233">
        <v>1846</v>
      </c>
      <c r="G90" s="303">
        <v>285</v>
      </c>
      <c r="H90" s="282" t="s">
        <v>9470</v>
      </c>
      <c r="I90" s="277" t="s">
        <v>3213</v>
      </c>
      <c r="J90" s="277" t="s">
        <v>3215</v>
      </c>
      <c r="K90" s="314" t="s">
        <v>10714</v>
      </c>
      <c r="L90" s="244"/>
      <c r="M90" s="255"/>
      <c r="N90" s="231"/>
      <c r="O90" s="311"/>
    </row>
    <row r="91" spans="1:15" ht="50" x14ac:dyDescent="0.25">
      <c r="A91" s="284"/>
      <c r="B91" s="284" t="s">
        <v>3226</v>
      </c>
      <c r="C91" s="285" t="s">
        <v>7185</v>
      </c>
      <c r="D91" s="285" t="s">
        <v>7187</v>
      </c>
      <c r="E91" s="229" t="s">
        <v>7188</v>
      </c>
      <c r="F91" s="233">
        <v>1846</v>
      </c>
      <c r="G91" s="303">
        <v>506</v>
      </c>
      <c r="H91" s="229" t="s">
        <v>8517</v>
      </c>
      <c r="I91" s="255" t="s">
        <v>3213</v>
      </c>
      <c r="J91" s="231" t="s">
        <v>3214</v>
      </c>
      <c r="K91" s="311" t="s">
        <v>8582</v>
      </c>
      <c r="L91" s="229"/>
      <c r="M91" s="255"/>
      <c r="N91" s="231"/>
      <c r="O91" s="311"/>
    </row>
    <row r="92" spans="1:15" ht="50" x14ac:dyDescent="0.25">
      <c r="A92" s="284"/>
      <c r="B92" s="284" t="s">
        <v>3226</v>
      </c>
      <c r="C92" s="284" t="s">
        <v>5305</v>
      </c>
      <c r="D92" s="284" t="s">
        <v>5306</v>
      </c>
      <c r="E92" s="229" t="s">
        <v>3500</v>
      </c>
      <c r="F92" s="233">
        <v>1849</v>
      </c>
      <c r="G92" s="303">
        <v>79</v>
      </c>
      <c r="H92" s="229"/>
      <c r="I92" s="255" t="s">
        <v>3213</v>
      </c>
      <c r="J92" s="231" t="s">
        <v>3214</v>
      </c>
      <c r="K92" s="311" t="s">
        <v>5304</v>
      </c>
      <c r="L92" s="229"/>
      <c r="M92" s="255"/>
      <c r="N92" s="231"/>
      <c r="O92" s="311"/>
    </row>
    <row r="93" spans="1:15" ht="50" x14ac:dyDescent="0.25">
      <c r="A93" s="284"/>
      <c r="B93" s="284" t="s">
        <v>3226</v>
      </c>
      <c r="C93" s="284" t="s">
        <v>5703</v>
      </c>
      <c r="D93" s="287" t="s">
        <v>5704</v>
      </c>
      <c r="E93" s="229" t="s">
        <v>5705</v>
      </c>
      <c r="F93" s="233">
        <v>1850</v>
      </c>
      <c r="G93" s="303">
        <v>408</v>
      </c>
      <c r="H93" s="229" t="s">
        <v>5702</v>
      </c>
      <c r="I93" s="255" t="s">
        <v>3213</v>
      </c>
      <c r="J93" s="231" t="s">
        <v>3214</v>
      </c>
      <c r="K93" s="311" t="s">
        <v>5701</v>
      </c>
      <c r="L93" s="229"/>
      <c r="M93" s="255"/>
      <c r="N93" s="231"/>
      <c r="O93" s="311"/>
    </row>
    <row r="94" spans="1:15" ht="75" x14ac:dyDescent="0.25">
      <c r="A94" s="284"/>
      <c r="B94" s="284" t="s">
        <v>8705</v>
      </c>
      <c r="C94" s="284" t="s">
        <v>3885</v>
      </c>
      <c r="D94" s="284" t="s">
        <v>3887</v>
      </c>
      <c r="E94" s="229" t="s">
        <v>3488</v>
      </c>
      <c r="F94" s="233">
        <v>1851</v>
      </c>
      <c r="G94" s="303">
        <v>72</v>
      </c>
      <c r="H94" s="279" t="s">
        <v>3886</v>
      </c>
      <c r="I94" s="277" t="s">
        <v>3213</v>
      </c>
      <c r="J94" s="278" t="s">
        <v>3214</v>
      </c>
      <c r="K94" s="315" t="s">
        <v>3888</v>
      </c>
      <c r="L94" s="229"/>
      <c r="M94" s="255"/>
      <c r="N94" s="231"/>
      <c r="O94" s="311"/>
    </row>
    <row r="95" spans="1:15" ht="50" x14ac:dyDescent="0.25">
      <c r="A95" s="284"/>
      <c r="B95" s="284" t="s">
        <v>3226</v>
      </c>
      <c r="C95" s="284" t="s">
        <v>3354</v>
      </c>
      <c r="D95" s="291" t="s">
        <v>3356</v>
      </c>
      <c r="E95" s="229" t="s">
        <v>3536</v>
      </c>
      <c r="F95" s="233">
        <v>1852</v>
      </c>
      <c r="G95" s="303">
        <v>48</v>
      </c>
      <c r="H95" s="229" t="s">
        <v>3355</v>
      </c>
      <c r="I95" s="255" t="s">
        <v>3213</v>
      </c>
      <c r="J95" s="231" t="s">
        <v>3214</v>
      </c>
      <c r="K95" s="311" t="s">
        <v>3357</v>
      </c>
      <c r="L95" s="229" t="s">
        <v>3355</v>
      </c>
      <c r="M95" s="255" t="s">
        <v>3213</v>
      </c>
      <c r="N95" s="231" t="s">
        <v>3215</v>
      </c>
      <c r="O95" s="313" t="s">
        <v>3358</v>
      </c>
    </row>
    <row r="96" spans="1:15" ht="75" x14ac:dyDescent="0.25">
      <c r="A96" s="284"/>
      <c r="B96" s="284" t="s">
        <v>3226</v>
      </c>
      <c r="C96" s="284" t="s">
        <v>3881</v>
      </c>
      <c r="D96" s="284" t="s">
        <v>3882</v>
      </c>
      <c r="E96" s="229" t="s">
        <v>3883</v>
      </c>
      <c r="F96" s="233">
        <v>1852</v>
      </c>
      <c r="G96" s="303">
        <v>420</v>
      </c>
      <c r="H96" s="229" t="s">
        <v>3880</v>
      </c>
      <c r="I96" s="255" t="s">
        <v>3213</v>
      </c>
      <c r="J96" s="231" t="s">
        <v>3214</v>
      </c>
      <c r="K96" s="311" t="s">
        <v>3884</v>
      </c>
      <c r="L96" s="229"/>
      <c r="M96" s="255"/>
      <c r="N96" s="231"/>
      <c r="O96" s="311"/>
    </row>
    <row r="97" spans="1:15" ht="50" x14ac:dyDescent="0.25">
      <c r="A97" s="284"/>
      <c r="B97" s="284" t="s">
        <v>3226</v>
      </c>
      <c r="C97" s="284" t="s">
        <v>5972</v>
      </c>
      <c r="D97" s="284" t="s">
        <v>5973</v>
      </c>
      <c r="E97" s="229" t="s">
        <v>5974</v>
      </c>
      <c r="F97" s="233">
        <v>1853</v>
      </c>
      <c r="G97" s="303">
        <v>612</v>
      </c>
      <c r="H97" s="229" t="s">
        <v>5975</v>
      </c>
      <c r="I97" s="231" t="s">
        <v>3213</v>
      </c>
      <c r="J97" s="231" t="s">
        <v>3214</v>
      </c>
      <c r="K97" s="311" t="s">
        <v>5976</v>
      </c>
      <c r="L97" s="229"/>
      <c r="M97" s="231"/>
      <c r="N97" s="231"/>
      <c r="O97" s="311"/>
    </row>
    <row r="98" spans="1:15" ht="50" x14ac:dyDescent="0.25">
      <c r="A98" s="284"/>
      <c r="B98" s="284" t="s">
        <v>3226</v>
      </c>
      <c r="C98" s="284" t="s">
        <v>4051</v>
      </c>
      <c r="D98" s="284" t="s">
        <v>4054</v>
      </c>
      <c r="E98" s="229" t="s">
        <v>4052</v>
      </c>
      <c r="F98" s="233">
        <v>1853</v>
      </c>
      <c r="G98" s="303">
        <v>108</v>
      </c>
      <c r="H98" s="229" t="s">
        <v>4050</v>
      </c>
      <c r="I98" s="231" t="s">
        <v>3213</v>
      </c>
      <c r="J98" s="231" t="s">
        <v>3215</v>
      </c>
      <c r="K98" s="311" t="s">
        <v>4049</v>
      </c>
      <c r="L98" s="229" t="s">
        <v>8634</v>
      </c>
      <c r="M98" s="231" t="s">
        <v>3213</v>
      </c>
      <c r="N98" s="231" t="s">
        <v>3215</v>
      </c>
      <c r="O98" s="311" t="s">
        <v>4053</v>
      </c>
    </row>
    <row r="99" spans="1:15" ht="50" x14ac:dyDescent="0.25">
      <c r="A99" s="284"/>
      <c r="B99" s="284" t="s">
        <v>3226</v>
      </c>
      <c r="C99" s="284" t="s">
        <v>3875</v>
      </c>
      <c r="D99" s="284" t="s">
        <v>3878</v>
      </c>
      <c r="E99" s="229" t="s">
        <v>3877</v>
      </c>
      <c r="F99" s="233">
        <v>1853</v>
      </c>
      <c r="G99" s="303">
        <v>115</v>
      </c>
      <c r="H99" s="229" t="s">
        <v>3876</v>
      </c>
      <c r="I99" s="255" t="s">
        <v>3213</v>
      </c>
      <c r="J99" s="231" t="s">
        <v>3215</v>
      </c>
      <c r="K99" s="311" t="s">
        <v>3879</v>
      </c>
      <c r="L99" s="229"/>
      <c r="M99" s="255"/>
      <c r="N99" s="231"/>
      <c r="O99" s="311"/>
    </row>
    <row r="100" spans="1:15" ht="62.5" x14ac:dyDescent="0.25">
      <c r="A100" s="284"/>
      <c r="B100" s="284" t="s">
        <v>3226</v>
      </c>
      <c r="C100" s="284" t="s">
        <v>4302</v>
      </c>
      <c r="D100" s="287" t="s">
        <v>4303</v>
      </c>
      <c r="E100" s="229" t="s">
        <v>4305</v>
      </c>
      <c r="F100" s="233">
        <v>1854</v>
      </c>
      <c r="G100" s="303">
        <v>46</v>
      </c>
      <c r="H100" s="229" t="s">
        <v>4304</v>
      </c>
      <c r="I100" s="255" t="s">
        <v>3213</v>
      </c>
      <c r="J100" s="231" t="s">
        <v>3214</v>
      </c>
      <c r="K100" s="311" t="s">
        <v>4306</v>
      </c>
      <c r="L100" s="229"/>
      <c r="M100" s="255"/>
      <c r="N100" s="231"/>
      <c r="O100" s="311"/>
    </row>
    <row r="101" spans="1:15" ht="62.5" x14ac:dyDescent="0.25">
      <c r="A101" s="284"/>
      <c r="B101" s="285" t="s">
        <v>10707</v>
      </c>
      <c r="C101" s="285" t="s">
        <v>10708</v>
      </c>
      <c r="D101" s="285" t="s">
        <v>9769</v>
      </c>
      <c r="E101" s="229" t="s">
        <v>10709</v>
      </c>
      <c r="F101" s="233">
        <v>1856</v>
      </c>
      <c r="G101" s="303">
        <v>522</v>
      </c>
      <c r="H101" s="244" t="s">
        <v>10710</v>
      </c>
      <c r="I101" s="255" t="s">
        <v>3213</v>
      </c>
      <c r="J101" s="255" t="s">
        <v>3215</v>
      </c>
      <c r="K101" s="319" t="s">
        <v>10706</v>
      </c>
      <c r="L101" s="244"/>
      <c r="M101" s="255"/>
      <c r="N101" s="231"/>
      <c r="O101" s="311"/>
    </row>
    <row r="102" spans="1:15" ht="50" x14ac:dyDescent="0.25">
      <c r="A102" s="284"/>
      <c r="B102" s="285" t="s">
        <v>3226</v>
      </c>
      <c r="C102" s="285" t="s">
        <v>10906</v>
      </c>
      <c r="D102" s="285" t="s">
        <v>9768</v>
      </c>
      <c r="E102" s="229" t="s">
        <v>10907</v>
      </c>
      <c r="F102" s="233">
        <v>1857</v>
      </c>
      <c r="G102" s="303">
        <v>141</v>
      </c>
      <c r="H102" s="244" t="s">
        <v>10908</v>
      </c>
      <c r="I102" s="375" t="s">
        <v>3213</v>
      </c>
      <c r="J102" s="255" t="s">
        <v>3608</v>
      </c>
      <c r="K102" s="319" t="s">
        <v>10909</v>
      </c>
      <c r="L102" s="374" t="s">
        <v>10911</v>
      </c>
      <c r="M102" s="375" t="s">
        <v>3213</v>
      </c>
      <c r="N102" s="231" t="s">
        <v>3608</v>
      </c>
      <c r="O102" s="311" t="s">
        <v>10910</v>
      </c>
    </row>
    <row r="103" spans="1:15" ht="75" x14ac:dyDescent="0.25">
      <c r="A103" s="284"/>
      <c r="B103" s="284" t="s">
        <v>3226</v>
      </c>
      <c r="C103" s="284" t="s">
        <v>3710</v>
      </c>
      <c r="D103" s="284" t="s">
        <v>4548</v>
      </c>
      <c r="E103" s="229" t="s">
        <v>4550</v>
      </c>
      <c r="F103" s="233">
        <v>1857</v>
      </c>
      <c r="G103" s="303">
        <v>100</v>
      </c>
      <c r="H103" s="229" t="s">
        <v>4549</v>
      </c>
      <c r="I103" s="255" t="s">
        <v>3213</v>
      </c>
      <c r="J103" s="231" t="s">
        <v>3214</v>
      </c>
      <c r="K103" s="311" t="s">
        <v>4551</v>
      </c>
      <c r="L103" s="229"/>
      <c r="M103" s="255"/>
      <c r="N103" s="231"/>
      <c r="O103" s="311"/>
    </row>
    <row r="104" spans="1:15" ht="75" x14ac:dyDescent="0.25">
      <c r="A104" s="284"/>
      <c r="B104" s="285" t="s">
        <v>8705</v>
      </c>
      <c r="C104" s="285" t="s">
        <v>10704</v>
      </c>
      <c r="D104" s="285" t="s">
        <v>10703</v>
      </c>
      <c r="E104" s="229" t="s">
        <v>3707</v>
      </c>
      <c r="F104" s="233">
        <v>1858</v>
      </c>
      <c r="G104" s="303">
        <v>216</v>
      </c>
      <c r="H104" s="282" t="s">
        <v>10705</v>
      </c>
      <c r="I104" s="277" t="s">
        <v>3213</v>
      </c>
      <c r="J104" s="277" t="s">
        <v>3215</v>
      </c>
      <c r="K104" s="314" t="s">
        <v>10702</v>
      </c>
      <c r="L104" s="244"/>
      <c r="M104" s="255"/>
      <c r="N104" s="231"/>
      <c r="O104" s="311"/>
    </row>
    <row r="105" spans="1:15" ht="50" x14ac:dyDescent="0.25">
      <c r="A105" s="284"/>
      <c r="B105" s="284" t="s">
        <v>3226</v>
      </c>
      <c r="C105" s="284" t="s">
        <v>4545</v>
      </c>
      <c r="D105" s="284" t="s">
        <v>4546</v>
      </c>
      <c r="E105" s="229" t="s">
        <v>4547</v>
      </c>
      <c r="F105" s="233">
        <v>1858</v>
      </c>
      <c r="G105" s="303">
        <v>143</v>
      </c>
      <c r="H105" s="229" t="s">
        <v>4544</v>
      </c>
      <c r="I105" s="255" t="s">
        <v>3213</v>
      </c>
      <c r="J105" s="231" t="s">
        <v>3214</v>
      </c>
      <c r="K105" s="311" t="s">
        <v>4543</v>
      </c>
      <c r="L105" s="229"/>
      <c r="M105" s="255"/>
      <c r="N105" s="231"/>
      <c r="O105" s="311"/>
    </row>
    <row r="106" spans="1:15" ht="62.5" x14ac:dyDescent="0.25">
      <c r="A106" s="284"/>
      <c r="B106" s="284" t="s">
        <v>8760</v>
      </c>
      <c r="C106" s="284" t="s">
        <v>5170</v>
      </c>
      <c r="D106" s="284" t="s">
        <v>5172</v>
      </c>
      <c r="E106" s="229" t="s">
        <v>5173</v>
      </c>
      <c r="F106" s="233">
        <v>1858</v>
      </c>
      <c r="G106" s="303">
        <v>687</v>
      </c>
      <c r="H106" s="229" t="s">
        <v>5171</v>
      </c>
      <c r="I106" s="255" t="s">
        <v>3213</v>
      </c>
      <c r="J106" s="231" t="s">
        <v>3214</v>
      </c>
      <c r="K106" s="311" t="s">
        <v>5174</v>
      </c>
      <c r="L106" s="229"/>
      <c r="M106" s="255"/>
      <c r="N106" s="231"/>
      <c r="O106" s="311"/>
    </row>
    <row r="107" spans="1:15" ht="175" x14ac:dyDescent="0.25">
      <c r="A107" s="284"/>
      <c r="B107" s="285" t="s">
        <v>3226</v>
      </c>
      <c r="C107" s="285" t="s">
        <v>11809</v>
      </c>
      <c r="D107" s="296" t="s">
        <v>11860</v>
      </c>
      <c r="E107" s="229" t="s">
        <v>5166</v>
      </c>
      <c r="F107" s="233">
        <v>1859</v>
      </c>
      <c r="G107" s="303">
        <v>211</v>
      </c>
      <c r="H107" s="244" t="s">
        <v>11861</v>
      </c>
      <c r="I107" s="255" t="s">
        <v>3213</v>
      </c>
      <c r="J107" s="255" t="s">
        <v>3214</v>
      </c>
      <c r="K107" s="319" t="s">
        <v>11862</v>
      </c>
      <c r="L107" s="244"/>
      <c r="M107" s="255"/>
      <c r="N107" s="231"/>
      <c r="O107" s="311"/>
    </row>
    <row r="108" spans="1:15" ht="50" x14ac:dyDescent="0.25">
      <c r="A108" s="284"/>
      <c r="B108" s="284" t="s">
        <v>3226</v>
      </c>
      <c r="C108" s="284" t="s">
        <v>3937</v>
      </c>
      <c r="D108" s="284" t="s">
        <v>3939</v>
      </c>
      <c r="E108" s="229" t="s">
        <v>3940</v>
      </c>
      <c r="F108" s="233">
        <v>1859</v>
      </c>
      <c r="G108" s="303">
        <v>30</v>
      </c>
      <c r="H108" s="229" t="s">
        <v>3938</v>
      </c>
      <c r="I108" s="255" t="s">
        <v>3213</v>
      </c>
      <c r="J108" s="231" t="s">
        <v>3214</v>
      </c>
      <c r="K108" s="311" t="s">
        <v>3941</v>
      </c>
      <c r="L108" s="306"/>
      <c r="M108" s="255"/>
      <c r="N108" s="231"/>
      <c r="O108" s="311"/>
    </row>
    <row r="109" spans="1:15" ht="87.5" x14ac:dyDescent="0.25">
      <c r="A109" s="284"/>
      <c r="B109" s="284" t="s">
        <v>3226</v>
      </c>
      <c r="C109" s="284" t="s">
        <v>3870</v>
      </c>
      <c r="D109" s="291" t="s">
        <v>3873</v>
      </c>
      <c r="E109" s="229" t="s">
        <v>3871</v>
      </c>
      <c r="F109" s="233">
        <v>1860</v>
      </c>
      <c r="G109" s="303">
        <v>38</v>
      </c>
      <c r="H109" s="229" t="s">
        <v>3872</v>
      </c>
      <c r="I109" s="255" t="s">
        <v>3213</v>
      </c>
      <c r="J109" s="231" t="s">
        <v>3589</v>
      </c>
      <c r="K109" s="311" t="s">
        <v>3874</v>
      </c>
      <c r="L109" s="229"/>
      <c r="M109" s="255"/>
      <c r="N109" s="231"/>
      <c r="O109" s="311"/>
    </row>
    <row r="110" spans="1:15" ht="50" x14ac:dyDescent="0.25">
      <c r="A110" s="284"/>
      <c r="B110" s="284" t="s">
        <v>3226</v>
      </c>
      <c r="C110" s="285" t="s">
        <v>7895</v>
      </c>
      <c r="D110" s="285" t="s">
        <v>6809</v>
      </c>
      <c r="E110" s="229" t="s">
        <v>7897</v>
      </c>
      <c r="F110" s="233">
        <v>1861</v>
      </c>
      <c r="G110" s="303">
        <v>31</v>
      </c>
      <c r="H110" s="229" t="s">
        <v>7894</v>
      </c>
      <c r="I110" s="255" t="s">
        <v>3213</v>
      </c>
      <c r="J110" s="231" t="s">
        <v>3214</v>
      </c>
      <c r="K110" s="311" t="s">
        <v>7896</v>
      </c>
      <c r="L110" s="229"/>
      <c r="M110" s="255"/>
      <c r="N110" s="231"/>
      <c r="O110" s="311"/>
    </row>
    <row r="111" spans="1:15" ht="50" x14ac:dyDescent="0.25">
      <c r="A111" s="284"/>
      <c r="B111" s="285" t="s">
        <v>3226</v>
      </c>
      <c r="C111" s="285" t="s">
        <v>9339</v>
      </c>
      <c r="D111" s="285" t="s">
        <v>9340</v>
      </c>
      <c r="E111" s="229" t="s">
        <v>3823</v>
      </c>
      <c r="F111" s="233">
        <v>1861</v>
      </c>
      <c r="G111" s="303">
        <v>93</v>
      </c>
      <c r="H111" s="244" t="s">
        <v>10938</v>
      </c>
      <c r="I111" s="375" t="s">
        <v>3213</v>
      </c>
      <c r="J111" s="375" t="s">
        <v>3214</v>
      </c>
      <c r="K111" s="319" t="s">
        <v>10939</v>
      </c>
      <c r="L111" s="244"/>
      <c r="M111" s="255"/>
      <c r="N111" s="231"/>
      <c r="O111" s="311"/>
    </row>
    <row r="112" spans="1:15" ht="75" x14ac:dyDescent="0.25">
      <c r="A112" s="286"/>
      <c r="B112" s="285" t="s">
        <v>8705</v>
      </c>
      <c r="C112" s="285" t="s">
        <v>767</v>
      </c>
      <c r="D112" s="285" t="s">
        <v>770</v>
      </c>
      <c r="E112" s="232" t="s">
        <v>3502</v>
      </c>
      <c r="F112" s="236">
        <v>1861</v>
      </c>
      <c r="G112" s="304">
        <v>431</v>
      </c>
      <c r="H112" s="279" t="s">
        <v>5370</v>
      </c>
      <c r="I112" s="277" t="s">
        <v>3213</v>
      </c>
      <c r="J112" s="278" t="s">
        <v>3214</v>
      </c>
      <c r="K112" s="312" t="s">
        <v>6598</v>
      </c>
      <c r="L112" s="230"/>
      <c r="M112" s="255"/>
      <c r="N112" s="231"/>
      <c r="O112" s="311"/>
    </row>
    <row r="113" spans="1:15" ht="50" x14ac:dyDescent="0.25">
      <c r="A113" s="284"/>
      <c r="B113" s="284" t="s">
        <v>3226</v>
      </c>
      <c r="C113" s="284" t="s">
        <v>3659</v>
      </c>
      <c r="D113" s="284" t="s">
        <v>3661</v>
      </c>
      <c r="E113" s="229" t="s">
        <v>3662</v>
      </c>
      <c r="F113" s="233">
        <v>1861</v>
      </c>
      <c r="G113" s="303">
        <v>12</v>
      </c>
      <c r="H113" s="229" t="s">
        <v>3660</v>
      </c>
      <c r="I113" s="255" t="s">
        <v>3213</v>
      </c>
      <c r="J113" s="231" t="s">
        <v>3214</v>
      </c>
      <c r="K113" s="311" t="s">
        <v>3663</v>
      </c>
      <c r="L113" s="229"/>
      <c r="M113" s="255"/>
      <c r="N113" s="231"/>
      <c r="O113" s="311"/>
    </row>
    <row r="114" spans="1:15" ht="50" x14ac:dyDescent="0.25">
      <c r="A114" s="284"/>
      <c r="B114" s="285" t="s">
        <v>3226</v>
      </c>
      <c r="C114" s="285" t="s">
        <v>10917</v>
      </c>
      <c r="D114" s="285" t="s">
        <v>9766</v>
      </c>
      <c r="E114" s="229" t="s">
        <v>3707</v>
      </c>
      <c r="F114" s="233">
        <v>1862</v>
      </c>
      <c r="G114" s="303">
        <v>286</v>
      </c>
      <c r="H114" s="244" t="s">
        <v>10918</v>
      </c>
      <c r="I114" s="375" t="s">
        <v>3213</v>
      </c>
      <c r="J114" s="375" t="s">
        <v>3214</v>
      </c>
      <c r="K114" s="319" t="s">
        <v>10919</v>
      </c>
      <c r="L114" s="244"/>
      <c r="M114" s="255"/>
      <c r="N114" s="231"/>
      <c r="O114" s="311"/>
    </row>
    <row r="115" spans="1:15" ht="50" x14ac:dyDescent="0.25">
      <c r="A115" s="284" t="s">
        <v>3226</v>
      </c>
      <c r="B115" s="284" t="s">
        <v>3226</v>
      </c>
      <c r="C115" s="285" t="s">
        <v>7393</v>
      </c>
      <c r="D115" s="285" t="s">
        <v>7392</v>
      </c>
      <c r="E115" s="229" t="s">
        <v>7394</v>
      </c>
      <c r="F115" s="233">
        <v>1862</v>
      </c>
      <c r="G115" s="303">
        <v>414</v>
      </c>
      <c r="H115" s="229" t="s">
        <v>8318</v>
      </c>
      <c r="I115" s="255" t="s">
        <v>3213</v>
      </c>
      <c r="J115" s="231" t="s">
        <v>3214</v>
      </c>
      <c r="K115" s="311" t="s">
        <v>8319</v>
      </c>
      <c r="L115" s="229"/>
      <c r="M115" s="255"/>
      <c r="N115" s="231"/>
      <c r="O115" s="311"/>
    </row>
    <row r="116" spans="1:15" ht="137.5" x14ac:dyDescent="0.25">
      <c r="A116" s="284"/>
      <c r="B116" s="284" t="s">
        <v>3226</v>
      </c>
      <c r="C116" s="284" t="s">
        <v>3710</v>
      </c>
      <c r="D116" s="284" t="s">
        <v>3712</v>
      </c>
      <c r="E116" s="229" t="s">
        <v>3713</v>
      </c>
      <c r="F116" s="233">
        <v>1862</v>
      </c>
      <c r="G116" s="303">
        <v>271</v>
      </c>
      <c r="H116" s="229" t="s">
        <v>3711</v>
      </c>
      <c r="I116" s="255" t="s">
        <v>3213</v>
      </c>
      <c r="J116" s="231" t="s">
        <v>3215</v>
      </c>
      <c r="K116" s="311" t="s">
        <v>3714</v>
      </c>
      <c r="L116" s="229"/>
      <c r="M116" s="255"/>
      <c r="N116" s="231"/>
      <c r="O116" s="311"/>
    </row>
    <row r="117" spans="1:15" ht="50" x14ac:dyDescent="0.25">
      <c r="A117" s="284"/>
      <c r="B117" s="285" t="s">
        <v>3226</v>
      </c>
      <c r="C117" s="285" t="s">
        <v>9337</v>
      </c>
      <c r="D117" s="285" t="s">
        <v>9338</v>
      </c>
      <c r="E117" s="229" t="s">
        <v>3516</v>
      </c>
      <c r="F117" s="233">
        <v>1862</v>
      </c>
      <c r="G117" s="303">
        <v>232</v>
      </c>
      <c r="H117" s="244" t="s">
        <v>11041</v>
      </c>
      <c r="I117" s="375" t="s">
        <v>3213</v>
      </c>
      <c r="J117" s="255" t="s">
        <v>3215</v>
      </c>
      <c r="K117" s="319" t="s">
        <v>11042</v>
      </c>
      <c r="L117" s="244"/>
      <c r="M117" s="255"/>
      <c r="N117" s="231"/>
      <c r="O117" s="311"/>
    </row>
    <row r="118" spans="1:15" ht="50" x14ac:dyDescent="0.25">
      <c r="A118" s="284"/>
      <c r="B118" s="284" t="s">
        <v>3226</v>
      </c>
      <c r="C118" s="284" t="s">
        <v>3400</v>
      </c>
      <c r="D118" s="284" t="s">
        <v>3506</v>
      </c>
      <c r="E118" s="229" t="s">
        <v>3505</v>
      </c>
      <c r="F118" s="233">
        <v>1863</v>
      </c>
      <c r="G118" s="303">
        <v>36</v>
      </c>
      <c r="H118" s="229" t="s">
        <v>3399</v>
      </c>
      <c r="I118" s="231" t="s">
        <v>3213</v>
      </c>
      <c r="J118" s="231" t="s">
        <v>3214</v>
      </c>
      <c r="K118" s="311" t="s">
        <v>3401</v>
      </c>
      <c r="L118" s="229"/>
      <c r="M118" s="231"/>
      <c r="N118" s="231"/>
      <c r="O118" s="311"/>
    </row>
    <row r="119" spans="1:15" ht="75" x14ac:dyDescent="0.25">
      <c r="A119" s="284"/>
      <c r="B119" s="284" t="s">
        <v>8705</v>
      </c>
      <c r="C119" s="285" t="s">
        <v>7155</v>
      </c>
      <c r="D119" s="285" t="s">
        <v>6806</v>
      </c>
      <c r="E119" s="229" t="s">
        <v>3823</v>
      </c>
      <c r="F119" s="233">
        <v>1863</v>
      </c>
      <c r="G119" s="303">
        <v>247</v>
      </c>
      <c r="H119" s="279" t="s">
        <v>7457</v>
      </c>
      <c r="I119" s="277" t="s">
        <v>3213</v>
      </c>
      <c r="J119" s="278" t="s">
        <v>3215</v>
      </c>
      <c r="K119" s="312" t="s">
        <v>7503</v>
      </c>
      <c r="L119" s="229"/>
      <c r="M119" s="255"/>
      <c r="N119" s="231"/>
      <c r="O119" s="311"/>
    </row>
    <row r="120" spans="1:15" ht="50" x14ac:dyDescent="0.25">
      <c r="A120" s="286"/>
      <c r="B120" s="285" t="s">
        <v>3226</v>
      </c>
      <c r="C120" s="285" t="s">
        <v>767</v>
      </c>
      <c r="D120" s="285" t="s">
        <v>768</v>
      </c>
      <c r="E120" s="232" t="s">
        <v>3502</v>
      </c>
      <c r="F120" s="236">
        <v>1863</v>
      </c>
      <c r="G120" s="304">
        <v>409</v>
      </c>
      <c r="H120" s="230" t="s">
        <v>5371</v>
      </c>
      <c r="I120" s="255" t="s">
        <v>3213</v>
      </c>
      <c r="J120" s="231" t="s">
        <v>3215</v>
      </c>
      <c r="K120" s="311" t="s">
        <v>6599</v>
      </c>
      <c r="L120" s="230"/>
      <c r="M120" s="255"/>
      <c r="N120" s="231"/>
      <c r="O120" s="311"/>
    </row>
    <row r="121" spans="1:15" ht="50" x14ac:dyDescent="0.25">
      <c r="A121" s="284"/>
      <c r="B121" s="285" t="s">
        <v>3226</v>
      </c>
      <c r="C121" s="285" t="s">
        <v>11828</v>
      </c>
      <c r="D121" s="285" t="s">
        <v>11451</v>
      </c>
      <c r="E121" s="229" t="s">
        <v>11827</v>
      </c>
      <c r="F121" s="233">
        <v>1863</v>
      </c>
      <c r="G121" s="303">
        <v>248</v>
      </c>
      <c r="H121" s="244" t="s">
        <v>11826</v>
      </c>
      <c r="I121" s="255" t="s">
        <v>3213</v>
      </c>
      <c r="J121" s="255" t="s">
        <v>3215</v>
      </c>
      <c r="K121" s="319" t="s">
        <v>11825</v>
      </c>
      <c r="L121" s="244"/>
      <c r="M121" s="255"/>
      <c r="N121" s="231"/>
      <c r="O121" s="311"/>
    </row>
    <row r="122" spans="1:15" ht="50" x14ac:dyDescent="0.25">
      <c r="A122" s="284"/>
      <c r="B122" s="284" t="s">
        <v>3226</v>
      </c>
      <c r="C122" s="284" t="s">
        <v>3368</v>
      </c>
      <c r="D122" s="284" t="s">
        <v>8905</v>
      </c>
      <c r="E122" s="229" t="s">
        <v>3488</v>
      </c>
      <c r="F122" s="233">
        <v>1863</v>
      </c>
      <c r="G122" s="303">
        <v>181</v>
      </c>
      <c r="H122" s="229" t="s">
        <v>3372</v>
      </c>
      <c r="I122" s="255" t="s">
        <v>3213</v>
      </c>
      <c r="J122" s="231" t="s">
        <v>3215</v>
      </c>
      <c r="K122" s="311" t="s">
        <v>3369</v>
      </c>
      <c r="L122" s="229"/>
      <c r="M122" s="255"/>
      <c r="N122" s="231"/>
      <c r="O122" s="311"/>
    </row>
    <row r="123" spans="1:15" ht="50" x14ac:dyDescent="0.25">
      <c r="A123" s="284"/>
      <c r="B123" s="284" t="s">
        <v>3226</v>
      </c>
      <c r="C123" s="284" t="s">
        <v>4258</v>
      </c>
      <c r="D123" s="284" t="s">
        <v>4259</v>
      </c>
      <c r="E123" s="229" t="s">
        <v>4261</v>
      </c>
      <c r="F123" s="233">
        <v>1864</v>
      </c>
      <c r="G123" s="303">
        <v>305</v>
      </c>
      <c r="H123" s="229" t="s">
        <v>4260</v>
      </c>
      <c r="I123" s="255" t="s">
        <v>3213</v>
      </c>
      <c r="J123" s="231" t="s">
        <v>3215</v>
      </c>
      <c r="K123" s="316" t="s">
        <v>4262</v>
      </c>
      <c r="L123" s="229" t="s">
        <v>4260</v>
      </c>
      <c r="M123" s="255" t="s">
        <v>3213</v>
      </c>
      <c r="N123" s="231" t="s">
        <v>3214</v>
      </c>
      <c r="O123" s="311" t="s">
        <v>4263</v>
      </c>
    </row>
    <row r="124" spans="1:15" ht="87.5" x14ac:dyDescent="0.25">
      <c r="A124" s="284"/>
      <c r="B124" s="285" t="s">
        <v>3226</v>
      </c>
      <c r="C124" s="285" t="s">
        <v>11513</v>
      </c>
      <c r="D124" s="285" t="s">
        <v>11514</v>
      </c>
      <c r="E124" s="229" t="s">
        <v>11501</v>
      </c>
      <c r="F124" s="233">
        <v>1864</v>
      </c>
      <c r="G124" s="303">
        <v>36</v>
      </c>
      <c r="H124" s="244" t="s">
        <v>11515</v>
      </c>
      <c r="I124" s="255" t="s">
        <v>3213</v>
      </c>
      <c r="J124" s="255" t="s">
        <v>3214</v>
      </c>
      <c r="K124" s="319" t="s">
        <v>11842</v>
      </c>
      <c r="L124" s="244" t="s">
        <v>11516</v>
      </c>
      <c r="M124" s="255" t="s">
        <v>3213</v>
      </c>
      <c r="N124" s="231" t="s">
        <v>3215</v>
      </c>
      <c r="O124" s="311" t="s">
        <v>11843</v>
      </c>
    </row>
    <row r="125" spans="1:15" ht="50" x14ac:dyDescent="0.25">
      <c r="A125" s="284"/>
      <c r="B125" s="285" t="s">
        <v>3226</v>
      </c>
      <c r="C125" s="285" t="s">
        <v>9335</v>
      </c>
      <c r="D125" s="285" t="s">
        <v>9336</v>
      </c>
      <c r="E125" s="229" t="s">
        <v>5173</v>
      </c>
      <c r="F125" s="233">
        <v>1864</v>
      </c>
      <c r="G125" s="303">
        <v>354</v>
      </c>
      <c r="H125" s="244" t="s">
        <v>10841</v>
      </c>
      <c r="I125" s="255" t="s">
        <v>3213</v>
      </c>
      <c r="J125" s="255" t="s">
        <v>3215</v>
      </c>
      <c r="K125" s="319" t="s">
        <v>10840</v>
      </c>
      <c r="L125" s="244"/>
      <c r="M125" s="255"/>
      <c r="N125" s="231"/>
      <c r="O125" s="311"/>
    </row>
    <row r="126" spans="1:15" ht="50" x14ac:dyDescent="0.25">
      <c r="A126" s="284"/>
      <c r="B126" s="284" t="s">
        <v>3226</v>
      </c>
      <c r="C126" s="284" t="s">
        <v>3368</v>
      </c>
      <c r="D126" s="284" t="s">
        <v>8906</v>
      </c>
      <c r="E126" s="229" t="s">
        <v>3488</v>
      </c>
      <c r="F126" s="233">
        <v>1864</v>
      </c>
      <c r="G126" s="303">
        <v>219</v>
      </c>
      <c r="H126" s="229" t="s">
        <v>3372</v>
      </c>
      <c r="I126" s="255" t="s">
        <v>3213</v>
      </c>
      <c r="J126" s="231" t="s">
        <v>3215</v>
      </c>
      <c r="K126" s="311" t="s">
        <v>3371</v>
      </c>
      <c r="L126" s="229"/>
      <c r="M126" s="255"/>
      <c r="N126" s="231"/>
      <c r="O126" s="311"/>
    </row>
    <row r="127" spans="1:15" ht="50" x14ac:dyDescent="0.25">
      <c r="A127" s="284"/>
      <c r="B127" s="284" t="s">
        <v>3226</v>
      </c>
      <c r="C127" s="284" t="s">
        <v>4201</v>
      </c>
      <c r="D127" s="284" t="s">
        <v>4203</v>
      </c>
      <c r="E127" s="229" t="s">
        <v>4204</v>
      </c>
      <c r="F127" s="233">
        <v>1865</v>
      </c>
      <c r="G127" s="303">
        <v>370</v>
      </c>
      <c r="H127" s="229" t="s">
        <v>4202</v>
      </c>
      <c r="I127" s="231" t="s">
        <v>3213</v>
      </c>
      <c r="J127" s="231" t="s">
        <v>3214</v>
      </c>
      <c r="K127" s="311" t="s">
        <v>4205</v>
      </c>
      <c r="L127" s="229"/>
      <c r="M127" s="231"/>
      <c r="N127" s="231"/>
      <c r="O127" s="311"/>
    </row>
    <row r="128" spans="1:15" ht="50" x14ac:dyDescent="0.25">
      <c r="A128" s="284"/>
      <c r="B128" s="284" t="s">
        <v>3226</v>
      </c>
      <c r="C128" s="284" t="s">
        <v>3400</v>
      </c>
      <c r="D128" s="291" t="s">
        <v>7448</v>
      </c>
      <c r="E128" s="239" t="s">
        <v>7449</v>
      </c>
      <c r="F128" s="233">
        <v>1865</v>
      </c>
      <c r="G128" s="303">
        <v>20</v>
      </c>
      <c r="H128" s="229" t="s">
        <v>7450</v>
      </c>
      <c r="I128" s="231" t="s">
        <v>3213</v>
      </c>
      <c r="J128" s="231" t="s">
        <v>3215</v>
      </c>
      <c r="K128" s="311" t="s">
        <v>7447</v>
      </c>
      <c r="L128" s="229"/>
      <c r="M128" s="231"/>
      <c r="N128" s="231"/>
      <c r="O128" s="311"/>
    </row>
    <row r="129" spans="1:15" ht="50" x14ac:dyDescent="0.25">
      <c r="A129" s="284" t="s">
        <v>3226</v>
      </c>
      <c r="B129" s="284" t="s">
        <v>3226</v>
      </c>
      <c r="C129" s="285" t="s">
        <v>7393</v>
      </c>
      <c r="D129" s="285" t="s">
        <v>7395</v>
      </c>
      <c r="E129" s="229" t="s">
        <v>3707</v>
      </c>
      <c r="F129" s="233">
        <v>1865</v>
      </c>
      <c r="G129" s="303">
        <v>69</v>
      </c>
      <c r="H129" s="229" t="s">
        <v>7469</v>
      </c>
      <c r="I129" s="255" t="s">
        <v>3213</v>
      </c>
      <c r="J129" s="231" t="s">
        <v>3214</v>
      </c>
      <c r="K129" s="311" t="s">
        <v>8320</v>
      </c>
      <c r="L129" s="229"/>
      <c r="M129" s="255"/>
      <c r="N129" s="231"/>
      <c r="O129" s="311"/>
    </row>
    <row r="130" spans="1:15" ht="50" x14ac:dyDescent="0.25">
      <c r="A130" s="284"/>
      <c r="B130" s="284" t="s">
        <v>3226</v>
      </c>
      <c r="C130" s="284" t="s">
        <v>5097</v>
      </c>
      <c r="D130" s="284" t="s">
        <v>5099</v>
      </c>
      <c r="E130" s="229" t="s">
        <v>5100</v>
      </c>
      <c r="F130" s="233">
        <v>1865</v>
      </c>
      <c r="G130" s="303">
        <v>16</v>
      </c>
      <c r="H130" s="229" t="s">
        <v>5098</v>
      </c>
      <c r="I130" s="255" t="s">
        <v>3213</v>
      </c>
      <c r="J130" s="231" t="s">
        <v>3214</v>
      </c>
      <c r="K130" s="311" t="s">
        <v>5101</v>
      </c>
      <c r="L130" s="229"/>
      <c r="M130" s="255"/>
      <c r="N130" s="231"/>
      <c r="O130" s="311"/>
    </row>
    <row r="131" spans="1:15" ht="50" x14ac:dyDescent="0.25">
      <c r="A131" s="284"/>
      <c r="B131" s="284" t="s">
        <v>3226</v>
      </c>
      <c r="C131" s="284" t="s">
        <v>5097</v>
      </c>
      <c r="D131" s="284" t="s">
        <v>5106</v>
      </c>
      <c r="E131" s="229" t="s">
        <v>5100</v>
      </c>
      <c r="F131" s="233">
        <v>1865</v>
      </c>
      <c r="G131" s="303">
        <v>16</v>
      </c>
      <c r="H131" s="229" t="s">
        <v>5107</v>
      </c>
      <c r="I131" s="255" t="s">
        <v>3213</v>
      </c>
      <c r="J131" s="231" t="s">
        <v>3215</v>
      </c>
      <c r="K131" s="311" t="s">
        <v>5108</v>
      </c>
      <c r="L131" s="229"/>
      <c r="M131" s="255"/>
      <c r="N131" s="231"/>
      <c r="O131" s="311"/>
    </row>
    <row r="132" spans="1:15" ht="50" x14ac:dyDescent="0.25">
      <c r="A132" s="284"/>
      <c r="B132" s="285" t="s">
        <v>3226</v>
      </c>
      <c r="C132" s="285" t="s">
        <v>11411</v>
      </c>
      <c r="D132" s="285" t="s">
        <v>11806</v>
      </c>
      <c r="E132" s="229" t="s">
        <v>3520</v>
      </c>
      <c r="F132" s="233">
        <v>1866</v>
      </c>
      <c r="G132" s="303">
        <v>254</v>
      </c>
      <c r="H132" s="244" t="s">
        <v>11803</v>
      </c>
      <c r="I132" s="255" t="s">
        <v>3213</v>
      </c>
      <c r="J132" s="255" t="s">
        <v>3215</v>
      </c>
      <c r="K132" s="319" t="s">
        <v>11804</v>
      </c>
      <c r="L132" s="244"/>
      <c r="M132" s="255"/>
      <c r="N132" s="231"/>
      <c r="O132" s="311"/>
    </row>
    <row r="133" spans="1:15" ht="50" x14ac:dyDescent="0.25">
      <c r="A133" s="284"/>
      <c r="B133" s="285" t="s">
        <v>3226</v>
      </c>
      <c r="C133" s="285" t="s">
        <v>10793</v>
      </c>
      <c r="D133" s="285" t="s">
        <v>10794</v>
      </c>
      <c r="E133" s="229" t="s">
        <v>10795</v>
      </c>
      <c r="F133" s="233">
        <v>1866</v>
      </c>
      <c r="G133" s="303">
        <v>352</v>
      </c>
      <c r="H133" s="244" t="s">
        <v>10796</v>
      </c>
      <c r="I133" s="255" t="s">
        <v>3213</v>
      </c>
      <c r="J133" s="255" t="s">
        <v>3215</v>
      </c>
      <c r="K133" s="319" t="s">
        <v>10797</v>
      </c>
      <c r="L133" s="244"/>
      <c r="M133" s="255"/>
      <c r="N133" s="231"/>
      <c r="O133" s="311"/>
    </row>
    <row r="134" spans="1:15" ht="62.5" x14ac:dyDescent="0.25">
      <c r="A134" s="284"/>
      <c r="B134" s="284" t="s">
        <v>3226</v>
      </c>
      <c r="C134" s="284" t="s">
        <v>4307</v>
      </c>
      <c r="D134" s="284" t="s">
        <v>4309</v>
      </c>
      <c r="E134" s="229" t="s">
        <v>4310</v>
      </c>
      <c r="F134" s="233">
        <v>1866</v>
      </c>
      <c r="G134" s="303">
        <v>35</v>
      </c>
      <c r="H134" s="229" t="s">
        <v>4308</v>
      </c>
      <c r="I134" s="255" t="s">
        <v>3213</v>
      </c>
      <c r="J134" s="231" t="s">
        <v>3214</v>
      </c>
      <c r="K134" s="311" t="s">
        <v>4311</v>
      </c>
      <c r="L134" s="229"/>
      <c r="M134" s="255"/>
      <c r="N134" s="231"/>
      <c r="O134" s="311"/>
    </row>
    <row r="135" spans="1:15" ht="50" x14ac:dyDescent="0.25">
      <c r="A135" s="284"/>
      <c r="B135" s="284" t="s">
        <v>3226</v>
      </c>
      <c r="C135" s="284" t="s">
        <v>3368</v>
      </c>
      <c r="D135" s="284" t="s">
        <v>8907</v>
      </c>
      <c r="E135" s="229" t="s">
        <v>3488</v>
      </c>
      <c r="F135" s="233">
        <v>1866</v>
      </c>
      <c r="G135" s="303">
        <v>149</v>
      </c>
      <c r="H135" s="229" t="s">
        <v>3372</v>
      </c>
      <c r="I135" s="255" t="s">
        <v>3213</v>
      </c>
      <c r="J135" s="231" t="s">
        <v>3215</v>
      </c>
      <c r="K135" s="311" t="s">
        <v>3370</v>
      </c>
      <c r="L135" s="229"/>
      <c r="M135" s="255"/>
      <c r="N135" s="231"/>
      <c r="O135" s="311"/>
    </row>
    <row r="136" spans="1:15" ht="50" x14ac:dyDescent="0.25">
      <c r="A136" s="284"/>
      <c r="B136" s="285" t="s">
        <v>3226</v>
      </c>
      <c r="C136" s="296" t="s">
        <v>11411</v>
      </c>
      <c r="D136" s="285" t="s">
        <v>11807</v>
      </c>
      <c r="E136" s="229" t="s">
        <v>3520</v>
      </c>
      <c r="F136" s="233">
        <v>1867</v>
      </c>
      <c r="G136" s="303" t="s">
        <v>11149</v>
      </c>
      <c r="H136" s="244" t="s">
        <v>11803</v>
      </c>
      <c r="I136" s="255" t="s">
        <v>3213</v>
      </c>
      <c r="J136" s="255" t="s">
        <v>3215</v>
      </c>
      <c r="K136" s="319" t="s">
        <v>11805</v>
      </c>
      <c r="L136" s="244"/>
      <c r="M136" s="255"/>
      <c r="N136" s="231"/>
      <c r="O136" s="311"/>
    </row>
    <row r="137" spans="1:15" ht="50" x14ac:dyDescent="0.25">
      <c r="A137" s="284"/>
      <c r="B137" s="284" t="s">
        <v>3226</v>
      </c>
      <c r="C137" s="285" t="s">
        <v>7320</v>
      </c>
      <c r="D137" s="285" t="s">
        <v>7321</v>
      </c>
      <c r="E137" s="229" t="s">
        <v>3707</v>
      </c>
      <c r="F137" s="233">
        <v>1867</v>
      </c>
      <c r="G137" s="303">
        <v>445</v>
      </c>
      <c r="H137" s="229" t="s">
        <v>8449</v>
      </c>
      <c r="I137" s="255" t="s">
        <v>3213</v>
      </c>
      <c r="J137" s="231" t="s">
        <v>3215</v>
      </c>
      <c r="K137" s="311" t="s">
        <v>8450</v>
      </c>
      <c r="L137" s="229"/>
      <c r="M137" s="255"/>
      <c r="N137" s="231"/>
      <c r="O137" s="311"/>
    </row>
    <row r="138" spans="1:15" ht="50" x14ac:dyDescent="0.25">
      <c r="A138" s="284"/>
      <c r="B138" s="284" t="s">
        <v>3226</v>
      </c>
      <c r="C138" s="285" t="s">
        <v>7320</v>
      </c>
      <c r="D138" s="285" t="s">
        <v>8446</v>
      </c>
      <c r="E138" s="229" t="s">
        <v>3707</v>
      </c>
      <c r="F138" s="233">
        <v>1867</v>
      </c>
      <c r="G138" s="303">
        <v>447</v>
      </c>
      <c r="H138" s="229" t="s">
        <v>8449</v>
      </c>
      <c r="I138" s="255" t="s">
        <v>3213</v>
      </c>
      <c r="J138" s="231" t="s">
        <v>3215</v>
      </c>
      <c r="K138" s="311" t="s">
        <v>8451</v>
      </c>
      <c r="L138" s="229"/>
      <c r="M138" s="255"/>
      <c r="N138" s="231"/>
      <c r="O138" s="311"/>
    </row>
    <row r="139" spans="1:15" ht="50" x14ac:dyDescent="0.25">
      <c r="A139" s="284"/>
      <c r="B139" s="284" t="s">
        <v>3226</v>
      </c>
      <c r="C139" s="285" t="s">
        <v>7320</v>
      </c>
      <c r="D139" s="285" t="s">
        <v>8447</v>
      </c>
      <c r="E139" s="229" t="s">
        <v>3707</v>
      </c>
      <c r="F139" s="233">
        <v>1867</v>
      </c>
      <c r="G139" s="303">
        <v>455</v>
      </c>
      <c r="H139" s="229" t="s">
        <v>8449</v>
      </c>
      <c r="I139" s="255" t="s">
        <v>3213</v>
      </c>
      <c r="J139" s="231" t="s">
        <v>3215</v>
      </c>
      <c r="K139" s="311" t="s">
        <v>8452</v>
      </c>
      <c r="L139" s="229"/>
      <c r="M139" s="255"/>
      <c r="N139" s="231"/>
      <c r="O139" s="311"/>
    </row>
    <row r="140" spans="1:15" ht="50" x14ac:dyDescent="0.25">
      <c r="A140" s="284"/>
      <c r="B140" s="284" t="s">
        <v>3226</v>
      </c>
      <c r="C140" s="285" t="s">
        <v>7320</v>
      </c>
      <c r="D140" s="285" t="s">
        <v>8448</v>
      </c>
      <c r="E140" s="229" t="s">
        <v>3707</v>
      </c>
      <c r="F140" s="233">
        <v>1867</v>
      </c>
      <c r="G140" s="303">
        <v>461</v>
      </c>
      <c r="H140" s="229" t="s">
        <v>8449</v>
      </c>
      <c r="I140" s="255" t="s">
        <v>3213</v>
      </c>
      <c r="J140" s="231" t="s">
        <v>3215</v>
      </c>
      <c r="K140" s="311" t="s">
        <v>8453</v>
      </c>
      <c r="L140" s="229"/>
      <c r="M140" s="255"/>
      <c r="N140" s="231"/>
      <c r="O140" s="311"/>
    </row>
    <row r="141" spans="1:15" ht="50" x14ac:dyDescent="0.25">
      <c r="A141" s="284"/>
      <c r="B141" s="284" t="s">
        <v>3226</v>
      </c>
      <c r="C141" s="284" t="s">
        <v>3692</v>
      </c>
      <c r="D141" s="284" t="s">
        <v>3693</v>
      </c>
      <c r="E141" s="229" t="s">
        <v>3485</v>
      </c>
      <c r="F141" s="233">
        <v>1867</v>
      </c>
      <c r="G141" s="303">
        <v>496</v>
      </c>
      <c r="H141" s="229" t="s">
        <v>3694</v>
      </c>
      <c r="I141" s="255" t="s">
        <v>3213</v>
      </c>
      <c r="J141" s="231" t="s">
        <v>3214</v>
      </c>
      <c r="K141" s="311" t="s">
        <v>3695</v>
      </c>
      <c r="L141" s="229" t="s">
        <v>8689</v>
      </c>
      <c r="M141" s="255" t="s">
        <v>3213</v>
      </c>
      <c r="N141" s="231" t="s">
        <v>3214</v>
      </c>
      <c r="O141" s="311" t="s">
        <v>3696</v>
      </c>
    </row>
    <row r="142" spans="1:15" ht="112.5" x14ac:dyDescent="0.25">
      <c r="A142" s="284"/>
      <c r="B142" s="284" t="s">
        <v>8705</v>
      </c>
      <c r="C142" s="285" t="s">
        <v>8195</v>
      </c>
      <c r="D142" s="285" t="s">
        <v>8197</v>
      </c>
      <c r="E142" s="229" t="s">
        <v>8198</v>
      </c>
      <c r="F142" s="233">
        <v>1868</v>
      </c>
      <c r="G142" s="303">
        <v>352</v>
      </c>
      <c r="H142" s="279" t="s">
        <v>8196</v>
      </c>
      <c r="I142" s="278" t="s">
        <v>3213</v>
      </c>
      <c r="J142" s="278" t="s">
        <v>3215</v>
      </c>
      <c r="K142" s="312" t="s">
        <v>8199</v>
      </c>
      <c r="L142" s="229" t="s">
        <v>8200</v>
      </c>
      <c r="M142" s="231" t="s">
        <v>3213</v>
      </c>
      <c r="N142" s="231" t="s">
        <v>3215</v>
      </c>
      <c r="O142" s="311" t="s">
        <v>8204</v>
      </c>
    </row>
    <row r="143" spans="1:15" ht="50" x14ac:dyDescent="0.25">
      <c r="A143" s="284"/>
      <c r="B143" s="284" t="s">
        <v>3226</v>
      </c>
      <c r="C143" s="284" t="s">
        <v>5709</v>
      </c>
      <c r="D143" s="284" t="s">
        <v>5708</v>
      </c>
      <c r="E143" s="229" t="s">
        <v>3503</v>
      </c>
      <c r="F143" s="233">
        <v>1868</v>
      </c>
      <c r="G143" s="303">
        <v>368</v>
      </c>
      <c r="H143" s="229" t="s">
        <v>5707</v>
      </c>
      <c r="I143" s="231" t="s">
        <v>3213</v>
      </c>
      <c r="J143" s="231" t="s">
        <v>3215</v>
      </c>
      <c r="K143" s="311" t="s">
        <v>5706</v>
      </c>
      <c r="L143" s="229" t="s">
        <v>8629</v>
      </c>
      <c r="M143" s="231" t="s">
        <v>3213</v>
      </c>
      <c r="N143" s="231" t="s">
        <v>3215</v>
      </c>
      <c r="O143" s="311" t="s">
        <v>5710</v>
      </c>
    </row>
    <row r="144" spans="1:15" ht="50" x14ac:dyDescent="0.25">
      <c r="A144" s="284"/>
      <c r="B144" s="284" t="s">
        <v>3226</v>
      </c>
      <c r="C144" s="284" t="s">
        <v>3710</v>
      </c>
      <c r="D144" s="284" t="s">
        <v>3723</v>
      </c>
      <c r="E144" s="229" t="s">
        <v>3725</v>
      </c>
      <c r="F144" s="233">
        <v>1868</v>
      </c>
      <c r="G144" s="303">
        <v>299</v>
      </c>
      <c r="H144" s="229" t="s">
        <v>3724</v>
      </c>
      <c r="I144" s="255" t="s">
        <v>3213</v>
      </c>
      <c r="J144" s="231" t="s">
        <v>3215</v>
      </c>
      <c r="K144" s="311" t="s">
        <v>3726</v>
      </c>
      <c r="L144" s="229"/>
      <c r="M144" s="255"/>
      <c r="N144" s="231"/>
      <c r="O144" s="311"/>
    </row>
    <row r="145" spans="1:15" ht="50" x14ac:dyDescent="0.25">
      <c r="A145" s="284"/>
      <c r="B145" s="284" t="s">
        <v>3226</v>
      </c>
      <c r="C145" s="284" t="s">
        <v>3668</v>
      </c>
      <c r="D145" s="284" t="s">
        <v>3670</v>
      </c>
      <c r="E145" s="229" t="s">
        <v>3490</v>
      </c>
      <c r="F145" s="233">
        <v>1868</v>
      </c>
      <c r="G145" s="303">
        <v>425</v>
      </c>
      <c r="H145" s="229" t="s">
        <v>3669</v>
      </c>
      <c r="I145" s="255" t="s">
        <v>3213</v>
      </c>
      <c r="J145" s="231" t="s">
        <v>3214</v>
      </c>
      <c r="K145" s="311" t="s">
        <v>3671</v>
      </c>
      <c r="L145" s="229"/>
      <c r="M145" s="255"/>
      <c r="N145" s="231"/>
      <c r="O145" s="311"/>
    </row>
    <row r="146" spans="1:15" ht="87.5" x14ac:dyDescent="0.25">
      <c r="A146" s="284"/>
      <c r="B146" s="284" t="s">
        <v>11174</v>
      </c>
      <c r="C146" s="284" t="s">
        <v>4312</v>
      </c>
      <c r="D146" s="284" t="s">
        <v>4313</v>
      </c>
      <c r="E146" s="229" t="s">
        <v>4314</v>
      </c>
      <c r="F146" s="233">
        <v>1868</v>
      </c>
      <c r="G146" s="303">
        <v>260</v>
      </c>
      <c r="H146" s="229" t="s">
        <v>4315</v>
      </c>
      <c r="I146" s="255" t="s">
        <v>3213</v>
      </c>
      <c r="J146" s="231" t="s">
        <v>3214</v>
      </c>
      <c r="K146" s="311" t="s">
        <v>4316</v>
      </c>
      <c r="L146" s="229"/>
      <c r="M146" s="255"/>
      <c r="N146" s="231"/>
      <c r="O146" s="311"/>
    </row>
    <row r="147" spans="1:15" ht="50" x14ac:dyDescent="0.25">
      <c r="A147" s="284"/>
      <c r="B147" s="284" t="s">
        <v>3226</v>
      </c>
      <c r="C147" s="285" t="s">
        <v>6442</v>
      </c>
      <c r="D147" s="285" t="s">
        <v>6805</v>
      </c>
      <c r="E147" s="229" t="s">
        <v>3627</v>
      </c>
      <c r="F147" s="233">
        <v>1869</v>
      </c>
      <c r="G147" s="303">
        <v>35</v>
      </c>
      <c r="H147" s="229" t="s">
        <v>7434</v>
      </c>
      <c r="I147" s="231" t="s">
        <v>3213</v>
      </c>
      <c r="J147" s="231" t="s">
        <v>3215</v>
      </c>
      <c r="K147" s="311" t="s">
        <v>7435</v>
      </c>
      <c r="L147" s="229"/>
      <c r="M147" s="231"/>
      <c r="N147" s="231"/>
      <c r="O147" s="311"/>
    </row>
    <row r="148" spans="1:15" ht="50" x14ac:dyDescent="0.25">
      <c r="A148" s="284"/>
      <c r="B148" s="285" t="s">
        <v>3226</v>
      </c>
      <c r="C148" s="285" t="s">
        <v>874</v>
      </c>
      <c r="D148" s="285" t="s">
        <v>10632</v>
      </c>
      <c r="E148" s="229" t="s">
        <v>3503</v>
      </c>
      <c r="F148" s="233">
        <v>1869</v>
      </c>
      <c r="G148" s="303">
        <v>206</v>
      </c>
      <c r="H148" s="244" t="s">
        <v>10633</v>
      </c>
      <c r="I148" s="255" t="s">
        <v>3213</v>
      </c>
      <c r="J148" s="255" t="s">
        <v>3215</v>
      </c>
      <c r="K148" s="319" t="s">
        <v>10634</v>
      </c>
      <c r="L148" s="244"/>
      <c r="M148" s="255"/>
      <c r="N148" s="231"/>
      <c r="O148" s="311"/>
    </row>
    <row r="149" spans="1:15" ht="50" x14ac:dyDescent="0.25">
      <c r="A149" s="284"/>
      <c r="B149" s="284" t="s">
        <v>3226</v>
      </c>
      <c r="C149" s="285" t="s">
        <v>7211</v>
      </c>
      <c r="D149" s="285" t="s">
        <v>7216</v>
      </c>
      <c r="E149" s="229" t="s">
        <v>3503</v>
      </c>
      <c r="F149" s="233">
        <v>1869</v>
      </c>
      <c r="G149" s="303">
        <v>518</v>
      </c>
      <c r="H149" s="229" t="s">
        <v>8096</v>
      </c>
      <c r="I149" s="255" t="s">
        <v>3213</v>
      </c>
      <c r="J149" s="231" t="s">
        <v>3215</v>
      </c>
      <c r="K149" s="313" t="s">
        <v>8094</v>
      </c>
      <c r="L149" s="229" t="s">
        <v>8698</v>
      </c>
      <c r="M149" s="255" t="s">
        <v>3213</v>
      </c>
      <c r="N149" s="231" t="s">
        <v>3215</v>
      </c>
      <c r="O149" s="313" t="s">
        <v>8095</v>
      </c>
    </row>
    <row r="150" spans="1:15" ht="87.5" x14ac:dyDescent="0.25">
      <c r="A150" s="284"/>
      <c r="B150" s="284" t="s">
        <v>11174</v>
      </c>
      <c r="C150" s="284" t="s">
        <v>4312</v>
      </c>
      <c r="D150" s="284" t="s">
        <v>4317</v>
      </c>
      <c r="E150" s="229" t="s">
        <v>4314</v>
      </c>
      <c r="F150" s="233">
        <v>1869</v>
      </c>
      <c r="G150" s="303">
        <v>0</v>
      </c>
      <c r="H150" s="229" t="s">
        <v>4315</v>
      </c>
      <c r="I150" s="255" t="s">
        <v>3213</v>
      </c>
      <c r="J150" s="231" t="s">
        <v>3214</v>
      </c>
      <c r="K150" s="311" t="s">
        <v>4318</v>
      </c>
      <c r="L150" s="229"/>
      <c r="M150" s="255"/>
      <c r="N150" s="231"/>
      <c r="O150" s="311"/>
    </row>
    <row r="151" spans="1:15" ht="50" x14ac:dyDescent="0.25">
      <c r="A151" s="284"/>
      <c r="B151" s="284" t="s">
        <v>3226</v>
      </c>
      <c r="C151" s="284" t="s">
        <v>3624</v>
      </c>
      <c r="D151" s="284" t="s">
        <v>3626</v>
      </c>
      <c r="E151" s="241" t="s">
        <v>3627</v>
      </c>
      <c r="F151" s="233">
        <v>1870</v>
      </c>
      <c r="G151" s="303">
        <v>211</v>
      </c>
      <c r="H151" s="229" t="s">
        <v>3625</v>
      </c>
      <c r="I151" s="231" t="s">
        <v>3213</v>
      </c>
      <c r="J151" s="231" t="s">
        <v>3214</v>
      </c>
      <c r="K151" s="311" t="s">
        <v>3628</v>
      </c>
      <c r="L151" s="229"/>
      <c r="M151" s="231"/>
      <c r="N151" s="231"/>
      <c r="O151" s="311"/>
    </row>
    <row r="152" spans="1:15" ht="50" x14ac:dyDescent="0.25">
      <c r="A152" s="284"/>
      <c r="B152" s="284" t="s">
        <v>3226</v>
      </c>
      <c r="C152" s="284" t="s">
        <v>4186</v>
      </c>
      <c r="D152" s="284" t="s">
        <v>4187</v>
      </c>
      <c r="E152" s="229" t="s">
        <v>4188</v>
      </c>
      <c r="F152" s="233">
        <v>1870</v>
      </c>
      <c r="G152" s="303">
        <v>457</v>
      </c>
      <c r="H152" s="229" t="s">
        <v>4189</v>
      </c>
      <c r="I152" s="231" t="s">
        <v>3213</v>
      </c>
      <c r="J152" s="231" t="s">
        <v>3214</v>
      </c>
      <c r="K152" s="311" t="s">
        <v>4190</v>
      </c>
      <c r="L152" s="229"/>
      <c r="M152" s="231"/>
      <c r="N152" s="231"/>
      <c r="O152" s="311"/>
    </row>
    <row r="153" spans="1:15" ht="62.5" x14ac:dyDescent="0.25">
      <c r="A153" s="284"/>
      <c r="B153" s="284" t="s">
        <v>3226</v>
      </c>
      <c r="C153" s="284" t="s">
        <v>3860</v>
      </c>
      <c r="D153" s="302" t="s">
        <v>3863</v>
      </c>
      <c r="E153" s="241" t="s">
        <v>3862</v>
      </c>
      <c r="F153" s="233">
        <v>1870</v>
      </c>
      <c r="G153" s="303">
        <v>52</v>
      </c>
      <c r="H153" s="229" t="s">
        <v>3861</v>
      </c>
      <c r="I153" s="255" t="s">
        <v>3213</v>
      </c>
      <c r="J153" s="231" t="s">
        <v>3214</v>
      </c>
      <c r="K153" s="311" t="s">
        <v>3864</v>
      </c>
      <c r="L153" s="229"/>
      <c r="M153" s="255"/>
      <c r="N153" s="231"/>
      <c r="O153" s="311"/>
    </row>
    <row r="154" spans="1:15" ht="50" x14ac:dyDescent="0.25">
      <c r="A154" s="284"/>
      <c r="B154" s="285" t="s">
        <v>3226</v>
      </c>
      <c r="C154" s="284" t="s">
        <v>4844</v>
      </c>
      <c r="D154" s="285" t="s">
        <v>10964</v>
      </c>
      <c r="E154" s="229" t="s">
        <v>3503</v>
      </c>
      <c r="F154" s="233">
        <v>1873</v>
      </c>
      <c r="G154" s="303">
        <v>372</v>
      </c>
      <c r="H154" s="244" t="s">
        <v>10965</v>
      </c>
      <c r="I154" s="375" t="s">
        <v>3213</v>
      </c>
      <c r="J154" s="255" t="s">
        <v>3214</v>
      </c>
      <c r="K154" s="319" t="s">
        <v>10966</v>
      </c>
      <c r="L154" s="244"/>
      <c r="M154" s="255"/>
      <c r="N154" s="231"/>
      <c r="O154" s="311"/>
    </row>
    <row r="155" spans="1:15" ht="50" x14ac:dyDescent="0.25">
      <c r="A155" s="284"/>
      <c r="B155" s="284" t="s">
        <v>3226</v>
      </c>
      <c r="C155" s="284" t="s">
        <v>3710</v>
      </c>
      <c r="D155" s="284" t="s">
        <v>3719</v>
      </c>
      <c r="E155" s="229" t="s">
        <v>3721</v>
      </c>
      <c r="F155" s="233">
        <v>1873</v>
      </c>
      <c r="G155" s="303">
        <v>356</v>
      </c>
      <c r="H155" s="229" t="s">
        <v>3720</v>
      </c>
      <c r="I155" s="255" t="s">
        <v>3213</v>
      </c>
      <c r="J155" s="231" t="s">
        <v>3214</v>
      </c>
      <c r="K155" s="311" t="s">
        <v>3722</v>
      </c>
      <c r="L155" s="229"/>
      <c r="M155" s="255"/>
      <c r="N155" s="231"/>
      <c r="O155" s="311"/>
    </row>
    <row r="156" spans="1:15" ht="50" x14ac:dyDescent="0.25">
      <c r="A156" s="284"/>
      <c r="B156" s="285" t="s">
        <v>3226</v>
      </c>
      <c r="C156" s="285" t="s">
        <v>10776</v>
      </c>
      <c r="D156" s="285" t="s">
        <v>10777</v>
      </c>
      <c r="E156" s="229" t="s">
        <v>5166</v>
      </c>
      <c r="F156" s="233">
        <v>1874</v>
      </c>
      <c r="G156" s="303">
        <v>475</v>
      </c>
      <c r="H156" s="244" t="s">
        <v>10778</v>
      </c>
      <c r="I156" s="255" t="s">
        <v>3213</v>
      </c>
      <c r="J156" s="255" t="s">
        <v>3215</v>
      </c>
      <c r="K156" s="319" t="s">
        <v>10779</v>
      </c>
      <c r="L156" s="244"/>
      <c r="M156" s="255"/>
      <c r="N156" s="231"/>
      <c r="O156" s="311"/>
    </row>
    <row r="157" spans="1:15" ht="50" x14ac:dyDescent="0.25">
      <c r="A157" s="284"/>
      <c r="B157" s="285" t="s">
        <v>3226</v>
      </c>
      <c r="C157" s="285" t="s">
        <v>11789</v>
      </c>
      <c r="D157" s="285" t="s">
        <v>11790</v>
      </c>
      <c r="E157" s="229" t="s">
        <v>3883</v>
      </c>
      <c r="F157" s="233">
        <v>1874</v>
      </c>
      <c r="G157" s="303">
        <v>210</v>
      </c>
      <c r="H157" s="244" t="s">
        <v>11791</v>
      </c>
      <c r="I157" s="255" t="s">
        <v>3213</v>
      </c>
      <c r="J157" s="255" t="s">
        <v>3215</v>
      </c>
      <c r="K157" s="319" t="s">
        <v>11877</v>
      </c>
      <c r="L157" s="244"/>
      <c r="M157" s="255"/>
      <c r="N157" s="231"/>
      <c r="O157" s="311"/>
    </row>
    <row r="158" spans="1:15" ht="50" x14ac:dyDescent="0.25">
      <c r="A158" s="284"/>
      <c r="B158" s="284" t="s">
        <v>3226</v>
      </c>
      <c r="C158" s="285" t="s">
        <v>6442</v>
      </c>
      <c r="D158" s="285" t="s">
        <v>11243</v>
      </c>
      <c r="E158" s="229" t="s">
        <v>11244</v>
      </c>
      <c r="F158" s="233">
        <v>1875</v>
      </c>
      <c r="G158" s="303">
        <v>108</v>
      </c>
      <c r="H158" s="229" t="s">
        <v>11245</v>
      </c>
      <c r="I158" s="231" t="s">
        <v>3213</v>
      </c>
      <c r="J158" s="231" t="s">
        <v>3215</v>
      </c>
      <c r="K158" s="311" t="s">
        <v>11246</v>
      </c>
      <c r="L158" s="229"/>
      <c r="M158" s="231"/>
      <c r="N158" s="231"/>
      <c r="O158" s="311"/>
    </row>
    <row r="159" spans="1:15" ht="50" x14ac:dyDescent="0.25">
      <c r="A159" s="284"/>
      <c r="B159" s="284" t="s">
        <v>3226</v>
      </c>
      <c r="C159" s="284" t="s">
        <v>3624</v>
      </c>
      <c r="D159" s="284" t="s">
        <v>3629</v>
      </c>
      <c r="E159" s="229" t="s">
        <v>3558</v>
      </c>
      <c r="F159" s="233">
        <v>1875</v>
      </c>
      <c r="G159" s="303">
        <v>177</v>
      </c>
      <c r="H159" s="229" t="s">
        <v>3631</v>
      </c>
      <c r="I159" s="231" t="s">
        <v>3213</v>
      </c>
      <c r="J159" s="231" t="s">
        <v>3214</v>
      </c>
      <c r="K159" s="311" t="s">
        <v>3630</v>
      </c>
      <c r="L159" s="229"/>
      <c r="M159" s="231"/>
      <c r="N159" s="231"/>
      <c r="O159" s="311"/>
    </row>
    <row r="160" spans="1:15" ht="75" x14ac:dyDescent="0.25">
      <c r="A160" s="284"/>
      <c r="B160" s="284" t="s">
        <v>8705</v>
      </c>
      <c r="C160" s="284" t="s">
        <v>946</v>
      </c>
      <c r="D160" s="284" t="s">
        <v>9381</v>
      </c>
      <c r="E160" s="229" t="s">
        <v>5211</v>
      </c>
      <c r="F160" s="233">
        <v>1875</v>
      </c>
      <c r="G160" s="303">
        <v>422</v>
      </c>
      <c r="H160" s="279" t="s">
        <v>5209</v>
      </c>
      <c r="I160" s="277" t="s">
        <v>3213</v>
      </c>
      <c r="J160" s="278" t="s">
        <v>3215</v>
      </c>
      <c r="K160" s="312" t="s">
        <v>5206</v>
      </c>
      <c r="L160" s="229"/>
      <c r="M160" s="255"/>
      <c r="N160" s="231"/>
      <c r="O160" s="311"/>
    </row>
    <row r="161" spans="1:15" ht="75" x14ac:dyDescent="0.25">
      <c r="A161" s="284"/>
      <c r="B161" s="284" t="s">
        <v>8705</v>
      </c>
      <c r="C161" s="284" t="s">
        <v>946</v>
      </c>
      <c r="D161" s="284" t="s">
        <v>9382</v>
      </c>
      <c r="E161" s="229" t="s">
        <v>5211</v>
      </c>
      <c r="F161" s="233">
        <v>1875</v>
      </c>
      <c r="G161" s="303">
        <v>374</v>
      </c>
      <c r="H161" s="279" t="s">
        <v>5209</v>
      </c>
      <c r="I161" s="277" t="s">
        <v>3213</v>
      </c>
      <c r="J161" s="278" t="s">
        <v>3215</v>
      </c>
      <c r="K161" s="312" t="s">
        <v>5207</v>
      </c>
      <c r="L161" s="229"/>
      <c r="M161" s="255"/>
      <c r="N161" s="231"/>
      <c r="O161" s="311"/>
    </row>
    <row r="162" spans="1:15" ht="62.5" x14ac:dyDescent="0.25">
      <c r="A162" s="284"/>
      <c r="B162" s="285" t="s">
        <v>3226</v>
      </c>
      <c r="C162" s="285" t="s">
        <v>10741</v>
      </c>
      <c r="D162" s="285" t="s">
        <v>10742</v>
      </c>
      <c r="E162" s="229" t="s">
        <v>3486</v>
      </c>
      <c r="F162" s="233">
        <v>1876</v>
      </c>
      <c r="G162" s="303">
        <v>592</v>
      </c>
      <c r="H162" s="244" t="s">
        <v>10743</v>
      </c>
      <c r="I162" s="255" t="s">
        <v>3213</v>
      </c>
      <c r="J162" s="255" t="s">
        <v>3215</v>
      </c>
      <c r="K162" s="319" t="s">
        <v>10747</v>
      </c>
      <c r="L162" s="244"/>
      <c r="M162" s="255"/>
      <c r="N162" s="231"/>
      <c r="O162" s="311"/>
    </row>
    <row r="163" spans="1:15" ht="62.5" x14ac:dyDescent="0.25">
      <c r="A163" s="284"/>
      <c r="B163" s="285" t="s">
        <v>3226</v>
      </c>
      <c r="C163" s="285" t="s">
        <v>10741</v>
      </c>
      <c r="D163" s="285" t="s">
        <v>10744</v>
      </c>
      <c r="E163" s="229" t="s">
        <v>3486</v>
      </c>
      <c r="F163" s="233">
        <v>1876</v>
      </c>
      <c r="G163" s="303">
        <v>627</v>
      </c>
      <c r="H163" s="244" t="s">
        <v>10743</v>
      </c>
      <c r="I163" s="255" t="s">
        <v>3213</v>
      </c>
      <c r="J163" s="255" t="s">
        <v>3215</v>
      </c>
      <c r="K163" s="319" t="s">
        <v>10748</v>
      </c>
      <c r="L163" s="244"/>
      <c r="M163" s="255"/>
      <c r="N163" s="231"/>
      <c r="O163" s="311"/>
    </row>
    <row r="164" spans="1:15" ht="62.5" x14ac:dyDescent="0.25">
      <c r="A164" s="284"/>
      <c r="B164" s="284" t="s">
        <v>3226</v>
      </c>
      <c r="C164" s="285" t="s">
        <v>7197</v>
      </c>
      <c r="D164" s="285" t="s">
        <v>7196</v>
      </c>
      <c r="E164" s="229" t="s">
        <v>7198</v>
      </c>
      <c r="F164" s="233">
        <v>1876</v>
      </c>
      <c r="G164" s="303">
        <v>349</v>
      </c>
      <c r="H164" s="229" t="s">
        <v>7463</v>
      </c>
      <c r="I164" s="255" t="s">
        <v>3213</v>
      </c>
      <c r="J164" s="231" t="s">
        <v>3214</v>
      </c>
      <c r="K164" s="311" t="s">
        <v>8238</v>
      </c>
      <c r="L164" s="229"/>
      <c r="M164" s="255"/>
      <c r="N164" s="231"/>
      <c r="O164" s="311"/>
    </row>
    <row r="165" spans="1:15" ht="62.5" x14ac:dyDescent="0.25">
      <c r="A165" s="284"/>
      <c r="B165" s="285" t="s">
        <v>3226</v>
      </c>
      <c r="C165" s="285" t="s">
        <v>10741</v>
      </c>
      <c r="D165" s="285" t="s">
        <v>10745</v>
      </c>
      <c r="E165" s="229" t="s">
        <v>3486</v>
      </c>
      <c r="F165" s="233">
        <v>1877</v>
      </c>
      <c r="G165" s="303">
        <v>490</v>
      </c>
      <c r="H165" s="244" t="s">
        <v>10743</v>
      </c>
      <c r="I165" s="255" t="s">
        <v>3213</v>
      </c>
      <c r="J165" s="255" t="s">
        <v>3215</v>
      </c>
      <c r="K165" s="319" t="s">
        <v>10749</v>
      </c>
      <c r="L165" s="244"/>
      <c r="M165" s="255"/>
      <c r="N165" s="231"/>
      <c r="O165" s="311"/>
    </row>
    <row r="166" spans="1:15" ht="62.5" x14ac:dyDescent="0.25">
      <c r="A166" s="284"/>
      <c r="B166" s="285" t="s">
        <v>3226</v>
      </c>
      <c r="C166" s="285" t="s">
        <v>10741</v>
      </c>
      <c r="D166" s="285" t="s">
        <v>10746</v>
      </c>
      <c r="E166" s="229" t="s">
        <v>3486</v>
      </c>
      <c r="F166" s="233">
        <v>1877</v>
      </c>
      <c r="G166" s="303">
        <v>594</v>
      </c>
      <c r="H166" s="244" t="s">
        <v>10743</v>
      </c>
      <c r="I166" s="255" t="s">
        <v>3213</v>
      </c>
      <c r="J166" s="255" t="s">
        <v>3215</v>
      </c>
      <c r="K166" s="319" t="s">
        <v>10750</v>
      </c>
      <c r="L166" s="244"/>
      <c r="M166" s="255"/>
      <c r="N166" s="231"/>
      <c r="O166" s="311"/>
    </row>
    <row r="167" spans="1:15" ht="125" x14ac:dyDescent="0.25">
      <c r="A167" s="284"/>
      <c r="B167" s="285" t="s">
        <v>3226</v>
      </c>
      <c r="C167" s="285" t="s">
        <v>11037</v>
      </c>
      <c r="D167" s="285" t="s">
        <v>11036</v>
      </c>
      <c r="E167" s="229" t="s">
        <v>11038</v>
      </c>
      <c r="F167" s="233">
        <v>1877</v>
      </c>
      <c r="G167" s="303">
        <v>299</v>
      </c>
      <c r="H167" s="244" t="s">
        <v>11039</v>
      </c>
      <c r="I167" s="375" t="s">
        <v>3213</v>
      </c>
      <c r="J167" s="255" t="s">
        <v>3214</v>
      </c>
      <c r="K167" s="319" t="s">
        <v>11040</v>
      </c>
      <c r="L167" s="244"/>
      <c r="M167" s="255"/>
      <c r="N167" s="231"/>
      <c r="O167" s="311"/>
    </row>
    <row r="168" spans="1:15" ht="75" x14ac:dyDescent="0.25">
      <c r="A168" s="284"/>
      <c r="B168" s="284" t="s">
        <v>3226</v>
      </c>
      <c r="C168" s="284" t="s">
        <v>4177</v>
      </c>
      <c r="D168" s="284" t="s">
        <v>4178</v>
      </c>
      <c r="E168" s="229" t="s">
        <v>4179</v>
      </c>
      <c r="F168" s="233">
        <v>1878</v>
      </c>
      <c r="G168" s="303">
        <v>321</v>
      </c>
      <c r="H168" s="229" t="s">
        <v>4176</v>
      </c>
      <c r="I168" s="231" t="s">
        <v>3213</v>
      </c>
      <c r="J168" s="231" t="s">
        <v>3214</v>
      </c>
      <c r="K168" s="311" t="s">
        <v>4180</v>
      </c>
      <c r="L168" s="229"/>
      <c r="M168" s="231"/>
      <c r="N168" s="231"/>
      <c r="O168" s="311"/>
    </row>
    <row r="169" spans="1:15" ht="50" x14ac:dyDescent="0.25">
      <c r="A169" s="284"/>
      <c r="B169" s="285" t="s">
        <v>3226</v>
      </c>
      <c r="C169" s="285" t="s">
        <v>6460</v>
      </c>
      <c r="D169" s="285" t="s">
        <v>9761</v>
      </c>
      <c r="E169" s="229" t="s">
        <v>10935</v>
      </c>
      <c r="F169" s="233">
        <v>1878</v>
      </c>
      <c r="G169" s="303">
        <v>623</v>
      </c>
      <c r="H169" s="244" t="s">
        <v>10936</v>
      </c>
      <c r="I169" s="375" t="s">
        <v>3213</v>
      </c>
      <c r="J169" s="375" t="s">
        <v>3214</v>
      </c>
      <c r="K169" s="319" t="s">
        <v>10937</v>
      </c>
      <c r="L169" s="244"/>
      <c r="M169" s="255"/>
      <c r="N169" s="231"/>
      <c r="O169" s="311"/>
    </row>
    <row r="170" spans="1:15" ht="50" x14ac:dyDescent="0.25">
      <c r="A170" s="284"/>
      <c r="B170" s="284" t="s">
        <v>3226</v>
      </c>
      <c r="C170" s="284" t="s">
        <v>3710</v>
      </c>
      <c r="D170" s="284" t="s">
        <v>3715</v>
      </c>
      <c r="E170" s="229" t="s">
        <v>3717</v>
      </c>
      <c r="F170" s="233">
        <v>1878</v>
      </c>
      <c r="G170" s="303">
        <v>418</v>
      </c>
      <c r="H170" s="229" t="s">
        <v>3716</v>
      </c>
      <c r="I170" s="255" t="s">
        <v>3213</v>
      </c>
      <c r="J170" s="231" t="s">
        <v>3214</v>
      </c>
      <c r="K170" s="313" t="s">
        <v>3718</v>
      </c>
      <c r="L170" s="229"/>
      <c r="M170" s="255"/>
      <c r="N170" s="231"/>
      <c r="O170" s="311"/>
    </row>
    <row r="171" spans="1:15" ht="62.5" x14ac:dyDescent="0.25">
      <c r="A171" s="284"/>
      <c r="B171" s="284" t="s">
        <v>3226</v>
      </c>
      <c r="C171" s="284" t="s">
        <v>4055</v>
      </c>
      <c r="D171" s="284" t="s">
        <v>4059</v>
      </c>
      <c r="E171" s="229" t="s">
        <v>4057</v>
      </c>
      <c r="F171" s="233">
        <v>1878</v>
      </c>
      <c r="G171" s="303">
        <v>288</v>
      </c>
      <c r="H171" s="229" t="s">
        <v>4058</v>
      </c>
      <c r="I171" s="255" t="s">
        <v>3213</v>
      </c>
      <c r="J171" s="231" t="s">
        <v>3215</v>
      </c>
      <c r="K171" s="311" t="s">
        <v>4063</v>
      </c>
      <c r="L171" s="229" t="s">
        <v>4058</v>
      </c>
      <c r="M171" s="255" t="s">
        <v>3213</v>
      </c>
      <c r="N171" s="231" t="s">
        <v>3214</v>
      </c>
      <c r="O171" s="311" t="s">
        <v>4065</v>
      </c>
    </row>
    <row r="172" spans="1:15" ht="50" x14ac:dyDescent="0.25">
      <c r="A172" s="284"/>
      <c r="B172" s="284" t="s">
        <v>3226</v>
      </c>
      <c r="C172" s="284" t="s">
        <v>4191</v>
      </c>
      <c r="D172" s="284" t="s">
        <v>4193</v>
      </c>
      <c r="E172" s="229" t="s">
        <v>4194</v>
      </c>
      <c r="F172" s="233">
        <v>1878</v>
      </c>
      <c r="G172" s="303">
        <v>183</v>
      </c>
      <c r="H172" s="229" t="s">
        <v>4192</v>
      </c>
      <c r="I172" s="255" t="s">
        <v>3213</v>
      </c>
      <c r="J172" s="231" t="s">
        <v>3214</v>
      </c>
      <c r="K172" s="311" t="s">
        <v>4195</v>
      </c>
      <c r="L172" s="229"/>
      <c r="M172" s="255"/>
      <c r="N172" s="231"/>
      <c r="O172" s="311"/>
    </row>
    <row r="173" spans="1:15" ht="50" x14ac:dyDescent="0.25">
      <c r="A173" s="284"/>
      <c r="B173" s="284" t="s">
        <v>3226</v>
      </c>
      <c r="C173" s="285" t="s">
        <v>7089</v>
      </c>
      <c r="D173" s="285" t="s">
        <v>7090</v>
      </c>
      <c r="E173" s="229" t="s">
        <v>3488</v>
      </c>
      <c r="F173" s="233">
        <v>1879</v>
      </c>
      <c r="G173" s="303">
        <v>107</v>
      </c>
      <c r="H173" s="229" t="s">
        <v>7445</v>
      </c>
      <c r="I173" s="231" t="s">
        <v>3213</v>
      </c>
      <c r="J173" s="231" t="s">
        <v>3214</v>
      </c>
      <c r="K173" s="311" t="s">
        <v>7446</v>
      </c>
      <c r="L173" s="229"/>
      <c r="M173" s="231"/>
      <c r="N173" s="231"/>
      <c r="O173" s="311"/>
    </row>
    <row r="174" spans="1:15" ht="50" x14ac:dyDescent="0.25">
      <c r="A174" s="284"/>
      <c r="B174" s="284" t="s">
        <v>3226</v>
      </c>
      <c r="C174" s="284" t="s">
        <v>4562</v>
      </c>
      <c r="D174" s="284" t="s">
        <v>4563</v>
      </c>
      <c r="E174" s="229" t="s">
        <v>4564</v>
      </c>
      <c r="F174" s="233">
        <v>1880</v>
      </c>
      <c r="G174" s="303">
        <v>275</v>
      </c>
      <c r="H174" s="229" t="s">
        <v>4565</v>
      </c>
      <c r="I174" s="255" t="s">
        <v>3213</v>
      </c>
      <c r="J174" s="231" t="s">
        <v>3214</v>
      </c>
      <c r="K174" s="311" t="s">
        <v>4566</v>
      </c>
      <c r="L174" s="229" t="s">
        <v>4565</v>
      </c>
      <c r="M174" s="255" t="s">
        <v>3213</v>
      </c>
      <c r="N174" s="231" t="s">
        <v>3214</v>
      </c>
      <c r="O174" s="311" t="s">
        <v>4567</v>
      </c>
    </row>
    <row r="175" spans="1:15" ht="75" x14ac:dyDescent="0.25">
      <c r="A175" s="284"/>
      <c r="B175" s="284" t="s">
        <v>8705</v>
      </c>
      <c r="C175" s="284" t="s">
        <v>4557</v>
      </c>
      <c r="D175" s="284" t="s">
        <v>4559</v>
      </c>
      <c r="E175" s="229" t="s">
        <v>4560</v>
      </c>
      <c r="F175" s="233">
        <v>1880</v>
      </c>
      <c r="G175" s="303">
        <v>316</v>
      </c>
      <c r="H175" s="279" t="s">
        <v>4558</v>
      </c>
      <c r="I175" s="277" t="s">
        <v>3213</v>
      </c>
      <c r="J175" s="278" t="s">
        <v>3214</v>
      </c>
      <c r="K175" s="312" t="s">
        <v>4561</v>
      </c>
      <c r="L175" s="229"/>
      <c r="M175" s="255"/>
      <c r="N175" s="231"/>
      <c r="O175" s="311"/>
    </row>
    <row r="176" spans="1:15" ht="100" x14ac:dyDescent="0.25">
      <c r="A176" s="284"/>
      <c r="B176" s="284" t="s">
        <v>8819</v>
      </c>
      <c r="C176" s="284" t="s">
        <v>5424</v>
      </c>
      <c r="D176" s="284" t="s">
        <v>5430</v>
      </c>
      <c r="E176" s="229" t="s">
        <v>3707</v>
      </c>
      <c r="F176" s="233">
        <v>1880</v>
      </c>
      <c r="G176" s="303">
        <v>500</v>
      </c>
      <c r="H176" s="279" t="s">
        <v>5425</v>
      </c>
      <c r="I176" s="277" t="s">
        <v>3213</v>
      </c>
      <c r="J176" s="278" t="s">
        <v>3214</v>
      </c>
      <c r="K176" s="312" t="s">
        <v>5439</v>
      </c>
      <c r="L176" s="229" t="s">
        <v>5425</v>
      </c>
      <c r="M176" s="255" t="s">
        <v>3213</v>
      </c>
      <c r="N176" s="231" t="s">
        <v>3214</v>
      </c>
      <c r="O176" s="311" t="s">
        <v>5448</v>
      </c>
    </row>
    <row r="177" spans="1:15" ht="50" x14ac:dyDescent="0.25">
      <c r="A177" s="284"/>
      <c r="B177" s="284" t="s">
        <v>3226</v>
      </c>
      <c r="C177" s="284" t="s">
        <v>3697</v>
      </c>
      <c r="D177" s="284" t="s">
        <v>3702</v>
      </c>
      <c r="E177" s="229" t="s">
        <v>3700</v>
      </c>
      <c r="F177" s="233">
        <v>1881</v>
      </c>
      <c r="G177" s="303">
        <v>542</v>
      </c>
      <c r="H177" s="229" t="s">
        <v>3703</v>
      </c>
      <c r="I177" s="255" t="s">
        <v>3213</v>
      </c>
      <c r="J177" s="231" t="s">
        <v>3214</v>
      </c>
      <c r="K177" s="311" t="s">
        <v>3704</v>
      </c>
      <c r="L177" s="229"/>
      <c r="M177" s="255"/>
      <c r="N177" s="231"/>
      <c r="O177" s="311"/>
    </row>
    <row r="178" spans="1:15" ht="62.5" x14ac:dyDescent="0.25">
      <c r="A178" s="284"/>
      <c r="B178" s="284" t="s">
        <v>3226</v>
      </c>
      <c r="C178" s="284" t="s">
        <v>4055</v>
      </c>
      <c r="D178" s="284" t="s">
        <v>4060</v>
      </c>
      <c r="E178" s="229" t="s">
        <v>4057</v>
      </c>
      <c r="F178" s="233">
        <v>1881</v>
      </c>
      <c r="G178" s="303">
        <v>248</v>
      </c>
      <c r="H178" s="229" t="s">
        <v>4058</v>
      </c>
      <c r="I178" s="255" t="s">
        <v>3213</v>
      </c>
      <c r="J178" s="231" t="s">
        <v>3215</v>
      </c>
      <c r="K178" s="311" t="s">
        <v>4063</v>
      </c>
      <c r="L178" s="229" t="s">
        <v>4058</v>
      </c>
      <c r="M178" s="255" t="s">
        <v>3213</v>
      </c>
      <c r="N178" s="231" t="s">
        <v>3214</v>
      </c>
      <c r="O178" s="311" t="s">
        <v>4066</v>
      </c>
    </row>
    <row r="179" spans="1:15" ht="75" x14ac:dyDescent="0.25">
      <c r="A179" s="284"/>
      <c r="B179" s="284" t="s">
        <v>3226</v>
      </c>
      <c r="C179" s="284" t="s">
        <v>4362</v>
      </c>
      <c r="D179" s="284" t="s">
        <v>11140</v>
      </c>
      <c r="E179" s="229" t="s">
        <v>3486</v>
      </c>
      <c r="F179" s="233">
        <v>1881</v>
      </c>
      <c r="G179" s="303">
        <v>19</v>
      </c>
      <c r="H179" s="240" t="s">
        <v>4367</v>
      </c>
      <c r="I179" s="255" t="s">
        <v>3213</v>
      </c>
      <c r="J179" s="231" t="s">
        <v>3214</v>
      </c>
      <c r="K179" s="311" t="s">
        <v>4368</v>
      </c>
      <c r="L179" s="229"/>
      <c r="M179" s="255"/>
      <c r="N179" s="231"/>
      <c r="O179" s="311"/>
    </row>
    <row r="180" spans="1:15" ht="75" x14ac:dyDescent="0.25">
      <c r="A180" s="284"/>
      <c r="B180" s="285" t="s">
        <v>8705</v>
      </c>
      <c r="C180" s="285" t="s">
        <v>7061</v>
      </c>
      <c r="D180" s="285" t="s">
        <v>7060</v>
      </c>
      <c r="E180" s="229" t="s">
        <v>7062</v>
      </c>
      <c r="F180" s="233">
        <v>1881</v>
      </c>
      <c r="G180" s="303">
        <v>209</v>
      </c>
      <c r="H180" s="279" t="s">
        <v>7063</v>
      </c>
      <c r="I180" s="277" t="s">
        <v>3213</v>
      </c>
      <c r="J180" s="278" t="s">
        <v>3215</v>
      </c>
      <c r="K180" s="312" t="s">
        <v>7064</v>
      </c>
      <c r="L180" s="229"/>
      <c r="M180" s="255"/>
      <c r="N180" s="231"/>
      <c r="O180" s="311"/>
    </row>
    <row r="181" spans="1:15" ht="50" x14ac:dyDescent="0.25">
      <c r="A181" s="284"/>
      <c r="B181" s="284" t="s">
        <v>3226</v>
      </c>
      <c r="C181" s="284" t="s">
        <v>3464</v>
      </c>
      <c r="D181" s="284" t="s">
        <v>3461</v>
      </c>
      <c r="E181" s="229" t="s">
        <v>3486</v>
      </c>
      <c r="F181" s="233">
        <v>1882</v>
      </c>
      <c r="G181" s="303">
        <v>316</v>
      </c>
      <c r="H181" s="229" t="s">
        <v>3463</v>
      </c>
      <c r="I181" s="231" t="s">
        <v>3213</v>
      </c>
      <c r="J181" s="231" t="s">
        <v>3214</v>
      </c>
      <c r="K181" s="311" t="s">
        <v>3465</v>
      </c>
      <c r="L181" s="229"/>
      <c r="M181" s="231"/>
      <c r="N181" s="231"/>
      <c r="O181" s="311"/>
    </row>
    <row r="182" spans="1:15" ht="50" x14ac:dyDescent="0.25">
      <c r="A182" s="284"/>
      <c r="B182" s="284" t="s">
        <v>3226</v>
      </c>
      <c r="C182" s="284" t="s">
        <v>3464</v>
      </c>
      <c r="D182" s="284" t="s">
        <v>3462</v>
      </c>
      <c r="E182" s="229" t="s">
        <v>3486</v>
      </c>
      <c r="F182" s="233">
        <v>1882</v>
      </c>
      <c r="G182" s="303">
        <v>307</v>
      </c>
      <c r="H182" s="229" t="s">
        <v>3463</v>
      </c>
      <c r="I182" s="231" t="s">
        <v>3213</v>
      </c>
      <c r="J182" s="231" t="s">
        <v>3214</v>
      </c>
      <c r="K182" s="311" t="s">
        <v>3466</v>
      </c>
      <c r="L182" s="229"/>
      <c r="M182" s="231"/>
      <c r="N182" s="231"/>
      <c r="O182" s="311"/>
    </row>
    <row r="183" spans="1:15" ht="50" x14ac:dyDescent="0.25">
      <c r="A183" s="284"/>
      <c r="B183" s="285" t="s">
        <v>3226</v>
      </c>
      <c r="C183" s="285" t="s">
        <v>10721</v>
      </c>
      <c r="D183" s="285" t="s">
        <v>10722</v>
      </c>
      <c r="E183" s="229" t="s">
        <v>3513</v>
      </c>
      <c r="F183" s="233">
        <v>1882</v>
      </c>
      <c r="G183" s="303">
        <v>538</v>
      </c>
      <c r="H183" s="244" t="s">
        <v>10723</v>
      </c>
      <c r="I183" s="255" t="s">
        <v>3213</v>
      </c>
      <c r="J183" s="255" t="s">
        <v>3214</v>
      </c>
      <c r="K183" s="319" t="s">
        <v>10724</v>
      </c>
      <c r="L183" s="244"/>
      <c r="M183" s="255"/>
      <c r="N183" s="231"/>
      <c r="O183" s="311"/>
    </row>
    <row r="184" spans="1:15" ht="50" x14ac:dyDescent="0.25">
      <c r="A184" s="284"/>
      <c r="B184" s="285" t="s">
        <v>3226</v>
      </c>
      <c r="C184" s="285" t="s">
        <v>11840</v>
      </c>
      <c r="D184" s="285" t="s">
        <v>11841</v>
      </c>
      <c r="E184" s="229" t="s">
        <v>3513</v>
      </c>
      <c r="F184" s="233">
        <v>1882</v>
      </c>
      <c r="G184" s="303">
        <v>410</v>
      </c>
      <c r="H184" s="244" t="s">
        <v>11839</v>
      </c>
      <c r="I184" s="255" t="s">
        <v>3213</v>
      </c>
      <c r="J184" s="255" t="s">
        <v>3215</v>
      </c>
      <c r="K184" s="319" t="s">
        <v>11838</v>
      </c>
      <c r="L184" s="244"/>
      <c r="M184" s="255"/>
      <c r="N184" s="231"/>
      <c r="O184" s="311"/>
    </row>
    <row r="185" spans="1:15" ht="50" x14ac:dyDescent="0.25">
      <c r="A185" s="284"/>
      <c r="B185" s="284" t="s">
        <v>3226</v>
      </c>
      <c r="C185" s="285" t="s">
        <v>6460</v>
      </c>
      <c r="D185" s="285" t="s">
        <v>7180</v>
      </c>
      <c r="E185" s="229" t="s">
        <v>5065</v>
      </c>
      <c r="F185" s="233">
        <v>1882</v>
      </c>
      <c r="G185" s="303">
        <v>502</v>
      </c>
      <c r="H185" s="229" t="s">
        <v>8264</v>
      </c>
      <c r="I185" s="255" t="s">
        <v>3213</v>
      </c>
      <c r="J185" s="231" t="s">
        <v>3214</v>
      </c>
      <c r="K185" s="311" t="s">
        <v>8263</v>
      </c>
      <c r="L185" s="229"/>
      <c r="M185" s="255"/>
      <c r="N185" s="231"/>
      <c r="O185" s="311"/>
    </row>
    <row r="186" spans="1:15" ht="50" x14ac:dyDescent="0.25">
      <c r="A186" s="284"/>
      <c r="B186" s="284" t="s">
        <v>3226</v>
      </c>
      <c r="C186" s="285" t="s">
        <v>6460</v>
      </c>
      <c r="D186" s="285" t="s">
        <v>8267</v>
      </c>
      <c r="E186" s="229" t="s">
        <v>5065</v>
      </c>
      <c r="F186" s="233">
        <v>1883</v>
      </c>
      <c r="G186" s="303">
        <v>521</v>
      </c>
      <c r="H186" s="229" t="s">
        <v>8266</v>
      </c>
      <c r="I186" s="255" t="s">
        <v>3213</v>
      </c>
      <c r="J186" s="231" t="s">
        <v>3214</v>
      </c>
      <c r="K186" s="311" t="s">
        <v>8268</v>
      </c>
      <c r="L186" s="229" t="s">
        <v>8654</v>
      </c>
      <c r="M186" s="255" t="s">
        <v>3213</v>
      </c>
      <c r="N186" s="231" t="s">
        <v>3214</v>
      </c>
      <c r="O186" s="311" t="s">
        <v>8265</v>
      </c>
    </row>
    <row r="187" spans="1:15" ht="50" x14ac:dyDescent="0.25">
      <c r="A187" s="285"/>
      <c r="B187" s="285" t="s">
        <v>3226</v>
      </c>
      <c r="C187" s="285" t="s">
        <v>3229</v>
      </c>
      <c r="D187" s="285" t="s">
        <v>3228</v>
      </c>
      <c r="E187" s="230" t="s">
        <v>3513</v>
      </c>
      <c r="F187" s="236">
        <v>1884</v>
      </c>
      <c r="G187" s="304">
        <v>387</v>
      </c>
      <c r="H187" s="256" t="s">
        <v>8606</v>
      </c>
      <c r="I187" s="231" t="s">
        <v>3213</v>
      </c>
      <c r="J187" s="231" t="s">
        <v>3214</v>
      </c>
      <c r="K187" s="311" t="s">
        <v>3230</v>
      </c>
      <c r="L187" s="230" t="s">
        <v>8606</v>
      </c>
      <c r="M187" s="231" t="s">
        <v>3213</v>
      </c>
      <c r="N187" s="231" t="s">
        <v>3214</v>
      </c>
      <c r="O187" s="311" t="s">
        <v>3231</v>
      </c>
    </row>
    <row r="188" spans="1:15" ht="100" x14ac:dyDescent="0.25">
      <c r="A188" s="284"/>
      <c r="B188" s="284" t="s">
        <v>8819</v>
      </c>
      <c r="C188" s="284" t="s">
        <v>3855</v>
      </c>
      <c r="D188" s="284" t="s">
        <v>3857</v>
      </c>
      <c r="E188" s="229" t="s">
        <v>3700</v>
      </c>
      <c r="F188" s="233">
        <v>1884</v>
      </c>
      <c r="G188" s="303">
        <v>418</v>
      </c>
      <c r="H188" s="279" t="s">
        <v>3856</v>
      </c>
      <c r="I188" s="277" t="s">
        <v>3213</v>
      </c>
      <c r="J188" s="278" t="s">
        <v>3214</v>
      </c>
      <c r="K188" s="312" t="s">
        <v>3858</v>
      </c>
      <c r="L188" s="229" t="s">
        <v>3856</v>
      </c>
      <c r="M188" s="255" t="s">
        <v>3213</v>
      </c>
      <c r="N188" s="231" t="s">
        <v>3214</v>
      </c>
      <c r="O188" s="311" t="s">
        <v>3859</v>
      </c>
    </row>
    <row r="189" spans="1:15" ht="50" x14ac:dyDescent="0.25">
      <c r="A189" s="286"/>
      <c r="B189" s="285" t="s">
        <v>3226</v>
      </c>
      <c r="C189" s="285" t="s">
        <v>709</v>
      </c>
      <c r="D189" s="285" t="s">
        <v>708</v>
      </c>
      <c r="E189" s="232" t="s">
        <v>3496</v>
      </c>
      <c r="F189" s="236">
        <v>1884</v>
      </c>
      <c r="G189" s="304">
        <v>314</v>
      </c>
      <c r="H189" s="230" t="s">
        <v>3336</v>
      </c>
      <c r="I189" s="255" t="s">
        <v>3213</v>
      </c>
      <c r="J189" s="231" t="s">
        <v>3214</v>
      </c>
      <c r="K189" s="311" t="s">
        <v>3337</v>
      </c>
      <c r="L189" s="230"/>
      <c r="M189" s="255"/>
      <c r="N189" s="231"/>
      <c r="O189" s="311"/>
    </row>
    <row r="190" spans="1:15" ht="75" x14ac:dyDescent="0.25">
      <c r="A190" s="284"/>
      <c r="B190" s="285" t="s">
        <v>3226</v>
      </c>
      <c r="C190" s="285" t="s">
        <v>8000</v>
      </c>
      <c r="D190" s="285" t="s">
        <v>8002</v>
      </c>
      <c r="E190" s="229" t="s">
        <v>3513</v>
      </c>
      <c r="F190" s="233">
        <v>1884</v>
      </c>
      <c r="G190" s="303">
        <v>46</v>
      </c>
      <c r="H190" s="229" t="s">
        <v>8001</v>
      </c>
      <c r="I190" s="255" t="s">
        <v>3213</v>
      </c>
      <c r="J190" s="231" t="s">
        <v>3214</v>
      </c>
      <c r="K190" s="311" t="s">
        <v>8003</v>
      </c>
      <c r="L190" s="229"/>
      <c r="M190" s="255"/>
      <c r="N190" s="231"/>
      <c r="O190" s="311"/>
    </row>
    <row r="191" spans="1:15" ht="62.5" x14ac:dyDescent="0.25">
      <c r="A191" s="284"/>
      <c r="B191" s="284" t="s">
        <v>3226</v>
      </c>
      <c r="C191" s="284" t="s">
        <v>4069</v>
      </c>
      <c r="D191" s="284" t="s">
        <v>4079</v>
      </c>
      <c r="E191" s="229" t="s">
        <v>4072</v>
      </c>
      <c r="F191" s="233">
        <v>1884</v>
      </c>
      <c r="G191" s="303">
        <v>323</v>
      </c>
      <c r="H191" s="229" t="s">
        <v>4070</v>
      </c>
      <c r="I191" s="255" t="s">
        <v>3213</v>
      </c>
      <c r="J191" s="231" t="s">
        <v>3214</v>
      </c>
      <c r="K191" s="311" t="s">
        <v>4071</v>
      </c>
      <c r="L191" s="229"/>
      <c r="M191" s="255"/>
      <c r="N191" s="231"/>
      <c r="O191" s="311"/>
    </row>
    <row r="192" spans="1:15" ht="62.5" x14ac:dyDescent="0.25">
      <c r="A192" s="284"/>
      <c r="B192" s="284" t="s">
        <v>3226</v>
      </c>
      <c r="C192" s="284" t="s">
        <v>4055</v>
      </c>
      <c r="D192" s="284" t="s">
        <v>4061</v>
      </c>
      <c r="E192" s="229" t="s">
        <v>4057</v>
      </c>
      <c r="F192" s="233">
        <v>1884</v>
      </c>
      <c r="G192" s="303">
        <v>265</v>
      </c>
      <c r="H192" s="229" t="s">
        <v>4058</v>
      </c>
      <c r="I192" s="255" t="s">
        <v>3213</v>
      </c>
      <c r="J192" s="231" t="s">
        <v>3215</v>
      </c>
      <c r="K192" s="311" t="s">
        <v>4063</v>
      </c>
      <c r="L192" s="229" t="s">
        <v>4058</v>
      </c>
      <c r="M192" s="255" t="s">
        <v>3213</v>
      </c>
      <c r="N192" s="231" t="s">
        <v>3214</v>
      </c>
      <c r="O192" s="311" t="s">
        <v>4067</v>
      </c>
    </row>
    <row r="193" spans="1:15" ht="50" x14ac:dyDescent="0.25">
      <c r="A193" s="284"/>
      <c r="B193" s="284" t="s">
        <v>3226</v>
      </c>
      <c r="C193" s="284" t="s">
        <v>5549</v>
      </c>
      <c r="D193" s="284" t="s">
        <v>9370</v>
      </c>
      <c r="E193" s="229" t="s">
        <v>3530</v>
      </c>
      <c r="F193" s="233">
        <v>1885</v>
      </c>
      <c r="G193" s="303">
        <v>184</v>
      </c>
      <c r="H193" s="229" t="s">
        <v>5545</v>
      </c>
      <c r="I193" s="255" t="s">
        <v>3213</v>
      </c>
      <c r="J193" s="231" t="s">
        <v>3214</v>
      </c>
      <c r="K193" s="311" t="s">
        <v>5551</v>
      </c>
      <c r="L193" s="229" t="s">
        <v>5545</v>
      </c>
      <c r="M193" s="255" t="s">
        <v>3213</v>
      </c>
      <c r="N193" s="231" t="s">
        <v>3214</v>
      </c>
      <c r="O193" s="311" t="s">
        <v>5557</v>
      </c>
    </row>
    <row r="194" spans="1:15" ht="62.5" x14ac:dyDescent="0.25">
      <c r="A194" s="284"/>
      <c r="B194" s="284" t="s">
        <v>3226</v>
      </c>
      <c r="C194" s="284" t="s">
        <v>4069</v>
      </c>
      <c r="D194" s="284" t="s">
        <v>4080</v>
      </c>
      <c r="E194" s="229" t="s">
        <v>4072</v>
      </c>
      <c r="F194" s="233">
        <v>1885</v>
      </c>
      <c r="G194" s="303">
        <v>316</v>
      </c>
      <c r="H194" s="229" t="s">
        <v>4070</v>
      </c>
      <c r="I194" s="255" t="s">
        <v>3213</v>
      </c>
      <c r="J194" s="231" t="s">
        <v>3214</v>
      </c>
      <c r="K194" s="311" t="s">
        <v>4074</v>
      </c>
      <c r="L194" s="229"/>
      <c r="M194" s="255"/>
      <c r="N194" s="231"/>
      <c r="O194" s="311"/>
    </row>
    <row r="195" spans="1:15" ht="75" x14ac:dyDescent="0.25">
      <c r="A195" s="284"/>
      <c r="B195" s="285" t="s">
        <v>8705</v>
      </c>
      <c r="C195" s="285" t="s">
        <v>5568</v>
      </c>
      <c r="D195" s="285" t="s">
        <v>10846</v>
      </c>
      <c r="E195" s="229" t="s">
        <v>3532</v>
      </c>
      <c r="F195" s="233">
        <v>1885</v>
      </c>
      <c r="G195" s="303">
        <v>357</v>
      </c>
      <c r="H195" s="282" t="s">
        <v>10847</v>
      </c>
      <c r="I195" s="277" t="s">
        <v>3213</v>
      </c>
      <c r="J195" s="277" t="s">
        <v>3214</v>
      </c>
      <c r="K195" s="314" t="s">
        <v>10848</v>
      </c>
      <c r="L195" s="244"/>
      <c r="M195" s="255"/>
      <c r="N195" s="231"/>
      <c r="O195" s="311"/>
    </row>
    <row r="196" spans="1:15" ht="50" x14ac:dyDescent="0.25">
      <c r="A196" s="284"/>
      <c r="B196" s="284" t="s">
        <v>3226</v>
      </c>
      <c r="C196" s="284" t="s">
        <v>5549</v>
      </c>
      <c r="D196" s="284" t="s">
        <v>9376</v>
      </c>
      <c r="E196" s="229" t="s">
        <v>3530</v>
      </c>
      <c r="F196" s="233">
        <v>1886</v>
      </c>
      <c r="G196" s="303">
        <v>134</v>
      </c>
      <c r="H196" s="229" t="s">
        <v>5545</v>
      </c>
      <c r="I196" s="255" t="s">
        <v>3213</v>
      </c>
      <c r="J196" s="231" t="s">
        <v>3214</v>
      </c>
      <c r="K196" s="311" t="s">
        <v>5550</v>
      </c>
      <c r="L196" s="229" t="s">
        <v>5545</v>
      </c>
      <c r="M196" s="255" t="s">
        <v>3213</v>
      </c>
      <c r="N196" s="231" t="s">
        <v>3214</v>
      </c>
      <c r="O196" s="311" t="s">
        <v>5558</v>
      </c>
    </row>
    <row r="197" spans="1:15" ht="50" x14ac:dyDescent="0.25">
      <c r="A197" s="284"/>
      <c r="B197" s="284" t="s">
        <v>3226</v>
      </c>
      <c r="C197" s="284" t="s">
        <v>5906</v>
      </c>
      <c r="D197" s="284" t="s">
        <v>5907</v>
      </c>
      <c r="E197" s="229" t="s">
        <v>5908</v>
      </c>
      <c r="F197" s="233">
        <v>1886</v>
      </c>
      <c r="G197" s="303">
        <v>252</v>
      </c>
      <c r="H197" s="229" t="s">
        <v>5909</v>
      </c>
      <c r="I197" s="255" t="s">
        <v>3213</v>
      </c>
      <c r="J197" s="231" t="s">
        <v>3214</v>
      </c>
      <c r="K197" s="311" t="s">
        <v>5910</v>
      </c>
      <c r="L197" s="229"/>
      <c r="M197" s="255"/>
      <c r="N197" s="231"/>
      <c r="O197" s="311"/>
    </row>
    <row r="198" spans="1:15" ht="50" x14ac:dyDescent="0.25">
      <c r="A198" s="284"/>
      <c r="B198" s="284" t="s">
        <v>3226</v>
      </c>
      <c r="C198" s="284" t="s">
        <v>3697</v>
      </c>
      <c r="D198" s="284" t="s">
        <v>3699</v>
      </c>
      <c r="E198" s="229" t="s">
        <v>3700</v>
      </c>
      <c r="F198" s="233">
        <v>1886</v>
      </c>
      <c r="G198" s="303">
        <v>414</v>
      </c>
      <c r="H198" s="229" t="s">
        <v>3698</v>
      </c>
      <c r="I198" s="255" t="s">
        <v>3213</v>
      </c>
      <c r="J198" s="231" t="s">
        <v>3214</v>
      </c>
      <c r="K198" s="311" t="s">
        <v>3701</v>
      </c>
      <c r="L198" s="229"/>
      <c r="M198" s="255"/>
      <c r="N198" s="231"/>
      <c r="O198" s="311"/>
    </row>
    <row r="199" spans="1:15" ht="50" x14ac:dyDescent="0.25">
      <c r="A199" s="284"/>
      <c r="B199" s="284" t="s">
        <v>3226</v>
      </c>
      <c r="C199" s="284" t="s">
        <v>4568</v>
      </c>
      <c r="D199" s="284" t="s">
        <v>4570</v>
      </c>
      <c r="E199" s="229" t="s">
        <v>4571</v>
      </c>
      <c r="F199" s="233">
        <v>1886</v>
      </c>
      <c r="G199" s="303">
        <v>323</v>
      </c>
      <c r="H199" s="229" t="s">
        <v>4573</v>
      </c>
      <c r="I199" s="255" t="s">
        <v>3213</v>
      </c>
      <c r="J199" s="231" t="s">
        <v>3215</v>
      </c>
      <c r="K199" s="311" t="s">
        <v>4572</v>
      </c>
      <c r="L199" s="229" t="s">
        <v>8635</v>
      </c>
      <c r="M199" s="255" t="s">
        <v>3213</v>
      </c>
      <c r="N199" s="237" t="s">
        <v>3214</v>
      </c>
      <c r="O199" s="311" t="s">
        <v>4569</v>
      </c>
    </row>
    <row r="200" spans="1:15" ht="50" x14ac:dyDescent="0.25">
      <c r="A200" s="284"/>
      <c r="B200" s="284" t="s">
        <v>3226</v>
      </c>
      <c r="C200" s="284" t="s">
        <v>3467</v>
      </c>
      <c r="D200" s="284" t="s">
        <v>3469</v>
      </c>
      <c r="E200" s="229" t="s">
        <v>3562</v>
      </c>
      <c r="F200" s="233">
        <v>1886</v>
      </c>
      <c r="G200" s="303">
        <v>350</v>
      </c>
      <c r="H200" s="229" t="s">
        <v>3468</v>
      </c>
      <c r="I200" s="255" t="s">
        <v>3213</v>
      </c>
      <c r="J200" s="231" t="s">
        <v>3214</v>
      </c>
      <c r="K200" s="311" t="s">
        <v>3470</v>
      </c>
      <c r="L200" s="229"/>
      <c r="M200" s="255"/>
      <c r="N200" s="231"/>
      <c r="O200" s="311"/>
    </row>
    <row r="201" spans="1:15" ht="50" x14ac:dyDescent="0.25">
      <c r="A201" s="284"/>
      <c r="B201" s="284" t="s">
        <v>3226</v>
      </c>
      <c r="C201" s="285" t="s">
        <v>8205</v>
      </c>
      <c r="D201" s="285" t="s">
        <v>2018</v>
      </c>
      <c r="E201" s="229" t="s">
        <v>3486</v>
      </c>
      <c r="F201" s="233">
        <v>1887</v>
      </c>
      <c r="G201" s="303">
        <v>355</v>
      </c>
      <c r="H201" s="229" t="s">
        <v>8206</v>
      </c>
      <c r="I201" s="231" t="s">
        <v>3213</v>
      </c>
      <c r="J201" s="231" t="s">
        <v>3214</v>
      </c>
      <c r="K201" s="311" t="s">
        <v>8207</v>
      </c>
      <c r="L201" s="229"/>
      <c r="M201" s="231"/>
      <c r="N201" s="231"/>
      <c r="O201" s="311"/>
    </row>
    <row r="202" spans="1:15" ht="50" x14ac:dyDescent="0.25">
      <c r="A202" s="284"/>
      <c r="B202" s="285" t="s">
        <v>3226</v>
      </c>
      <c r="C202" s="285" t="s">
        <v>11559</v>
      </c>
      <c r="D202" s="285" t="s">
        <v>11560</v>
      </c>
      <c r="E202" s="229" t="s">
        <v>4555</v>
      </c>
      <c r="F202" s="233">
        <v>1887</v>
      </c>
      <c r="G202" s="303">
        <v>307</v>
      </c>
      <c r="H202" s="244" t="s">
        <v>11561</v>
      </c>
      <c r="I202" s="255" t="s">
        <v>3213</v>
      </c>
      <c r="J202" s="255" t="s">
        <v>3214</v>
      </c>
      <c r="K202" s="319" t="s">
        <v>11863</v>
      </c>
      <c r="L202" s="244"/>
      <c r="M202" s="255"/>
      <c r="N202" s="231"/>
      <c r="O202" s="311"/>
    </row>
    <row r="203" spans="1:15" ht="50" x14ac:dyDescent="0.25">
      <c r="A203" s="284"/>
      <c r="B203" s="284" t="s">
        <v>3226</v>
      </c>
      <c r="C203" s="284" t="s">
        <v>5549</v>
      </c>
      <c r="D203" s="284" t="s">
        <v>9375</v>
      </c>
      <c r="E203" s="229" t="s">
        <v>3530</v>
      </c>
      <c r="F203" s="233">
        <v>1887</v>
      </c>
      <c r="G203" s="303">
        <v>145</v>
      </c>
      <c r="H203" s="229" t="s">
        <v>5545</v>
      </c>
      <c r="I203" s="255" t="s">
        <v>3213</v>
      </c>
      <c r="J203" s="231" t="s">
        <v>3214</v>
      </c>
      <c r="K203" s="311" t="s">
        <v>5552</v>
      </c>
      <c r="L203" s="229" t="s">
        <v>5545</v>
      </c>
      <c r="M203" s="255" t="s">
        <v>3213</v>
      </c>
      <c r="N203" s="231" t="s">
        <v>3214</v>
      </c>
      <c r="O203" s="311" t="s">
        <v>5559</v>
      </c>
    </row>
    <row r="204" spans="1:15" ht="75" x14ac:dyDescent="0.25">
      <c r="A204" s="284"/>
      <c r="B204" s="284" t="s">
        <v>3226</v>
      </c>
      <c r="C204" s="284" t="s">
        <v>4069</v>
      </c>
      <c r="D204" s="284" t="s">
        <v>4081</v>
      </c>
      <c r="E204" s="229" t="s">
        <v>4072</v>
      </c>
      <c r="F204" s="233">
        <v>1887</v>
      </c>
      <c r="G204" s="303">
        <v>316</v>
      </c>
      <c r="H204" s="229" t="s">
        <v>4070</v>
      </c>
      <c r="I204" s="255" t="s">
        <v>3213</v>
      </c>
      <c r="J204" s="231" t="s">
        <v>3214</v>
      </c>
      <c r="K204" s="311" t="s">
        <v>4073</v>
      </c>
      <c r="L204" s="229"/>
      <c r="M204" s="255"/>
      <c r="N204" s="231"/>
      <c r="O204" s="311"/>
    </row>
    <row r="205" spans="1:15" ht="62.5" x14ac:dyDescent="0.25">
      <c r="A205" s="284"/>
      <c r="B205" s="284" t="s">
        <v>3226</v>
      </c>
      <c r="C205" s="284" t="s">
        <v>4069</v>
      </c>
      <c r="D205" s="284" t="s">
        <v>4082</v>
      </c>
      <c r="E205" s="229" t="s">
        <v>4072</v>
      </c>
      <c r="F205" s="233">
        <v>1887</v>
      </c>
      <c r="G205" s="303">
        <v>316</v>
      </c>
      <c r="H205" s="229" t="s">
        <v>4070</v>
      </c>
      <c r="I205" s="255" t="s">
        <v>3213</v>
      </c>
      <c r="J205" s="231" t="s">
        <v>3214</v>
      </c>
      <c r="K205" s="311" t="s">
        <v>4075</v>
      </c>
      <c r="L205" s="229"/>
      <c r="M205" s="255"/>
      <c r="N205" s="231"/>
      <c r="O205" s="311"/>
    </row>
    <row r="206" spans="1:15" ht="62.5" x14ac:dyDescent="0.25">
      <c r="A206" s="284"/>
      <c r="B206" s="284" t="s">
        <v>3226</v>
      </c>
      <c r="C206" s="284" t="s">
        <v>3710</v>
      </c>
      <c r="D206" s="284" t="s">
        <v>3727</v>
      </c>
      <c r="E206" s="229" t="s">
        <v>3729</v>
      </c>
      <c r="F206" s="233">
        <v>1887</v>
      </c>
      <c r="G206" s="303">
        <v>416</v>
      </c>
      <c r="H206" s="229" t="s">
        <v>3728</v>
      </c>
      <c r="I206" s="255" t="s">
        <v>3213</v>
      </c>
      <c r="J206" s="231" t="s">
        <v>3214</v>
      </c>
      <c r="K206" s="311" t="s">
        <v>3730</v>
      </c>
      <c r="L206" s="229"/>
      <c r="M206" s="255"/>
      <c r="N206" s="231"/>
      <c r="O206" s="311"/>
    </row>
    <row r="207" spans="1:15" ht="87.5" x14ac:dyDescent="0.25">
      <c r="A207" s="284"/>
      <c r="B207" s="284" t="s">
        <v>8867</v>
      </c>
      <c r="C207" s="285" t="s">
        <v>6460</v>
      </c>
      <c r="D207" s="285" t="s">
        <v>11144</v>
      </c>
      <c r="E207" s="229" t="s">
        <v>5065</v>
      </c>
      <c r="F207" s="233">
        <v>1888</v>
      </c>
      <c r="G207" s="303">
        <v>468</v>
      </c>
      <c r="H207" s="279" t="s">
        <v>7461</v>
      </c>
      <c r="I207" s="277" t="s">
        <v>3213</v>
      </c>
      <c r="J207" s="278" t="s">
        <v>3214</v>
      </c>
      <c r="K207" s="312" t="s">
        <v>8261</v>
      </c>
      <c r="L207" s="279" t="s">
        <v>7461</v>
      </c>
      <c r="M207" s="277" t="s">
        <v>3213</v>
      </c>
      <c r="N207" s="278" t="s">
        <v>3214</v>
      </c>
      <c r="O207" s="312" t="s">
        <v>8262</v>
      </c>
    </row>
    <row r="208" spans="1:15" ht="75" x14ac:dyDescent="0.25">
      <c r="A208" s="284"/>
      <c r="B208" s="284" t="s">
        <v>8705</v>
      </c>
      <c r="C208" s="285" t="s">
        <v>6460</v>
      </c>
      <c r="D208" s="285" t="s">
        <v>11145</v>
      </c>
      <c r="E208" s="229" t="s">
        <v>5065</v>
      </c>
      <c r="F208" s="233">
        <v>1888</v>
      </c>
      <c r="G208" s="303">
        <v>489</v>
      </c>
      <c r="H208" s="279" t="s">
        <v>7461</v>
      </c>
      <c r="I208" s="277" t="s">
        <v>3213</v>
      </c>
      <c r="J208" s="278" t="s">
        <v>3214</v>
      </c>
      <c r="K208" s="312" t="s">
        <v>8260</v>
      </c>
      <c r="L208" s="229"/>
      <c r="M208" s="255"/>
      <c r="N208" s="231"/>
      <c r="O208" s="311"/>
    </row>
    <row r="209" spans="1:15" ht="50" x14ac:dyDescent="0.25">
      <c r="A209" s="284"/>
      <c r="B209" s="284" t="s">
        <v>3226</v>
      </c>
      <c r="C209" s="284" t="s">
        <v>5549</v>
      </c>
      <c r="D209" s="284" t="s">
        <v>9374</v>
      </c>
      <c r="E209" s="229" t="s">
        <v>3530</v>
      </c>
      <c r="F209" s="233">
        <v>1888</v>
      </c>
      <c r="G209" s="303">
        <v>181</v>
      </c>
      <c r="H209" s="229" t="s">
        <v>5545</v>
      </c>
      <c r="I209" s="255" t="s">
        <v>3213</v>
      </c>
      <c r="J209" s="231" t="s">
        <v>3214</v>
      </c>
      <c r="K209" s="311" t="s">
        <v>5553</v>
      </c>
      <c r="L209" s="229" t="s">
        <v>5545</v>
      </c>
      <c r="M209" s="255" t="s">
        <v>3213</v>
      </c>
      <c r="N209" s="231" t="s">
        <v>3214</v>
      </c>
      <c r="O209" s="311" t="s">
        <v>5560</v>
      </c>
    </row>
    <row r="210" spans="1:15" ht="50" x14ac:dyDescent="0.25">
      <c r="A210" s="284"/>
      <c r="B210" s="284" t="s">
        <v>3226</v>
      </c>
      <c r="C210" s="284" t="s">
        <v>4494</v>
      </c>
      <c r="D210" s="284" t="s">
        <v>4490</v>
      </c>
      <c r="E210" s="229" t="s">
        <v>4498</v>
      </c>
      <c r="F210" s="233">
        <v>1888</v>
      </c>
      <c r="G210" s="303">
        <v>599</v>
      </c>
      <c r="H210" s="229" t="s">
        <v>4493</v>
      </c>
      <c r="I210" s="255" t="s">
        <v>3213</v>
      </c>
      <c r="J210" s="231" t="s">
        <v>3214</v>
      </c>
      <c r="K210" s="311" t="s">
        <v>4495</v>
      </c>
      <c r="L210" s="229"/>
      <c r="M210" s="255"/>
      <c r="N210" s="231"/>
      <c r="O210" s="311"/>
    </row>
    <row r="211" spans="1:15" ht="62.5" x14ac:dyDescent="0.25">
      <c r="A211" s="284"/>
      <c r="B211" s="284" t="s">
        <v>3226</v>
      </c>
      <c r="C211" s="284" t="s">
        <v>3338</v>
      </c>
      <c r="D211" s="284" t="s">
        <v>3339</v>
      </c>
      <c r="E211" s="229" t="s">
        <v>3544</v>
      </c>
      <c r="F211" s="233">
        <v>1888</v>
      </c>
      <c r="G211" s="303">
        <v>183</v>
      </c>
      <c r="H211" s="229" t="s">
        <v>3340</v>
      </c>
      <c r="I211" s="255" t="s">
        <v>3213</v>
      </c>
      <c r="J211" s="231" t="s">
        <v>3215</v>
      </c>
      <c r="K211" s="311" t="s">
        <v>3341</v>
      </c>
      <c r="L211" s="229"/>
      <c r="M211" s="255"/>
      <c r="N211" s="231"/>
      <c r="O211" s="311"/>
    </row>
    <row r="212" spans="1:15" ht="62.5" x14ac:dyDescent="0.25">
      <c r="A212" s="284"/>
      <c r="B212" s="284" t="s">
        <v>3226</v>
      </c>
      <c r="C212" s="284" t="s">
        <v>4069</v>
      </c>
      <c r="D212" s="284" t="s">
        <v>9383</v>
      </c>
      <c r="E212" s="229" t="s">
        <v>4072</v>
      </c>
      <c r="F212" s="233">
        <v>1888</v>
      </c>
      <c r="G212" s="303">
        <v>316</v>
      </c>
      <c r="H212" s="229" t="s">
        <v>4070</v>
      </c>
      <c r="I212" s="255" t="s">
        <v>3213</v>
      </c>
      <c r="J212" s="231" t="s">
        <v>3214</v>
      </c>
      <c r="K212" s="311" t="s">
        <v>4078</v>
      </c>
      <c r="L212" s="229"/>
      <c r="M212" s="255"/>
      <c r="N212" s="231"/>
      <c r="O212" s="311"/>
    </row>
    <row r="213" spans="1:15" ht="87.5" x14ac:dyDescent="0.25">
      <c r="A213" s="284"/>
      <c r="B213" s="284" t="s">
        <v>8867</v>
      </c>
      <c r="C213" s="284" t="s">
        <v>4523</v>
      </c>
      <c r="D213" s="284" t="s">
        <v>4524</v>
      </c>
      <c r="E213" s="229" t="s">
        <v>4475</v>
      </c>
      <c r="F213" s="233">
        <v>1888</v>
      </c>
      <c r="G213" s="303">
        <v>360</v>
      </c>
      <c r="H213" s="279" t="s">
        <v>4529</v>
      </c>
      <c r="I213" s="277" t="s">
        <v>3213</v>
      </c>
      <c r="J213" s="278" t="s">
        <v>3214</v>
      </c>
      <c r="K213" s="312" t="s">
        <v>4528</v>
      </c>
      <c r="L213" s="279" t="s">
        <v>8693</v>
      </c>
      <c r="M213" s="277" t="s">
        <v>3213</v>
      </c>
      <c r="N213" s="278" t="s">
        <v>3214</v>
      </c>
      <c r="O213" s="312" t="s">
        <v>4526</v>
      </c>
    </row>
    <row r="214" spans="1:15" ht="75" x14ac:dyDescent="0.25">
      <c r="A214" s="284"/>
      <c r="B214" s="285" t="s">
        <v>8705</v>
      </c>
      <c r="C214" s="285" t="s">
        <v>10896</v>
      </c>
      <c r="D214" s="285" t="s">
        <v>10897</v>
      </c>
      <c r="E214" s="229" t="s">
        <v>10898</v>
      </c>
      <c r="F214" s="233">
        <v>1889</v>
      </c>
      <c r="G214" s="303">
        <v>29</v>
      </c>
      <c r="H214" s="282" t="s">
        <v>10899</v>
      </c>
      <c r="I214" s="277" t="s">
        <v>3213</v>
      </c>
      <c r="J214" s="277" t="s">
        <v>3214</v>
      </c>
      <c r="K214" s="314" t="s">
        <v>10900</v>
      </c>
      <c r="L214" s="244"/>
      <c r="M214" s="255"/>
      <c r="N214" s="231"/>
      <c r="O214" s="311"/>
    </row>
    <row r="215" spans="1:15" ht="75" x14ac:dyDescent="0.25">
      <c r="A215" s="284"/>
      <c r="B215" s="284" t="s">
        <v>8705</v>
      </c>
      <c r="C215" s="285" t="s">
        <v>7083</v>
      </c>
      <c r="D215" s="285" t="s">
        <v>7082</v>
      </c>
      <c r="E215" s="229" t="s">
        <v>3883</v>
      </c>
      <c r="F215" s="233">
        <v>1889</v>
      </c>
      <c r="G215" s="303">
        <v>349</v>
      </c>
      <c r="H215" s="279" t="s">
        <v>7441</v>
      </c>
      <c r="I215" s="278" t="s">
        <v>3213</v>
      </c>
      <c r="J215" s="278" t="s">
        <v>3214</v>
      </c>
      <c r="K215" s="312" t="s">
        <v>7442</v>
      </c>
      <c r="L215" s="229"/>
      <c r="M215" s="231"/>
      <c r="N215" s="231"/>
      <c r="O215" s="311"/>
    </row>
    <row r="216" spans="1:15" ht="50" x14ac:dyDescent="0.25">
      <c r="A216" s="284"/>
      <c r="B216" s="284" t="s">
        <v>3226</v>
      </c>
      <c r="C216" s="284" t="s">
        <v>4499</v>
      </c>
      <c r="D216" s="284" t="s">
        <v>4501</v>
      </c>
      <c r="E216" s="229" t="s">
        <v>3486</v>
      </c>
      <c r="F216" s="233">
        <v>1889</v>
      </c>
      <c r="G216" s="303">
        <v>315</v>
      </c>
      <c r="H216" s="229" t="s">
        <v>4500</v>
      </c>
      <c r="I216" s="255" t="s">
        <v>3213</v>
      </c>
      <c r="J216" s="231" t="s">
        <v>3214</v>
      </c>
      <c r="K216" s="311" t="s">
        <v>4502</v>
      </c>
      <c r="L216" s="229"/>
      <c r="M216" s="255"/>
      <c r="N216" s="231"/>
      <c r="O216" s="311"/>
    </row>
    <row r="217" spans="1:15" ht="50" x14ac:dyDescent="0.25">
      <c r="A217" s="284"/>
      <c r="B217" s="284" t="s">
        <v>3226</v>
      </c>
      <c r="C217" s="284" t="s">
        <v>3645</v>
      </c>
      <c r="D217" s="284" t="s">
        <v>3644</v>
      </c>
      <c r="E217" s="229" t="s">
        <v>3646</v>
      </c>
      <c r="F217" s="233">
        <v>1889</v>
      </c>
      <c r="G217" s="303">
        <v>332</v>
      </c>
      <c r="H217" s="229" t="s">
        <v>3647</v>
      </c>
      <c r="I217" s="255" t="s">
        <v>3213</v>
      </c>
      <c r="J217" s="231" t="s">
        <v>3214</v>
      </c>
      <c r="K217" s="311" t="s">
        <v>3648</v>
      </c>
      <c r="L217" s="229"/>
      <c r="M217" s="255"/>
      <c r="N217" s="231"/>
      <c r="O217" s="311"/>
    </row>
    <row r="218" spans="1:15" ht="50" x14ac:dyDescent="0.25">
      <c r="A218" s="284"/>
      <c r="B218" s="284" t="s">
        <v>3226</v>
      </c>
      <c r="C218" s="284" t="s">
        <v>5549</v>
      </c>
      <c r="D218" s="284" t="s">
        <v>9373</v>
      </c>
      <c r="E218" s="229" t="s">
        <v>3530</v>
      </c>
      <c r="F218" s="233">
        <v>1889</v>
      </c>
      <c r="G218" s="303">
        <v>183</v>
      </c>
      <c r="H218" s="229" t="s">
        <v>5545</v>
      </c>
      <c r="I218" s="255" t="s">
        <v>3213</v>
      </c>
      <c r="J218" s="231" t="s">
        <v>3214</v>
      </c>
      <c r="K218" s="311" t="s">
        <v>5554</v>
      </c>
      <c r="L218" s="229" t="s">
        <v>5545</v>
      </c>
      <c r="M218" s="255" t="s">
        <v>3213</v>
      </c>
      <c r="N218" s="231" t="s">
        <v>3214</v>
      </c>
      <c r="O218" s="311" t="s">
        <v>5561</v>
      </c>
    </row>
    <row r="219" spans="1:15" ht="50" x14ac:dyDescent="0.25">
      <c r="A219" s="284"/>
      <c r="B219" s="284" t="s">
        <v>3226</v>
      </c>
      <c r="C219" s="284" t="s">
        <v>4494</v>
      </c>
      <c r="D219" s="284" t="s">
        <v>4491</v>
      </c>
      <c r="E219" s="229" t="s">
        <v>4498</v>
      </c>
      <c r="F219" s="233">
        <v>1889</v>
      </c>
      <c r="G219" s="303">
        <v>572</v>
      </c>
      <c r="H219" s="229" t="s">
        <v>4493</v>
      </c>
      <c r="I219" s="255" t="s">
        <v>3213</v>
      </c>
      <c r="J219" s="231" t="s">
        <v>3214</v>
      </c>
      <c r="K219" s="311" t="s">
        <v>4496</v>
      </c>
      <c r="L219" s="229"/>
      <c r="M219" s="255"/>
      <c r="N219" s="231"/>
      <c r="O219" s="311"/>
    </row>
    <row r="220" spans="1:15" ht="62.5" x14ac:dyDescent="0.25">
      <c r="A220" s="284"/>
      <c r="B220" s="284" t="s">
        <v>3226</v>
      </c>
      <c r="C220" s="284" t="s">
        <v>4069</v>
      </c>
      <c r="D220" s="284" t="s">
        <v>4083</v>
      </c>
      <c r="E220" s="229" t="s">
        <v>4072</v>
      </c>
      <c r="F220" s="233">
        <v>1889</v>
      </c>
      <c r="G220" s="303">
        <v>316</v>
      </c>
      <c r="H220" s="229" t="s">
        <v>4070</v>
      </c>
      <c r="I220" s="255" t="s">
        <v>3213</v>
      </c>
      <c r="J220" s="231" t="s">
        <v>3214</v>
      </c>
      <c r="K220" s="311" t="s">
        <v>4076</v>
      </c>
      <c r="L220" s="229"/>
      <c r="M220" s="255"/>
      <c r="N220" s="231"/>
      <c r="O220" s="311"/>
    </row>
    <row r="221" spans="1:15" ht="62.5" x14ac:dyDescent="0.25">
      <c r="A221" s="284"/>
      <c r="B221" s="284" t="s">
        <v>3226</v>
      </c>
      <c r="C221" s="284" t="s">
        <v>4055</v>
      </c>
      <c r="D221" s="284" t="s">
        <v>4062</v>
      </c>
      <c r="E221" s="229" t="s">
        <v>4057</v>
      </c>
      <c r="F221" s="233">
        <v>1889</v>
      </c>
      <c r="G221" s="303">
        <v>223</v>
      </c>
      <c r="H221" s="229" t="s">
        <v>4058</v>
      </c>
      <c r="I221" s="255" t="s">
        <v>3213</v>
      </c>
      <c r="J221" s="231" t="s">
        <v>3215</v>
      </c>
      <c r="K221" s="311" t="s">
        <v>4063</v>
      </c>
      <c r="L221" s="229" t="s">
        <v>4058</v>
      </c>
      <c r="M221" s="255" t="s">
        <v>3213</v>
      </c>
      <c r="N221" s="231" t="s">
        <v>3214</v>
      </c>
      <c r="O221" s="311" t="s">
        <v>4068</v>
      </c>
    </row>
    <row r="222" spans="1:15" ht="50" x14ac:dyDescent="0.25">
      <c r="A222" s="284"/>
      <c r="B222" s="284" t="s">
        <v>3226</v>
      </c>
      <c r="C222" s="284" t="s">
        <v>5724</v>
      </c>
      <c r="D222" s="284" t="s">
        <v>5725</v>
      </c>
      <c r="E222" s="229" t="s">
        <v>3513</v>
      </c>
      <c r="F222" s="233">
        <v>1889</v>
      </c>
      <c r="G222" s="303">
        <v>331</v>
      </c>
      <c r="H222" s="229" t="s">
        <v>5723</v>
      </c>
      <c r="I222" s="255" t="s">
        <v>3213</v>
      </c>
      <c r="J222" s="231" t="s">
        <v>3608</v>
      </c>
      <c r="K222" s="311" t="s">
        <v>5726</v>
      </c>
      <c r="L222" s="229"/>
      <c r="M222" s="255"/>
      <c r="N222" s="231"/>
      <c r="O222" s="311"/>
    </row>
    <row r="223" spans="1:15" ht="75" x14ac:dyDescent="0.25">
      <c r="A223" s="284"/>
      <c r="B223" s="284" t="s">
        <v>8705</v>
      </c>
      <c r="C223" s="284" t="s">
        <v>5568</v>
      </c>
      <c r="D223" s="284" t="s">
        <v>5569</v>
      </c>
      <c r="E223" s="229" t="s">
        <v>3561</v>
      </c>
      <c r="F223" s="233">
        <v>1889</v>
      </c>
      <c r="G223" s="303">
        <v>293</v>
      </c>
      <c r="H223" s="279" t="s">
        <v>5570</v>
      </c>
      <c r="I223" s="277" t="s">
        <v>3213</v>
      </c>
      <c r="J223" s="278" t="s">
        <v>3214</v>
      </c>
      <c r="K223" s="312" t="s">
        <v>5571</v>
      </c>
      <c r="L223" s="229"/>
      <c r="M223" s="255"/>
      <c r="N223" s="231"/>
      <c r="O223" s="311"/>
    </row>
    <row r="224" spans="1:15" ht="50" x14ac:dyDescent="0.25">
      <c r="A224" s="284"/>
      <c r="B224" s="285" t="s">
        <v>3226</v>
      </c>
      <c r="C224" s="285" t="s">
        <v>11490</v>
      </c>
      <c r="D224" s="285" t="s">
        <v>11491</v>
      </c>
      <c r="E224" s="229" t="s">
        <v>4555</v>
      </c>
      <c r="F224" s="233">
        <v>1890</v>
      </c>
      <c r="G224" s="303">
        <v>309</v>
      </c>
      <c r="H224" s="244" t="s">
        <v>11492</v>
      </c>
      <c r="I224" s="255" t="s">
        <v>3213</v>
      </c>
      <c r="J224" s="255" t="s">
        <v>3214</v>
      </c>
      <c r="K224" s="319" t="s">
        <v>11493</v>
      </c>
      <c r="L224" s="244"/>
      <c r="M224" s="255"/>
      <c r="N224" s="231"/>
      <c r="O224" s="311"/>
    </row>
    <row r="225" spans="1:15" ht="62.5" x14ac:dyDescent="0.25">
      <c r="A225" s="284"/>
      <c r="B225" s="285" t="s">
        <v>3226</v>
      </c>
      <c r="C225" s="285" t="s">
        <v>11590</v>
      </c>
      <c r="D225" s="285" t="s">
        <v>11594</v>
      </c>
      <c r="E225" s="229" t="s">
        <v>11595</v>
      </c>
      <c r="F225" s="233">
        <v>1890</v>
      </c>
      <c r="G225" s="303">
        <v>28</v>
      </c>
      <c r="H225" s="244" t="s">
        <v>11596</v>
      </c>
      <c r="I225" s="255" t="s">
        <v>3213</v>
      </c>
      <c r="J225" s="255" t="s">
        <v>3214</v>
      </c>
      <c r="K225" s="319" t="s">
        <v>11867</v>
      </c>
      <c r="L225" s="244"/>
      <c r="M225" s="255"/>
      <c r="N225" s="231"/>
      <c r="O225" s="311"/>
    </row>
    <row r="226" spans="1:15" ht="50" x14ac:dyDescent="0.25">
      <c r="A226" s="284"/>
      <c r="B226" s="284" t="s">
        <v>3226</v>
      </c>
      <c r="C226" s="284" t="s">
        <v>5549</v>
      </c>
      <c r="D226" s="284" t="s">
        <v>9371</v>
      </c>
      <c r="E226" s="229" t="s">
        <v>3530</v>
      </c>
      <c r="F226" s="233">
        <v>1890</v>
      </c>
      <c r="G226" s="303">
        <v>150</v>
      </c>
      <c r="H226" s="229" t="s">
        <v>5545</v>
      </c>
      <c r="I226" s="255" t="s">
        <v>3213</v>
      </c>
      <c r="J226" s="231" t="s">
        <v>3214</v>
      </c>
      <c r="K226" s="311" t="s">
        <v>5555</v>
      </c>
      <c r="L226" s="229" t="s">
        <v>5545</v>
      </c>
      <c r="M226" s="255" t="s">
        <v>3213</v>
      </c>
      <c r="N226" s="231" t="s">
        <v>3214</v>
      </c>
      <c r="O226" s="311" t="s">
        <v>5562</v>
      </c>
    </row>
    <row r="227" spans="1:15" ht="50" x14ac:dyDescent="0.25">
      <c r="A227" s="284"/>
      <c r="B227" s="284" t="s">
        <v>3226</v>
      </c>
      <c r="C227" s="290" t="s">
        <v>5138</v>
      </c>
      <c r="D227" s="284" t="s">
        <v>5139</v>
      </c>
      <c r="E227" s="229" t="s">
        <v>5140</v>
      </c>
      <c r="F227" s="233">
        <v>1890</v>
      </c>
      <c r="G227" s="303">
        <v>232</v>
      </c>
      <c r="H227" s="229" t="s">
        <v>5137</v>
      </c>
      <c r="I227" s="255" t="s">
        <v>3213</v>
      </c>
      <c r="J227" s="231" t="s">
        <v>3215</v>
      </c>
      <c r="K227" s="311" t="s">
        <v>5136</v>
      </c>
      <c r="L227" s="229"/>
      <c r="M227" s="255"/>
      <c r="N227" s="231"/>
      <c r="O227" s="311"/>
    </row>
    <row r="228" spans="1:15" ht="62.5" x14ac:dyDescent="0.25">
      <c r="A228" s="284"/>
      <c r="B228" s="284" t="s">
        <v>3226</v>
      </c>
      <c r="C228" s="284" t="s">
        <v>4069</v>
      </c>
      <c r="D228" s="284" t="s">
        <v>4084</v>
      </c>
      <c r="E228" s="229" t="s">
        <v>4072</v>
      </c>
      <c r="F228" s="233">
        <v>1890</v>
      </c>
      <c r="G228" s="303">
        <v>316</v>
      </c>
      <c r="H228" s="229" t="s">
        <v>4070</v>
      </c>
      <c r="I228" s="255" t="s">
        <v>3213</v>
      </c>
      <c r="J228" s="231" t="s">
        <v>3214</v>
      </c>
      <c r="K228" s="311" t="s">
        <v>4077</v>
      </c>
      <c r="L228" s="229"/>
      <c r="M228" s="255"/>
      <c r="N228" s="231"/>
      <c r="O228" s="311"/>
    </row>
    <row r="229" spans="1:15" ht="87.5" x14ac:dyDescent="0.25">
      <c r="A229" s="284"/>
      <c r="B229" s="284" t="s">
        <v>3226</v>
      </c>
      <c r="C229" s="284" t="s">
        <v>767</v>
      </c>
      <c r="D229" s="284" t="s">
        <v>4467</v>
      </c>
      <c r="E229" s="229" t="s">
        <v>11163</v>
      </c>
      <c r="F229" s="233">
        <v>1890</v>
      </c>
      <c r="G229" s="303">
        <v>760</v>
      </c>
      <c r="H229" s="229" t="s">
        <v>4466</v>
      </c>
      <c r="I229" s="255" t="s">
        <v>3213</v>
      </c>
      <c r="J229" s="231" t="s">
        <v>3214</v>
      </c>
      <c r="K229" s="311" t="s">
        <v>4465</v>
      </c>
      <c r="L229" s="229"/>
      <c r="M229" s="255"/>
      <c r="N229" s="231"/>
      <c r="O229" s="311"/>
    </row>
    <row r="230" spans="1:15" ht="75" x14ac:dyDescent="0.25">
      <c r="A230" s="284"/>
      <c r="B230" s="285" t="s">
        <v>8705</v>
      </c>
      <c r="C230" s="285" t="s">
        <v>11812</v>
      </c>
      <c r="D230" s="285" t="s">
        <v>11449</v>
      </c>
      <c r="E230" s="229" t="s">
        <v>3513</v>
      </c>
      <c r="F230" s="233">
        <v>1890</v>
      </c>
      <c r="G230" s="303">
        <v>398</v>
      </c>
      <c r="H230" s="282" t="s">
        <v>11814</v>
      </c>
      <c r="I230" s="277" t="s">
        <v>3213</v>
      </c>
      <c r="J230" s="277" t="s">
        <v>3214</v>
      </c>
      <c r="K230" s="314" t="s">
        <v>11813</v>
      </c>
      <c r="L230" s="244"/>
      <c r="M230" s="255"/>
      <c r="N230" s="231"/>
      <c r="O230" s="311"/>
    </row>
    <row r="231" spans="1:15" ht="87.5" x14ac:dyDescent="0.25">
      <c r="A231" s="284"/>
      <c r="B231" s="284" t="s">
        <v>8867</v>
      </c>
      <c r="C231" s="284" t="s">
        <v>4523</v>
      </c>
      <c r="D231" s="284" t="s">
        <v>4525</v>
      </c>
      <c r="E231" s="229" t="s">
        <v>4475</v>
      </c>
      <c r="F231" s="233">
        <v>1890</v>
      </c>
      <c r="G231" s="303">
        <v>360</v>
      </c>
      <c r="H231" s="279" t="s">
        <v>4531</v>
      </c>
      <c r="I231" s="277" t="s">
        <v>3213</v>
      </c>
      <c r="J231" s="278" t="s">
        <v>3214</v>
      </c>
      <c r="K231" s="312" t="s">
        <v>4530</v>
      </c>
      <c r="L231" s="279" t="s">
        <v>8693</v>
      </c>
      <c r="M231" s="277" t="s">
        <v>3213</v>
      </c>
      <c r="N231" s="278" t="s">
        <v>3214</v>
      </c>
      <c r="O231" s="312" t="s">
        <v>4527</v>
      </c>
    </row>
    <row r="232" spans="1:15" ht="75" x14ac:dyDescent="0.25">
      <c r="A232" s="284"/>
      <c r="B232" s="285" t="s">
        <v>8705</v>
      </c>
      <c r="C232" s="285" t="s">
        <v>6442</v>
      </c>
      <c r="D232" s="285" t="s">
        <v>11261</v>
      </c>
      <c r="E232" s="229" t="s">
        <v>11262</v>
      </c>
      <c r="F232" s="233">
        <v>1891</v>
      </c>
      <c r="G232" s="303">
        <v>16</v>
      </c>
      <c r="H232" s="279" t="s">
        <v>11263</v>
      </c>
      <c r="I232" s="278" t="s">
        <v>3213</v>
      </c>
      <c r="J232" s="278" t="s">
        <v>3215</v>
      </c>
      <c r="K232" s="312" t="s">
        <v>11264</v>
      </c>
      <c r="L232" s="229"/>
      <c r="M232" s="231"/>
      <c r="N232" s="231"/>
      <c r="O232" s="311"/>
    </row>
    <row r="233" spans="1:15" ht="50" x14ac:dyDescent="0.25">
      <c r="A233" s="284"/>
      <c r="B233" s="285" t="s">
        <v>3226</v>
      </c>
      <c r="C233" s="285" t="s">
        <v>11640</v>
      </c>
      <c r="D233" s="285" t="s">
        <v>11645</v>
      </c>
      <c r="E233" s="229" t="s">
        <v>3482</v>
      </c>
      <c r="F233" s="233">
        <v>1891</v>
      </c>
      <c r="G233" s="303">
        <v>691</v>
      </c>
      <c r="H233" s="244" t="s">
        <v>11646</v>
      </c>
      <c r="I233" s="255" t="s">
        <v>3213</v>
      </c>
      <c r="J233" s="255" t="s">
        <v>3214</v>
      </c>
      <c r="K233" s="319" t="s">
        <v>11847</v>
      </c>
      <c r="L233" s="244"/>
      <c r="M233" s="255"/>
      <c r="N233" s="231"/>
      <c r="O233" s="311"/>
    </row>
    <row r="234" spans="1:15" ht="50" x14ac:dyDescent="0.25">
      <c r="A234" s="284"/>
      <c r="B234" s="284" t="s">
        <v>3226</v>
      </c>
      <c r="C234" s="284" t="s">
        <v>3382</v>
      </c>
      <c r="D234" s="284" t="s">
        <v>3383</v>
      </c>
      <c r="E234" s="229" t="s">
        <v>3561</v>
      </c>
      <c r="F234" s="233">
        <v>1891</v>
      </c>
      <c r="G234" s="303">
        <v>56</v>
      </c>
      <c r="H234" s="229" t="s">
        <v>3381</v>
      </c>
      <c r="I234" s="255" t="s">
        <v>3213</v>
      </c>
      <c r="J234" s="231" t="s">
        <v>3214</v>
      </c>
      <c r="K234" s="311" t="s">
        <v>3384</v>
      </c>
      <c r="L234" s="229"/>
      <c r="M234" s="255"/>
      <c r="N234" s="231"/>
      <c r="O234" s="311"/>
    </row>
    <row r="235" spans="1:15" ht="50" x14ac:dyDescent="0.25">
      <c r="A235" s="284"/>
      <c r="B235" s="284" t="s">
        <v>3226</v>
      </c>
      <c r="C235" s="284" t="s">
        <v>5549</v>
      </c>
      <c r="D235" s="284" t="s">
        <v>9372</v>
      </c>
      <c r="E235" s="229" t="s">
        <v>3530</v>
      </c>
      <c r="F235" s="233">
        <v>1891</v>
      </c>
      <c r="G235" s="303">
        <v>182</v>
      </c>
      <c r="H235" s="229" t="s">
        <v>5545</v>
      </c>
      <c r="I235" s="255" t="s">
        <v>3213</v>
      </c>
      <c r="J235" s="231" t="s">
        <v>3214</v>
      </c>
      <c r="K235" s="311" t="s">
        <v>5556</v>
      </c>
      <c r="L235" s="229" t="s">
        <v>5545</v>
      </c>
      <c r="M235" s="255" t="s">
        <v>3213</v>
      </c>
      <c r="N235" s="231" t="s">
        <v>3214</v>
      </c>
      <c r="O235" s="311" t="s">
        <v>5563</v>
      </c>
    </row>
    <row r="236" spans="1:15" ht="50" x14ac:dyDescent="0.25">
      <c r="A236" s="284"/>
      <c r="B236" s="284" t="s">
        <v>3226</v>
      </c>
      <c r="C236" s="284" t="s">
        <v>4494</v>
      </c>
      <c r="D236" s="284" t="s">
        <v>4492</v>
      </c>
      <c r="E236" s="229" t="s">
        <v>4498</v>
      </c>
      <c r="F236" s="233">
        <v>1891</v>
      </c>
      <c r="G236" s="303">
        <v>516</v>
      </c>
      <c r="H236" s="229" t="s">
        <v>4493</v>
      </c>
      <c r="I236" s="255" t="s">
        <v>3213</v>
      </c>
      <c r="J236" s="231" t="s">
        <v>3214</v>
      </c>
      <c r="K236" s="311" t="s">
        <v>4497</v>
      </c>
      <c r="L236" s="229"/>
      <c r="M236" s="255"/>
      <c r="N236" s="231"/>
      <c r="O236" s="311"/>
    </row>
    <row r="237" spans="1:15" ht="75" x14ac:dyDescent="0.25">
      <c r="A237" s="284"/>
      <c r="B237" s="284" t="s">
        <v>3226</v>
      </c>
      <c r="C237" s="285" t="s">
        <v>8313</v>
      </c>
      <c r="D237" s="285" t="s">
        <v>6808</v>
      </c>
      <c r="E237" s="229" t="s">
        <v>7505</v>
      </c>
      <c r="F237" s="233">
        <v>1891</v>
      </c>
      <c r="G237" s="303">
        <v>367</v>
      </c>
      <c r="H237" s="229" t="s">
        <v>8312</v>
      </c>
      <c r="I237" s="255" t="s">
        <v>3213</v>
      </c>
      <c r="J237" s="231" t="s">
        <v>3214</v>
      </c>
      <c r="K237" s="311" t="s">
        <v>8311</v>
      </c>
      <c r="L237" s="229"/>
      <c r="M237" s="255"/>
      <c r="N237" s="231"/>
      <c r="O237" s="311"/>
    </row>
    <row r="238" spans="1:15" ht="75" x14ac:dyDescent="0.25">
      <c r="A238" s="284"/>
      <c r="B238" s="284" t="s">
        <v>8705</v>
      </c>
      <c r="C238" s="284" t="s">
        <v>6244</v>
      </c>
      <c r="D238" s="284" t="s">
        <v>6245</v>
      </c>
      <c r="E238" s="229" t="s">
        <v>3707</v>
      </c>
      <c r="F238" s="233">
        <v>1891</v>
      </c>
      <c r="G238" s="303">
        <v>425</v>
      </c>
      <c r="H238" s="279" t="s">
        <v>6243</v>
      </c>
      <c r="I238" s="277" t="s">
        <v>3213</v>
      </c>
      <c r="J238" s="278" t="s">
        <v>3215</v>
      </c>
      <c r="K238" s="312" t="s">
        <v>6246</v>
      </c>
      <c r="L238" s="229"/>
      <c r="M238" s="255"/>
      <c r="N238" s="231"/>
      <c r="O238" s="311"/>
    </row>
    <row r="239" spans="1:15" ht="75" x14ac:dyDescent="0.25">
      <c r="A239" s="284"/>
      <c r="B239" s="285" t="s">
        <v>8705</v>
      </c>
      <c r="C239" s="285" t="s">
        <v>11635</v>
      </c>
      <c r="D239" s="285" t="s">
        <v>11636</v>
      </c>
      <c r="E239" s="229" t="s">
        <v>11262</v>
      </c>
      <c r="F239" s="233">
        <v>1891</v>
      </c>
      <c r="G239" s="303">
        <v>80</v>
      </c>
      <c r="H239" s="282" t="s">
        <v>11638</v>
      </c>
      <c r="I239" s="277" t="s">
        <v>3213</v>
      </c>
      <c r="J239" s="277" t="s">
        <v>3214</v>
      </c>
      <c r="K239" s="314" t="s">
        <v>11637</v>
      </c>
      <c r="L239" s="244"/>
      <c r="M239" s="255"/>
      <c r="N239" s="231"/>
      <c r="O239" s="311"/>
    </row>
    <row r="240" spans="1:15" ht="75" x14ac:dyDescent="0.25">
      <c r="A240" s="284"/>
      <c r="B240" s="285" t="s">
        <v>8705</v>
      </c>
      <c r="C240" s="285" t="s">
        <v>6999</v>
      </c>
      <c r="D240" s="285" t="s">
        <v>9756</v>
      </c>
      <c r="E240" s="229" t="s">
        <v>10893</v>
      </c>
      <c r="F240" s="233">
        <v>1892</v>
      </c>
      <c r="G240" s="303">
        <v>94</v>
      </c>
      <c r="H240" s="282" t="s">
        <v>10894</v>
      </c>
      <c r="I240" s="277" t="s">
        <v>3213</v>
      </c>
      <c r="J240" s="277" t="s">
        <v>3215</v>
      </c>
      <c r="K240" s="314" t="s">
        <v>10895</v>
      </c>
      <c r="L240" s="244"/>
      <c r="M240" s="255"/>
      <c r="N240" s="231"/>
      <c r="O240" s="311"/>
    </row>
    <row r="241" spans="1:15" ht="87.5" x14ac:dyDescent="0.25">
      <c r="A241" s="284"/>
      <c r="B241" s="284" t="s">
        <v>8867</v>
      </c>
      <c r="C241" s="284" t="s">
        <v>1757</v>
      </c>
      <c r="D241" s="284" t="s">
        <v>3947</v>
      </c>
      <c r="E241" s="229" t="s">
        <v>3948</v>
      </c>
      <c r="F241" s="233">
        <v>1892</v>
      </c>
      <c r="G241" s="303">
        <v>470</v>
      </c>
      <c r="H241" s="279" t="s">
        <v>3950</v>
      </c>
      <c r="I241" s="277" t="s">
        <v>3213</v>
      </c>
      <c r="J241" s="278" t="s">
        <v>3214</v>
      </c>
      <c r="K241" s="312" t="s">
        <v>3949</v>
      </c>
      <c r="L241" s="279" t="s">
        <v>8647</v>
      </c>
      <c r="M241" s="277" t="s">
        <v>3213</v>
      </c>
      <c r="N241" s="278" t="s">
        <v>3214</v>
      </c>
      <c r="O241" s="312" t="s">
        <v>4838</v>
      </c>
    </row>
    <row r="242" spans="1:15" ht="50" x14ac:dyDescent="0.25">
      <c r="A242" s="284"/>
      <c r="B242" s="285" t="s">
        <v>3226</v>
      </c>
      <c r="C242" s="285" t="s">
        <v>10987</v>
      </c>
      <c r="D242" s="285" t="s">
        <v>9757</v>
      </c>
      <c r="E242" s="229" t="s">
        <v>3545</v>
      </c>
      <c r="F242" s="233">
        <v>1892</v>
      </c>
      <c r="G242" s="303">
        <v>365</v>
      </c>
      <c r="H242" s="244" t="s">
        <v>10988</v>
      </c>
      <c r="I242" s="375" t="s">
        <v>3213</v>
      </c>
      <c r="J242" s="255" t="s">
        <v>3214</v>
      </c>
      <c r="K242" s="319" t="s">
        <v>10989</v>
      </c>
      <c r="L242" s="244"/>
      <c r="M242" s="255"/>
      <c r="N242" s="231"/>
      <c r="O242" s="311"/>
    </row>
    <row r="243" spans="1:15" ht="50" x14ac:dyDescent="0.25">
      <c r="A243" s="284"/>
      <c r="B243" s="284" t="s">
        <v>3226</v>
      </c>
      <c r="C243" s="284" t="s">
        <v>3473</v>
      </c>
      <c r="D243" s="284" t="s">
        <v>3474</v>
      </c>
      <c r="E243" s="229" t="s">
        <v>3563</v>
      </c>
      <c r="F243" s="233">
        <v>1892</v>
      </c>
      <c r="G243" s="303">
        <v>64</v>
      </c>
      <c r="H243" s="229" t="s">
        <v>3477</v>
      </c>
      <c r="I243" s="255" t="s">
        <v>3213</v>
      </c>
      <c r="J243" s="231" t="s">
        <v>3214</v>
      </c>
      <c r="K243" s="311" t="s">
        <v>3476</v>
      </c>
      <c r="L243" s="229"/>
      <c r="M243" s="255"/>
      <c r="N243" s="231"/>
      <c r="O243" s="311"/>
    </row>
    <row r="244" spans="1:15" ht="75" x14ac:dyDescent="0.25">
      <c r="A244" s="284"/>
      <c r="B244" s="284" t="s">
        <v>8705</v>
      </c>
      <c r="C244" s="284" t="s">
        <v>4809</v>
      </c>
      <c r="D244" s="284" t="s">
        <v>4811</v>
      </c>
      <c r="E244" s="229" t="s">
        <v>4813</v>
      </c>
      <c r="F244" s="233">
        <v>1892</v>
      </c>
      <c r="G244" s="303">
        <v>142</v>
      </c>
      <c r="H244" s="279" t="s">
        <v>4810</v>
      </c>
      <c r="I244" s="277" t="s">
        <v>3213</v>
      </c>
      <c r="J244" s="278" t="s">
        <v>3214</v>
      </c>
      <c r="K244" s="312" t="s">
        <v>4814</v>
      </c>
      <c r="L244" s="229"/>
      <c r="M244" s="255"/>
      <c r="N244" s="231"/>
      <c r="O244" s="311"/>
    </row>
    <row r="245" spans="1:15" ht="50" x14ac:dyDescent="0.25">
      <c r="A245" s="284"/>
      <c r="B245" s="284" t="s">
        <v>3226</v>
      </c>
      <c r="C245" s="284" t="s">
        <v>4482</v>
      </c>
      <c r="D245" s="290" t="s">
        <v>4484</v>
      </c>
      <c r="E245" s="229" t="s">
        <v>4485</v>
      </c>
      <c r="F245" s="233">
        <v>1892</v>
      </c>
      <c r="G245" s="303">
        <v>392</v>
      </c>
      <c r="H245" s="229" t="s">
        <v>4483</v>
      </c>
      <c r="I245" s="255" t="s">
        <v>3213</v>
      </c>
      <c r="J245" s="231" t="s">
        <v>3214</v>
      </c>
      <c r="K245" s="311" t="s">
        <v>4486</v>
      </c>
      <c r="L245" s="229"/>
      <c r="M245" s="255"/>
      <c r="N245" s="231"/>
      <c r="O245" s="311"/>
    </row>
    <row r="246" spans="1:15" ht="50" x14ac:dyDescent="0.25">
      <c r="A246" s="284"/>
      <c r="B246" s="284" t="s">
        <v>3226</v>
      </c>
      <c r="C246" s="284" t="s">
        <v>4482</v>
      </c>
      <c r="D246" s="284" t="s">
        <v>4488</v>
      </c>
      <c r="E246" s="229" t="s">
        <v>4485</v>
      </c>
      <c r="F246" s="233">
        <v>1892</v>
      </c>
      <c r="G246" s="303">
        <v>157</v>
      </c>
      <c r="H246" s="229" t="s">
        <v>4487</v>
      </c>
      <c r="I246" s="255" t="s">
        <v>3213</v>
      </c>
      <c r="J246" s="231" t="s">
        <v>3214</v>
      </c>
      <c r="K246" s="311" t="s">
        <v>4489</v>
      </c>
      <c r="L246" s="229"/>
      <c r="M246" s="255"/>
      <c r="N246" s="231"/>
      <c r="O246" s="311"/>
    </row>
    <row r="247" spans="1:15" ht="50" x14ac:dyDescent="0.25">
      <c r="A247" s="284"/>
      <c r="B247" s="285" t="s">
        <v>3226</v>
      </c>
      <c r="C247" s="285" t="s">
        <v>10675</v>
      </c>
      <c r="D247" s="285" t="s">
        <v>10676</v>
      </c>
      <c r="E247" s="229" t="s">
        <v>3513</v>
      </c>
      <c r="F247" s="233">
        <v>1892</v>
      </c>
      <c r="G247" s="303">
        <v>386</v>
      </c>
      <c r="H247" s="244" t="s">
        <v>10678</v>
      </c>
      <c r="I247" s="255" t="s">
        <v>3213</v>
      </c>
      <c r="J247" s="255" t="s">
        <v>3215</v>
      </c>
      <c r="K247" s="319" t="s">
        <v>10677</v>
      </c>
      <c r="L247" s="229"/>
      <c r="M247" s="255"/>
      <c r="N247" s="231"/>
      <c r="O247" s="311"/>
    </row>
    <row r="248" spans="1:15" ht="50" x14ac:dyDescent="0.25">
      <c r="A248" s="284"/>
      <c r="B248" s="285" t="s">
        <v>3226</v>
      </c>
      <c r="C248" s="285" t="s">
        <v>11012</v>
      </c>
      <c r="D248" s="285" t="s">
        <v>11013</v>
      </c>
      <c r="E248" s="229" t="s">
        <v>11014</v>
      </c>
      <c r="F248" s="233">
        <v>1892</v>
      </c>
      <c r="G248" s="303">
        <v>558</v>
      </c>
      <c r="H248" s="244" t="s">
        <v>11016</v>
      </c>
      <c r="I248" s="375" t="s">
        <v>3213</v>
      </c>
      <c r="J248" s="255" t="s">
        <v>3214</v>
      </c>
      <c r="K248" s="319" t="s">
        <v>11015</v>
      </c>
      <c r="L248" s="244"/>
      <c r="M248" s="255"/>
      <c r="N248" s="231"/>
      <c r="O248" s="311"/>
    </row>
    <row r="249" spans="1:15" ht="50" x14ac:dyDescent="0.25">
      <c r="A249" s="284"/>
      <c r="B249" s="284" t="s">
        <v>3226</v>
      </c>
      <c r="C249" s="284" t="s">
        <v>6272</v>
      </c>
      <c r="D249" s="284" t="s">
        <v>6275</v>
      </c>
      <c r="E249" s="229" t="s">
        <v>6276</v>
      </c>
      <c r="F249" s="233">
        <v>1893</v>
      </c>
      <c r="G249" s="303">
        <v>307</v>
      </c>
      <c r="H249" s="229" t="s">
        <v>6273</v>
      </c>
      <c r="I249" s="255" t="s">
        <v>3213</v>
      </c>
      <c r="J249" s="231" t="s">
        <v>3215</v>
      </c>
      <c r="K249" s="311" t="s">
        <v>6274</v>
      </c>
      <c r="L249" s="229"/>
      <c r="M249" s="255"/>
      <c r="N249" s="231"/>
      <c r="O249" s="311"/>
    </row>
    <row r="250" spans="1:15" ht="62.5" x14ac:dyDescent="0.25">
      <c r="A250" s="284"/>
      <c r="B250" s="284" t="s">
        <v>3226</v>
      </c>
      <c r="C250" s="284" t="s">
        <v>5127</v>
      </c>
      <c r="D250" s="284" t="s">
        <v>5128</v>
      </c>
      <c r="E250" s="229" t="s">
        <v>5129</v>
      </c>
      <c r="F250" s="233">
        <v>1893</v>
      </c>
      <c r="G250" s="303">
        <v>80</v>
      </c>
      <c r="H250" s="229" t="s">
        <v>5131</v>
      </c>
      <c r="I250" s="255" t="s">
        <v>3213</v>
      </c>
      <c r="J250" s="231" t="s">
        <v>3215</v>
      </c>
      <c r="K250" s="311" t="s">
        <v>5130</v>
      </c>
      <c r="L250" s="229"/>
      <c r="M250" s="255"/>
      <c r="N250" s="231"/>
      <c r="O250" s="311"/>
    </row>
    <row r="251" spans="1:15" ht="75" x14ac:dyDescent="0.25">
      <c r="A251" s="284"/>
      <c r="B251" s="284" t="s">
        <v>8705</v>
      </c>
      <c r="C251" s="284" t="s">
        <v>4809</v>
      </c>
      <c r="D251" s="284" t="s">
        <v>4812</v>
      </c>
      <c r="E251" s="229" t="s">
        <v>4813</v>
      </c>
      <c r="F251" s="233">
        <v>1893</v>
      </c>
      <c r="G251" s="303">
        <v>222</v>
      </c>
      <c r="H251" s="279" t="s">
        <v>4810</v>
      </c>
      <c r="I251" s="277" t="s">
        <v>3213</v>
      </c>
      <c r="J251" s="278" t="s">
        <v>3214</v>
      </c>
      <c r="K251" s="312" t="s">
        <v>4814</v>
      </c>
      <c r="L251" s="229"/>
      <c r="M251" s="255"/>
      <c r="N251" s="231"/>
      <c r="O251" s="311"/>
    </row>
    <row r="252" spans="1:15" ht="62.5" x14ac:dyDescent="0.25">
      <c r="A252" s="284"/>
      <c r="B252" s="284" t="s">
        <v>3226</v>
      </c>
      <c r="C252" s="284" t="s">
        <v>4172</v>
      </c>
      <c r="D252" s="284" t="s">
        <v>9387</v>
      </c>
      <c r="E252" s="229" t="s">
        <v>3485</v>
      </c>
      <c r="F252" s="233">
        <v>1893</v>
      </c>
      <c r="G252" s="303" t="s">
        <v>11149</v>
      </c>
      <c r="H252" s="229" t="s">
        <v>4173</v>
      </c>
      <c r="I252" s="255" t="s">
        <v>3213</v>
      </c>
      <c r="J252" s="231" t="s">
        <v>3214</v>
      </c>
      <c r="K252" s="311" t="s">
        <v>4174</v>
      </c>
      <c r="L252" s="229"/>
      <c r="M252" s="255"/>
      <c r="N252" s="231"/>
      <c r="O252" s="311"/>
    </row>
    <row r="253" spans="1:15" ht="62.5" x14ac:dyDescent="0.25">
      <c r="A253" s="284"/>
      <c r="B253" s="284" t="s">
        <v>3226</v>
      </c>
      <c r="C253" s="284" t="s">
        <v>4172</v>
      </c>
      <c r="D253" s="284" t="s">
        <v>9388</v>
      </c>
      <c r="E253" s="229" t="s">
        <v>3485</v>
      </c>
      <c r="F253" s="233">
        <v>1893</v>
      </c>
      <c r="G253" s="303" t="s">
        <v>11149</v>
      </c>
      <c r="H253" s="229" t="s">
        <v>4173</v>
      </c>
      <c r="I253" s="255" t="s">
        <v>3213</v>
      </c>
      <c r="J253" s="231" t="s">
        <v>3214</v>
      </c>
      <c r="K253" s="311" t="s">
        <v>4175</v>
      </c>
      <c r="L253" s="229"/>
      <c r="M253" s="255"/>
      <c r="N253" s="231"/>
      <c r="O253" s="311"/>
    </row>
    <row r="254" spans="1:15" ht="50" x14ac:dyDescent="0.25">
      <c r="A254" s="284"/>
      <c r="B254" s="285" t="s">
        <v>3226</v>
      </c>
      <c r="C254" s="285" t="s">
        <v>11572</v>
      </c>
      <c r="D254" s="285" t="s">
        <v>11575</v>
      </c>
      <c r="E254" s="229" t="s">
        <v>3482</v>
      </c>
      <c r="F254" s="233">
        <v>1894</v>
      </c>
      <c r="G254" s="303">
        <v>345</v>
      </c>
      <c r="H254" s="244" t="s">
        <v>11576</v>
      </c>
      <c r="I254" s="255" t="s">
        <v>3213</v>
      </c>
      <c r="J254" s="255" t="s">
        <v>3214</v>
      </c>
      <c r="K254" s="319" t="s">
        <v>11845</v>
      </c>
      <c r="L254" s="244"/>
      <c r="M254" s="255"/>
      <c r="N254" s="231"/>
      <c r="O254" s="311"/>
    </row>
    <row r="255" spans="1:15" ht="87.5" x14ac:dyDescent="0.25">
      <c r="A255" s="284"/>
      <c r="B255" s="284" t="s">
        <v>8867</v>
      </c>
      <c r="C255" s="284" t="s">
        <v>6223</v>
      </c>
      <c r="D255" s="284" t="s">
        <v>6224</v>
      </c>
      <c r="E255" s="229" t="s">
        <v>3835</v>
      </c>
      <c r="F255" s="233">
        <v>1895</v>
      </c>
      <c r="G255" s="303">
        <v>319</v>
      </c>
      <c r="H255" s="279" t="s">
        <v>6225</v>
      </c>
      <c r="I255" s="277" t="s">
        <v>3213</v>
      </c>
      <c r="J255" s="278" t="s">
        <v>3214</v>
      </c>
      <c r="K255" s="312" t="s">
        <v>6226</v>
      </c>
      <c r="L255" s="279" t="s">
        <v>8645</v>
      </c>
      <c r="M255" s="277" t="s">
        <v>3213</v>
      </c>
      <c r="N255" s="278" t="s">
        <v>3214</v>
      </c>
      <c r="O255" s="312" t="s">
        <v>6227</v>
      </c>
    </row>
    <row r="256" spans="1:15" ht="50" x14ac:dyDescent="0.25">
      <c r="A256" s="284"/>
      <c r="B256" s="284" t="s">
        <v>3226</v>
      </c>
      <c r="C256" s="284" t="s">
        <v>4181</v>
      </c>
      <c r="D256" s="284" t="s">
        <v>4184</v>
      </c>
      <c r="E256" s="229" t="s">
        <v>4183</v>
      </c>
      <c r="F256" s="233">
        <v>1895</v>
      </c>
      <c r="G256" s="303">
        <v>228</v>
      </c>
      <c r="H256" s="229" t="s">
        <v>4182</v>
      </c>
      <c r="I256" s="255" t="s">
        <v>3213</v>
      </c>
      <c r="J256" s="231" t="s">
        <v>3214</v>
      </c>
      <c r="K256" s="311" t="s">
        <v>4185</v>
      </c>
      <c r="L256" s="229"/>
      <c r="M256" s="255"/>
      <c r="N256" s="231"/>
      <c r="O256" s="311"/>
    </row>
    <row r="257" spans="1:15" ht="62.5" x14ac:dyDescent="0.25">
      <c r="A257" s="284"/>
      <c r="B257" s="285" t="s">
        <v>3226</v>
      </c>
      <c r="C257" s="285" t="s">
        <v>10798</v>
      </c>
      <c r="D257" s="285" t="s">
        <v>9325</v>
      </c>
      <c r="E257" s="229" t="s">
        <v>3513</v>
      </c>
      <c r="F257" s="233">
        <v>1895</v>
      </c>
      <c r="G257" s="303">
        <v>208</v>
      </c>
      <c r="H257" s="244" t="s">
        <v>10801</v>
      </c>
      <c r="I257" s="255" t="s">
        <v>3213</v>
      </c>
      <c r="J257" s="255" t="s">
        <v>3215</v>
      </c>
      <c r="K257" s="319" t="s">
        <v>10800</v>
      </c>
      <c r="L257" s="229"/>
      <c r="M257" s="255"/>
      <c r="N257" s="231"/>
      <c r="O257" s="311"/>
    </row>
    <row r="258" spans="1:15" ht="50" x14ac:dyDescent="0.25">
      <c r="A258" s="284"/>
      <c r="B258" s="284" t="s">
        <v>3226</v>
      </c>
      <c r="C258" s="284" t="s">
        <v>3377</v>
      </c>
      <c r="D258" s="284" t="s">
        <v>3378</v>
      </c>
      <c r="E258" s="229" t="s">
        <v>3498</v>
      </c>
      <c r="F258" s="233">
        <v>1895</v>
      </c>
      <c r="G258" s="303">
        <v>232</v>
      </c>
      <c r="H258" s="229" t="s">
        <v>3376</v>
      </c>
      <c r="I258" s="255" t="s">
        <v>3213</v>
      </c>
      <c r="J258" s="231" t="s">
        <v>3214</v>
      </c>
      <c r="K258" s="313" t="s">
        <v>3379</v>
      </c>
      <c r="L258" s="229" t="s">
        <v>3376</v>
      </c>
      <c r="M258" s="255" t="s">
        <v>3213</v>
      </c>
      <c r="N258" s="231" t="s">
        <v>3214</v>
      </c>
      <c r="O258" s="313" t="s">
        <v>3380</v>
      </c>
    </row>
    <row r="259" spans="1:15" ht="200" x14ac:dyDescent="0.25">
      <c r="A259" s="284"/>
      <c r="B259" s="285" t="s">
        <v>9102</v>
      </c>
      <c r="C259" s="285" t="s">
        <v>3354</v>
      </c>
      <c r="D259" s="285" t="s">
        <v>9094</v>
      </c>
      <c r="E259" s="229" t="s">
        <v>9097</v>
      </c>
      <c r="F259" s="233">
        <v>1895</v>
      </c>
      <c r="G259" s="303">
        <v>536</v>
      </c>
      <c r="H259" s="282" t="s">
        <v>9098</v>
      </c>
      <c r="I259" s="277" t="s">
        <v>3213</v>
      </c>
      <c r="J259" s="277" t="s">
        <v>3214</v>
      </c>
      <c r="K259" s="312" t="s">
        <v>9099</v>
      </c>
      <c r="L259" s="229" t="s">
        <v>9103</v>
      </c>
      <c r="M259" s="255" t="s">
        <v>3213</v>
      </c>
      <c r="N259" s="255" t="s">
        <v>3214</v>
      </c>
      <c r="O259" s="311" t="s">
        <v>9104</v>
      </c>
    </row>
    <row r="260" spans="1:15" ht="75" x14ac:dyDescent="0.25">
      <c r="A260" s="284"/>
      <c r="B260" s="285" t="s">
        <v>8705</v>
      </c>
      <c r="C260" s="285" t="s">
        <v>10819</v>
      </c>
      <c r="D260" s="285" t="s">
        <v>10821</v>
      </c>
      <c r="E260" s="229" t="s">
        <v>10820</v>
      </c>
      <c r="F260" s="233">
        <v>1895</v>
      </c>
      <c r="G260" s="303">
        <v>669</v>
      </c>
      <c r="H260" s="282" t="s">
        <v>10823</v>
      </c>
      <c r="I260" s="277" t="s">
        <v>3213</v>
      </c>
      <c r="J260" s="277" t="s">
        <v>3215</v>
      </c>
      <c r="K260" s="314" t="s">
        <v>10824</v>
      </c>
      <c r="L260" s="244"/>
      <c r="M260" s="255"/>
      <c r="N260" s="231"/>
      <c r="O260" s="311"/>
    </row>
    <row r="261" spans="1:15" ht="75" x14ac:dyDescent="0.25">
      <c r="A261" s="284"/>
      <c r="B261" s="285" t="s">
        <v>8705</v>
      </c>
      <c r="C261" s="285" t="s">
        <v>10819</v>
      </c>
      <c r="D261" s="285" t="s">
        <v>10822</v>
      </c>
      <c r="E261" s="229" t="s">
        <v>10820</v>
      </c>
      <c r="F261" s="233">
        <v>1895</v>
      </c>
      <c r="G261" s="303">
        <v>411</v>
      </c>
      <c r="H261" s="282" t="s">
        <v>10823</v>
      </c>
      <c r="I261" s="277" t="s">
        <v>3213</v>
      </c>
      <c r="J261" s="277" t="s">
        <v>3215</v>
      </c>
      <c r="K261" s="314" t="s">
        <v>10825</v>
      </c>
      <c r="L261" s="244"/>
      <c r="M261" s="255"/>
      <c r="N261" s="231"/>
      <c r="O261" s="311"/>
    </row>
    <row r="262" spans="1:15" ht="50" x14ac:dyDescent="0.25">
      <c r="A262" s="284"/>
      <c r="B262" s="284" t="s">
        <v>3226</v>
      </c>
      <c r="C262" s="284" t="s">
        <v>5062</v>
      </c>
      <c r="D262" s="285" t="s">
        <v>6818</v>
      </c>
      <c r="E262" s="229" t="s">
        <v>8554</v>
      </c>
      <c r="F262" s="233">
        <v>1895</v>
      </c>
      <c r="G262" s="303">
        <v>74</v>
      </c>
      <c r="H262" s="229" t="s">
        <v>8524</v>
      </c>
      <c r="I262" s="255" t="s">
        <v>3213</v>
      </c>
      <c r="J262" s="231" t="s">
        <v>3214</v>
      </c>
      <c r="K262" s="311" t="s">
        <v>8555</v>
      </c>
      <c r="L262" s="229"/>
      <c r="M262" s="255"/>
      <c r="N262" s="231"/>
      <c r="O262" s="311"/>
    </row>
    <row r="263" spans="1:15" ht="50" x14ac:dyDescent="0.25">
      <c r="A263" s="284"/>
      <c r="B263" s="285" t="s">
        <v>3226</v>
      </c>
      <c r="C263" s="285" t="s">
        <v>11017</v>
      </c>
      <c r="D263" s="285" t="s">
        <v>9754</v>
      </c>
      <c r="E263" s="229" t="s">
        <v>5776</v>
      </c>
      <c r="F263" s="233">
        <v>1895</v>
      </c>
      <c r="G263" s="303">
        <v>304</v>
      </c>
      <c r="H263" s="244" t="s">
        <v>11018</v>
      </c>
      <c r="I263" s="375" t="s">
        <v>3213</v>
      </c>
      <c r="J263" s="255" t="s">
        <v>3214</v>
      </c>
      <c r="K263" s="319" t="s">
        <v>11019</v>
      </c>
      <c r="L263" s="244"/>
      <c r="M263" s="255"/>
      <c r="N263" s="231"/>
      <c r="O263" s="311"/>
    </row>
    <row r="264" spans="1:15" ht="87.5" x14ac:dyDescent="0.25">
      <c r="A264" s="284"/>
      <c r="B264" s="284" t="s">
        <v>8867</v>
      </c>
      <c r="C264" s="284" t="s">
        <v>5051</v>
      </c>
      <c r="D264" s="284" t="s">
        <v>5728</v>
      </c>
      <c r="E264" s="229" t="s">
        <v>5729</v>
      </c>
      <c r="F264" s="233">
        <v>1896</v>
      </c>
      <c r="G264" s="303">
        <v>341</v>
      </c>
      <c r="H264" s="279" t="s">
        <v>5727</v>
      </c>
      <c r="I264" s="278" t="s">
        <v>3213</v>
      </c>
      <c r="J264" s="278" t="s">
        <v>3214</v>
      </c>
      <c r="K264" s="312" t="s">
        <v>5730</v>
      </c>
      <c r="L264" s="279" t="s">
        <v>8640</v>
      </c>
      <c r="M264" s="278" t="s">
        <v>3213</v>
      </c>
      <c r="N264" s="278" t="s">
        <v>3214</v>
      </c>
      <c r="O264" s="312" t="s">
        <v>5731</v>
      </c>
    </row>
    <row r="265" spans="1:15" ht="75" x14ac:dyDescent="0.25">
      <c r="A265" s="284"/>
      <c r="B265" s="284" t="s">
        <v>3226</v>
      </c>
      <c r="C265" s="284" t="s">
        <v>4474</v>
      </c>
      <c r="D265" s="284" t="s">
        <v>4473</v>
      </c>
      <c r="E265" s="229" t="s">
        <v>4475</v>
      </c>
      <c r="F265" s="233">
        <v>1896</v>
      </c>
      <c r="G265" s="303">
        <v>321</v>
      </c>
      <c r="H265" s="229" t="s">
        <v>4476</v>
      </c>
      <c r="I265" s="255" t="s">
        <v>3213</v>
      </c>
      <c r="J265" s="231" t="s">
        <v>3214</v>
      </c>
      <c r="K265" s="311" t="s">
        <v>4477</v>
      </c>
      <c r="L265" s="229"/>
      <c r="M265" s="255"/>
      <c r="N265" s="231"/>
      <c r="O265" s="311"/>
    </row>
    <row r="266" spans="1:15" ht="100" x14ac:dyDescent="0.25">
      <c r="A266" s="284"/>
      <c r="B266" s="285" t="s">
        <v>8819</v>
      </c>
      <c r="C266" s="285" t="s">
        <v>10784</v>
      </c>
      <c r="D266" s="285" t="s">
        <v>10785</v>
      </c>
      <c r="E266" s="229" t="s">
        <v>3486</v>
      </c>
      <c r="F266" s="233">
        <v>1896</v>
      </c>
      <c r="G266" s="303">
        <v>465</v>
      </c>
      <c r="H266" s="282" t="s">
        <v>10786</v>
      </c>
      <c r="I266" s="277" t="s">
        <v>3213</v>
      </c>
      <c r="J266" s="277" t="s">
        <v>3215</v>
      </c>
      <c r="K266" s="314" t="s">
        <v>10787</v>
      </c>
      <c r="L266" s="229" t="s">
        <v>10786</v>
      </c>
      <c r="M266" s="255" t="s">
        <v>3213</v>
      </c>
      <c r="N266" s="231" t="s">
        <v>3216</v>
      </c>
      <c r="O266" s="311" t="s">
        <v>10788</v>
      </c>
    </row>
    <row r="267" spans="1:15" ht="137.5" x14ac:dyDescent="0.25">
      <c r="A267" s="284"/>
      <c r="B267" s="284" t="s">
        <v>8841</v>
      </c>
      <c r="C267" s="284" t="s">
        <v>6216</v>
      </c>
      <c r="D267" s="284" t="s">
        <v>6217</v>
      </c>
      <c r="E267" s="229" t="s">
        <v>3485</v>
      </c>
      <c r="F267" s="233">
        <v>1896</v>
      </c>
      <c r="G267" s="303">
        <v>420</v>
      </c>
      <c r="H267" s="279" t="s">
        <v>6215</v>
      </c>
      <c r="I267" s="277" t="s">
        <v>3213</v>
      </c>
      <c r="J267" s="278" t="s">
        <v>3214</v>
      </c>
      <c r="K267" s="312" t="s">
        <v>6218</v>
      </c>
      <c r="L267" s="229"/>
      <c r="M267" s="255"/>
      <c r="N267" s="231"/>
      <c r="O267" s="311"/>
    </row>
    <row r="268" spans="1:15" ht="50" x14ac:dyDescent="0.25">
      <c r="A268" s="284"/>
      <c r="B268" s="284" t="s">
        <v>3226</v>
      </c>
      <c r="C268" s="284" t="s">
        <v>1937</v>
      </c>
      <c r="D268" s="284" t="s">
        <v>6172</v>
      </c>
      <c r="E268" s="229" t="s">
        <v>6174</v>
      </c>
      <c r="F268" s="233">
        <v>1896</v>
      </c>
      <c r="G268" s="303">
        <v>391</v>
      </c>
      <c r="H268" s="229" t="s">
        <v>6177</v>
      </c>
      <c r="I268" s="255" t="s">
        <v>3213</v>
      </c>
      <c r="J268" s="231" t="s">
        <v>3215</v>
      </c>
      <c r="K268" s="311" t="s">
        <v>6176</v>
      </c>
      <c r="L268" s="229"/>
      <c r="M268" s="255"/>
      <c r="N268" s="231"/>
      <c r="O268" s="311"/>
    </row>
    <row r="269" spans="1:15" ht="75" x14ac:dyDescent="0.25">
      <c r="A269" s="284"/>
      <c r="B269" s="284" t="s">
        <v>8705</v>
      </c>
      <c r="C269" s="284" t="s">
        <v>4844</v>
      </c>
      <c r="D269" s="284" t="s">
        <v>4840</v>
      </c>
      <c r="E269" s="229" t="s">
        <v>3948</v>
      </c>
      <c r="F269" s="233">
        <v>1896</v>
      </c>
      <c r="G269" s="303">
        <v>276</v>
      </c>
      <c r="H269" s="279" t="s">
        <v>4845</v>
      </c>
      <c r="I269" s="277" t="s">
        <v>3213</v>
      </c>
      <c r="J269" s="278" t="s">
        <v>3215</v>
      </c>
      <c r="K269" s="312" t="s">
        <v>4839</v>
      </c>
      <c r="L269" s="229"/>
      <c r="M269" s="255"/>
      <c r="N269" s="231"/>
      <c r="O269" s="311"/>
    </row>
    <row r="270" spans="1:15" ht="50" x14ac:dyDescent="0.25">
      <c r="A270" s="284"/>
      <c r="B270" s="285" t="s">
        <v>3226</v>
      </c>
      <c r="C270" s="285" t="s">
        <v>11484</v>
      </c>
      <c r="D270" s="285" t="s">
        <v>11485</v>
      </c>
      <c r="E270" s="229" t="s">
        <v>11059</v>
      </c>
      <c r="F270" s="233">
        <v>1896</v>
      </c>
      <c r="G270" s="303">
        <v>503</v>
      </c>
      <c r="H270" s="244" t="s">
        <v>11486</v>
      </c>
      <c r="I270" s="255" t="s">
        <v>3213</v>
      </c>
      <c r="J270" s="255" t="s">
        <v>3214</v>
      </c>
      <c r="K270" s="319" t="s">
        <v>11487</v>
      </c>
      <c r="L270" s="244"/>
      <c r="M270" s="255"/>
      <c r="N270" s="231"/>
      <c r="O270" s="311"/>
    </row>
    <row r="271" spans="1:15" ht="200" x14ac:dyDescent="0.25">
      <c r="A271" s="284"/>
      <c r="B271" s="285" t="s">
        <v>9102</v>
      </c>
      <c r="C271" s="285" t="s">
        <v>3354</v>
      </c>
      <c r="D271" s="285" t="s">
        <v>9095</v>
      </c>
      <c r="E271" s="229" t="s">
        <v>9097</v>
      </c>
      <c r="F271" s="233">
        <v>1896</v>
      </c>
      <c r="G271" s="303">
        <v>666</v>
      </c>
      <c r="H271" s="282" t="s">
        <v>9098</v>
      </c>
      <c r="I271" s="277" t="s">
        <v>3213</v>
      </c>
      <c r="J271" s="277" t="s">
        <v>3214</v>
      </c>
      <c r="K271" s="312" t="s">
        <v>9100</v>
      </c>
      <c r="L271" s="229" t="s">
        <v>9103</v>
      </c>
      <c r="M271" s="255" t="s">
        <v>3213</v>
      </c>
      <c r="N271" s="255" t="s">
        <v>3214</v>
      </c>
      <c r="O271" s="311" t="s">
        <v>9105</v>
      </c>
    </row>
    <row r="272" spans="1:15" ht="75" x14ac:dyDescent="0.25">
      <c r="A272" s="284"/>
      <c r="B272" s="284" t="s">
        <v>8705</v>
      </c>
      <c r="C272" s="284" t="s">
        <v>4379</v>
      </c>
      <c r="D272" s="284" t="s">
        <v>4385</v>
      </c>
      <c r="E272" s="229" t="s">
        <v>4386</v>
      </c>
      <c r="F272" s="233">
        <v>1896</v>
      </c>
      <c r="G272" s="303">
        <v>140</v>
      </c>
      <c r="H272" s="279" t="s">
        <v>4384</v>
      </c>
      <c r="I272" s="277" t="s">
        <v>3213</v>
      </c>
      <c r="J272" s="278" t="s">
        <v>3214</v>
      </c>
      <c r="K272" s="312" t="s">
        <v>4387</v>
      </c>
      <c r="L272" s="229"/>
      <c r="M272" s="255"/>
      <c r="N272" s="231"/>
      <c r="O272" s="311"/>
    </row>
    <row r="273" spans="1:15" ht="50" x14ac:dyDescent="0.25">
      <c r="A273" s="284"/>
      <c r="B273" s="285" t="s">
        <v>3226</v>
      </c>
      <c r="C273" s="285" t="s">
        <v>11761</v>
      </c>
      <c r="D273" s="285" t="s">
        <v>11762</v>
      </c>
      <c r="E273" s="229" t="s">
        <v>3531</v>
      </c>
      <c r="F273" s="233">
        <v>1896</v>
      </c>
      <c r="G273" s="303">
        <v>118</v>
      </c>
      <c r="H273" s="282" t="s">
        <v>11763</v>
      </c>
      <c r="I273" s="277" t="s">
        <v>3213</v>
      </c>
      <c r="J273" s="277" t="s">
        <v>3215</v>
      </c>
      <c r="K273" s="314" t="s">
        <v>11876</v>
      </c>
      <c r="L273" s="244"/>
      <c r="M273" s="255"/>
      <c r="N273" s="231"/>
      <c r="O273" s="311"/>
    </row>
    <row r="274" spans="1:15" ht="75" x14ac:dyDescent="0.25">
      <c r="A274" s="284"/>
      <c r="B274" s="285" t="s">
        <v>8705</v>
      </c>
      <c r="C274" s="285" t="s">
        <v>11441</v>
      </c>
      <c r="D274" s="285" t="s">
        <v>11443</v>
      </c>
      <c r="E274" s="229" t="s">
        <v>11501</v>
      </c>
      <c r="F274" s="233">
        <v>1896</v>
      </c>
      <c r="G274" s="303">
        <v>95</v>
      </c>
      <c r="H274" s="282" t="s">
        <v>11502</v>
      </c>
      <c r="I274" s="277" t="s">
        <v>3213</v>
      </c>
      <c r="J274" s="277" t="s">
        <v>3214</v>
      </c>
      <c r="K274" s="314" t="s">
        <v>11503</v>
      </c>
      <c r="L274" s="244"/>
      <c r="M274" s="255"/>
      <c r="N274" s="231"/>
      <c r="O274" s="311"/>
    </row>
    <row r="275" spans="1:15" ht="75" x14ac:dyDescent="0.25">
      <c r="A275" s="284"/>
      <c r="B275" s="284" t="s">
        <v>8705</v>
      </c>
      <c r="C275" s="284" t="s">
        <v>3977</v>
      </c>
      <c r="D275" s="284" t="s">
        <v>3979</v>
      </c>
      <c r="E275" s="229" t="s">
        <v>3980</v>
      </c>
      <c r="F275" s="233">
        <v>1896</v>
      </c>
      <c r="G275" s="303">
        <v>407</v>
      </c>
      <c r="H275" s="279" t="s">
        <v>3978</v>
      </c>
      <c r="I275" s="277" t="s">
        <v>3213</v>
      </c>
      <c r="J275" s="278" t="s">
        <v>3214</v>
      </c>
      <c r="K275" s="312" t="s">
        <v>3981</v>
      </c>
      <c r="L275" s="229"/>
      <c r="M275" s="255"/>
      <c r="N275" s="231"/>
      <c r="O275" s="311"/>
    </row>
    <row r="276" spans="1:15" ht="75" x14ac:dyDescent="0.25">
      <c r="A276" s="284"/>
      <c r="B276" s="284" t="s">
        <v>8804</v>
      </c>
      <c r="C276" s="284" t="s">
        <v>3349</v>
      </c>
      <c r="D276" s="284" t="s">
        <v>3353</v>
      </c>
      <c r="E276" s="229" t="s">
        <v>3524</v>
      </c>
      <c r="F276" s="233">
        <v>1897</v>
      </c>
      <c r="G276" s="303">
        <v>205</v>
      </c>
      <c r="H276" s="229" t="s">
        <v>3352</v>
      </c>
      <c r="I276" s="231" t="s">
        <v>3213</v>
      </c>
      <c r="J276" s="231" t="s">
        <v>3214</v>
      </c>
      <c r="K276" s="311" t="s">
        <v>3351</v>
      </c>
      <c r="L276" s="279" t="s">
        <v>8632</v>
      </c>
      <c r="M276" s="278" t="s">
        <v>3213</v>
      </c>
      <c r="N276" s="278" t="s">
        <v>3214</v>
      </c>
      <c r="O276" s="312" t="s">
        <v>3350</v>
      </c>
    </row>
    <row r="277" spans="1:15" ht="50" x14ac:dyDescent="0.25">
      <c r="A277" s="284"/>
      <c r="B277" s="284" t="s">
        <v>3226</v>
      </c>
      <c r="C277" s="284" t="s">
        <v>5051</v>
      </c>
      <c r="D277" s="284" t="s">
        <v>5054</v>
      </c>
      <c r="E277" s="229" t="s">
        <v>5055</v>
      </c>
      <c r="F277" s="233">
        <v>1897</v>
      </c>
      <c r="G277" s="303">
        <v>331</v>
      </c>
      <c r="H277" s="229" t="s">
        <v>5053</v>
      </c>
      <c r="I277" s="231" t="s">
        <v>3213</v>
      </c>
      <c r="J277" s="231" t="s">
        <v>3215</v>
      </c>
      <c r="K277" s="311" t="s">
        <v>5052</v>
      </c>
      <c r="L277" s="229"/>
      <c r="M277" s="231"/>
      <c r="N277" s="231"/>
      <c r="O277" s="311"/>
    </row>
    <row r="278" spans="1:15" ht="75" x14ac:dyDescent="0.25">
      <c r="A278" s="284"/>
      <c r="B278" s="285" t="s">
        <v>8705</v>
      </c>
      <c r="C278" s="285" t="s">
        <v>9449</v>
      </c>
      <c r="D278" s="285" t="s">
        <v>9450</v>
      </c>
      <c r="E278" s="229" t="s">
        <v>4498</v>
      </c>
      <c r="F278" s="233">
        <v>1897</v>
      </c>
      <c r="G278" s="303">
        <v>218</v>
      </c>
      <c r="H278" s="282" t="s">
        <v>9448</v>
      </c>
      <c r="I278" s="277" t="s">
        <v>3213</v>
      </c>
      <c r="J278" s="277" t="s">
        <v>3214</v>
      </c>
      <c r="K278" s="314" t="s">
        <v>10740</v>
      </c>
      <c r="L278" s="244"/>
      <c r="M278" s="255"/>
      <c r="N278" s="231"/>
      <c r="O278" s="311"/>
    </row>
    <row r="279" spans="1:15" ht="87.5" x14ac:dyDescent="0.25">
      <c r="A279" s="284"/>
      <c r="B279" s="285" t="s">
        <v>8867</v>
      </c>
      <c r="C279" s="285" t="s">
        <v>10726</v>
      </c>
      <c r="D279" s="285" t="s">
        <v>9322</v>
      </c>
      <c r="E279" s="229" t="s">
        <v>3533</v>
      </c>
      <c r="F279" s="233">
        <v>1897</v>
      </c>
      <c r="G279" s="303">
        <v>487</v>
      </c>
      <c r="H279" s="282" t="s">
        <v>10725</v>
      </c>
      <c r="I279" s="277" t="s">
        <v>3213</v>
      </c>
      <c r="J279" s="277" t="s">
        <v>3608</v>
      </c>
      <c r="K279" s="381" t="s">
        <v>10727</v>
      </c>
      <c r="L279" s="279" t="s">
        <v>10728</v>
      </c>
      <c r="M279" s="277" t="s">
        <v>3213</v>
      </c>
      <c r="N279" s="278" t="s">
        <v>3214</v>
      </c>
      <c r="O279" s="312" t="s">
        <v>10729</v>
      </c>
    </row>
    <row r="280" spans="1:15" ht="87.5" x14ac:dyDescent="0.25">
      <c r="A280" s="284"/>
      <c r="B280" s="285" t="s">
        <v>3226</v>
      </c>
      <c r="C280" s="285" t="s">
        <v>11590</v>
      </c>
      <c r="D280" s="285" t="s">
        <v>11592</v>
      </c>
      <c r="E280" s="229" t="s">
        <v>11593</v>
      </c>
      <c r="F280" s="233">
        <v>1897</v>
      </c>
      <c r="G280" s="303">
        <v>16</v>
      </c>
      <c r="H280" s="244" t="s">
        <v>11591</v>
      </c>
      <c r="I280" s="255" t="s">
        <v>3213</v>
      </c>
      <c r="J280" s="255" t="s">
        <v>3214</v>
      </c>
      <c r="K280" s="319" t="s">
        <v>11866</v>
      </c>
      <c r="L280" s="244"/>
      <c r="M280" s="255"/>
      <c r="N280" s="231"/>
      <c r="O280" s="311"/>
    </row>
    <row r="281" spans="1:15" ht="50" x14ac:dyDescent="0.25">
      <c r="A281" s="284"/>
      <c r="B281" s="284" t="s">
        <v>3226</v>
      </c>
      <c r="C281" s="284" t="s">
        <v>6196</v>
      </c>
      <c r="D281" s="284" t="s">
        <v>6198</v>
      </c>
      <c r="E281" s="229" t="s">
        <v>6199</v>
      </c>
      <c r="F281" s="233">
        <v>1897</v>
      </c>
      <c r="G281" s="303">
        <v>168</v>
      </c>
      <c r="H281" s="229" t="s">
        <v>6197</v>
      </c>
      <c r="I281" s="255" t="s">
        <v>3213</v>
      </c>
      <c r="J281" s="231" t="s">
        <v>3214</v>
      </c>
      <c r="K281" s="311" t="s">
        <v>6200</v>
      </c>
      <c r="L281" s="229"/>
      <c r="M281" s="255"/>
      <c r="N281" s="231"/>
      <c r="O281" s="311"/>
    </row>
    <row r="282" spans="1:15" ht="200" x14ac:dyDescent="0.25">
      <c r="A282" s="284"/>
      <c r="B282" s="285" t="s">
        <v>9102</v>
      </c>
      <c r="C282" s="285" t="s">
        <v>3354</v>
      </c>
      <c r="D282" s="285" t="s">
        <v>9096</v>
      </c>
      <c r="E282" s="229" t="s">
        <v>9097</v>
      </c>
      <c r="F282" s="233">
        <v>1897</v>
      </c>
      <c r="G282" s="303">
        <v>824</v>
      </c>
      <c r="H282" s="282" t="s">
        <v>9098</v>
      </c>
      <c r="I282" s="277" t="s">
        <v>3213</v>
      </c>
      <c r="J282" s="277" t="s">
        <v>3214</v>
      </c>
      <c r="K282" s="312" t="s">
        <v>9101</v>
      </c>
      <c r="L282" s="229" t="s">
        <v>9103</v>
      </c>
      <c r="M282" s="255" t="s">
        <v>3213</v>
      </c>
      <c r="N282" s="255" t="s">
        <v>3214</v>
      </c>
      <c r="O282" s="311" t="s">
        <v>9106</v>
      </c>
    </row>
    <row r="283" spans="1:15" ht="75" x14ac:dyDescent="0.25">
      <c r="A283" s="284"/>
      <c r="B283" s="284" t="s">
        <v>8705</v>
      </c>
      <c r="C283" s="284" t="s">
        <v>4379</v>
      </c>
      <c r="D283" s="284" t="s">
        <v>4381</v>
      </c>
      <c r="E283" s="229" t="s">
        <v>4382</v>
      </c>
      <c r="F283" s="233">
        <v>1897</v>
      </c>
      <c r="G283" s="303">
        <v>204</v>
      </c>
      <c r="H283" s="279" t="s">
        <v>4380</v>
      </c>
      <c r="I283" s="277" t="s">
        <v>3213</v>
      </c>
      <c r="J283" s="278" t="s">
        <v>3214</v>
      </c>
      <c r="K283" s="312" t="s">
        <v>4383</v>
      </c>
      <c r="L283" s="229"/>
      <c r="M283" s="255"/>
      <c r="N283" s="231"/>
      <c r="O283" s="311"/>
    </row>
    <row r="284" spans="1:15" ht="75" x14ac:dyDescent="0.25">
      <c r="A284" s="284"/>
      <c r="B284" s="284" t="s">
        <v>8705</v>
      </c>
      <c r="C284" s="284" t="s">
        <v>4798</v>
      </c>
      <c r="D284" s="284" t="s">
        <v>4800</v>
      </c>
      <c r="E284" s="229" t="s">
        <v>3532</v>
      </c>
      <c r="F284" s="233">
        <v>1897</v>
      </c>
      <c r="G284" s="303">
        <v>324</v>
      </c>
      <c r="H284" s="279" t="s">
        <v>4799</v>
      </c>
      <c r="I284" s="277" t="s">
        <v>3213</v>
      </c>
      <c r="J284" s="278" t="s">
        <v>3214</v>
      </c>
      <c r="K284" s="312" t="s">
        <v>4803</v>
      </c>
      <c r="L284" s="229"/>
      <c r="M284" s="255"/>
      <c r="N284" s="231"/>
      <c r="O284" s="311"/>
    </row>
    <row r="285" spans="1:15" ht="50" x14ac:dyDescent="0.25">
      <c r="A285" s="284"/>
      <c r="B285" s="284" t="s">
        <v>3226</v>
      </c>
      <c r="C285" s="284" t="s">
        <v>4277</v>
      </c>
      <c r="D285" s="284" t="s">
        <v>4279</v>
      </c>
      <c r="E285" s="229" t="s">
        <v>4280</v>
      </c>
      <c r="F285" s="233">
        <v>1897</v>
      </c>
      <c r="G285" s="303">
        <v>23</v>
      </c>
      <c r="H285" s="229" t="s">
        <v>4278</v>
      </c>
      <c r="I285" s="255" t="s">
        <v>3213</v>
      </c>
      <c r="J285" s="231" t="s">
        <v>3214</v>
      </c>
      <c r="K285" s="311" t="s">
        <v>4281</v>
      </c>
      <c r="L285" s="229"/>
      <c r="M285" s="255"/>
      <c r="N285" s="231"/>
      <c r="O285" s="311"/>
    </row>
    <row r="286" spans="1:15" ht="75" x14ac:dyDescent="0.25">
      <c r="A286" s="284"/>
      <c r="B286" s="284" t="s">
        <v>8705</v>
      </c>
      <c r="C286" s="284" t="s">
        <v>4552</v>
      </c>
      <c r="D286" s="284" t="s">
        <v>4554</v>
      </c>
      <c r="E286" s="229" t="s">
        <v>4555</v>
      </c>
      <c r="F286" s="233">
        <v>1898</v>
      </c>
      <c r="G286" s="303">
        <v>295</v>
      </c>
      <c r="H286" s="279" t="s">
        <v>4553</v>
      </c>
      <c r="I286" s="278" t="s">
        <v>3213</v>
      </c>
      <c r="J286" s="278" t="s">
        <v>3214</v>
      </c>
      <c r="K286" s="312" t="s">
        <v>4556</v>
      </c>
      <c r="L286" s="229"/>
      <c r="M286" s="231"/>
      <c r="N286" s="231"/>
      <c r="O286" s="311"/>
    </row>
    <row r="287" spans="1:15" ht="50" x14ac:dyDescent="0.25">
      <c r="A287" s="284"/>
      <c r="B287" s="285" t="s">
        <v>3226</v>
      </c>
      <c r="C287" s="285" t="s">
        <v>11490</v>
      </c>
      <c r="D287" s="285" t="s">
        <v>11494</v>
      </c>
      <c r="E287" s="229" t="s">
        <v>3507</v>
      </c>
      <c r="F287" s="233">
        <v>1898</v>
      </c>
      <c r="G287" s="303">
        <v>170</v>
      </c>
      <c r="H287" s="244" t="s">
        <v>11495</v>
      </c>
      <c r="I287" s="255" t="s">
        <v>3213</v>
      </c>
      <c r="J287" s="255" t="s">
        <v>3214</v>
      </c>
      <c r="K287" s="319" t="s">
        <v>11496</v>
      </c>
      <c r="L287" s="244"/>
      <c r="M287" s="255"/>
      <c r="N287" s="231"/>
      <c r="O287" s="311"/>
    </row>
    <row r="288" spans="1:15" ht="62.5" x14ac:dyDescent="0.25">
      <c r="A288" s="284"/>
      <c r="B288" s="284" t="s">
        <v>3226</v>
      </c>
      <c r="C288" s="284" t="s">
        <v>5071</v>
      </c>
      <c r="D288" s="284" t="s">
        <v>5072</v>
      </c>
      <c r="E288" s="229" t="s">
        <v>3835</v>
      </c>
      <c r="F288" s="233">
        <v>1898</v>
      </c>
      <c r="G288" s="303">
        <v>287</v>
      </c>
      <c r="H288" s="229" t="s">
        <v>5073</v>
      </c>
      <c r="I288" s="231" t="s">
        <v>3213</v>
      </c>
      <c r="J288" s="231" t="s">
        <v>3215</v>
      </c>
      <c r="K288" s="311" t="s">
        <v>5074</v>
      </c>
      <c r="L288" s="229"/>
      <c r="M288" s="231"/>
      <c r="N288" s="231"/>
      <c r="O288" s="311"/>
    </row>
    <row r="289" spans="1:15" ht="62.5" x14ac:dyDescent="0.25">
      <c r="A289" s="284"/>
      <c r="B289" s="284" t="s">
        <v>3226</v>
      </c>
      <c r="C289" s="284" t="s">
        <v>3342</v>
      </c>
      <c r="D289" s="284" t="s">
        <v>3344</v>
      </c>
      <c r="E289" s="229" t="s">
        <v>3484</v>
      </c>
      <c r="F289" s="233">
        <v>1898</v>
      </c>
      <c r="G289" s="303">
        <v>351</v>
      </c>
      <c r="H289" s="229" t="s">
        <v>3345</v>
      </c>
      <c r="I289" s="255" t="s">
        <v>3213</v>
      </c>
      <c r="J289" s="231" t="s">
        <v>3214</v>
      </c>
      <c r="K289" s="311" t="s">
        <v>3343</v>
      </c>
      <c r="L289" s="229"/>
      <c r="M289" s="255"/>
      <c r="N289" s="231"/>
      <c r="O289" s="311"/>
    </row>
    <row r="290" spans="1:15" ht="87.5" x14ac:dyDescent="0.25">
      <c r="A290" s="284"/>
      <c r="B290" s="285" t="s">
        <v>3226</v>
      </c>
      <c r="C290" s="285" t="s">
        <v>10978</v>
      </c>
      <c r="D290" s="285" t="s">
        <v>9746</v>
      </c>
      <c r="E290" s="229" t="s">
        <v>3482</v>
      </c>
      <c r="F290" s="233">
        <v>1898</v>
      </c>
      <c r="G290" s="303">
        <v>908</v>
      </c>
      <c r="H290" s="244" t="s">
        <v>10979</v>
      </c>
      <c r="I290" s="375" t="s">
        <v>3213</v>
      </c>
      <c r="J290" s="255" t="s">
        <v>3214</v>
      </c>
      <c r="K290" s="319" t="s">
        <v>10980</v>
      </c>
      <c r="L290" s="244" t="s">
        <v>10979</v>
      </c>
      <c r="M290" s="375" t="s">
        <v>3213</v>
      </c>
      <c r="N290" s="255" t="s">
        <v>3214</v>
      </c>
      <c r="O290" s="311" t="s">
        <v>10981</v>
      </c>
    </row>
    <row r="291" spans="1:15" ht="50" x14ac:dyDescent="0.25">
      <c r="A291" s="284"/>
      <c r="B291" s="285" t="s">
        <v>3226</v>
      </c>
      <c r="C291" s="285" t="s">
        <v>957</v>
      </c>
      <c r="D291" s="285" t="s">
        <v>10397</v>
      </c>
      <c r="E291" s="229" t="s">
        <v>3513</v>
      </c>
      <c r="F291" s="233">
        <v>1898</v>
      </c>
      <c r="G291" s="303">
        <v>694</v>
      </c>
      <c r="H291" s="374" t="s">
        <v>10398</v>
      </c>
      <c r="I291" s="375" t="s">
        <v>3213</v>
      </c>
      <c r="J291" s="375" t="s">
        <v>3214</v>
      </c>
      <c r="K291" s="379" t="s">
        <v>10399</v>
      </c>
      <c r="L291" s="244"/>
      <c r="M291" s="255"/>
      <c r="N291" s="231"/>
      <c r="O291" s="311"/>
    </row>
    <row r="292" spans="1:15" ht="75" x14ac:dyDescent="0.25">
      <c r="A292" s="284"/>
      <c r="B292" s="284" t="s">
        <v>8705</v>
      </c>
      <c r="C292" s="284" t="s">
        <v>5937</v>
      </c>
      <c r="D292" s="284" t="s">
        <v>5939</v>
      </c>
      <c r="E292" s="229" t="s">
        <v>3561</v>
      </c>
      <c r="F292" s="233">
        <v>1898</v>
      </c>
      <c r="G292" s="303">
        <v>287</v>
      </c>
      <c r="H292" s="279" t="s">
        <v>5938</v>
      </c>
      <c r="I292" s="277" t="s">
        <v>3213</v>
      </c>
      <c r="J292" s="278" t="s">
        <v>3214</v>
      </c>
      <c r="K292" s="312" t="s">
        <v>5940</v>
      </c>
      <c r="L292" s="229"/>
      <c r="M292" s="255"/>
      <c r="N292" s="231"/>
      <c r="O292" s="311"/>
    </row>
    <row r="293" spans="1:15" ht="75" x14ac:dyDescent="0.25">
      <c r="A293" s="284"/>
      <c r="B293" s="284" t="s">
        <v>8705</v>
      </c>
      <c r="C293" s="284" t="s">
        <v>4798</v>
      </c>
      <c r="D293" s="284" t="s">
        <v>4807</v>
      </c>
      <c r="E293" s="229" t="s">
        <v>3532</v>
      </c>
      <c r="F293" s="233">
        <v>1898</v>
      </c>
      <c r="G293" s="303">
        <v>298</v>
      </c>
      <c r="H293" s="279" t="s">
        <v>4799</v>
      </c>
      <c r="I293" s="277" t="s">
        <v>3213</v>
      </c>
      <c r="J293" s="278" t="s">
        <v>3214</v>
      </c>
      <c r="K293" s="312" t="s">
        <v>4804</v>
      </c>
      <c r="L293" s="229"/>
      <c r="M293" s="255"/>
      <c r="N293" s="231"/>
      <c r="O293" s="311"/>
    </row>
    <row r="294" spans="1:15" ht="50" x14ac:dyDescent="0.25">
      <c r="A294" s="284"/>
      <c r="B294" s="284" t="s">
        <v>3226</v>
      </c>
      <c r="C294" s="284" t="s">
        <v>3441</v>
      </c>
      <c r="D294" s="284" t="s">
        <v>3442</v>
      </c>
      <c r="E294" s="229" t="s">
        <v>3510</v>
      </c>
      <c r="F294" s="233">
        <v>1898</v>
      </c>
      <c r="G294" s="303">
        <v>183</v>
      </c>
      <c r="H294" s="229" t="s">
        <v>3444</v>
      </c>
      <c r="I294" s="255" t="s">
        <v>3213</v>
      </c>
      <c r="J294" s="231" t="s">
        <v>3215</v>
      </c>
      <c r="K294" s="311" t="s">
        <v>3443</v>
      </c>
      <c r="L294" s="229"/>
      <c r="M294" s="255"/>
      <c r="N294" s="231"/>
      <c r="O294" s="311"/>
    </row>
    <row r="295" spans="1:15" ht="75" x14ac:dyDescent="0.25">
      <c r="A295" s="284"/>
      <c r="B295" s="284" t="s">
        <v>8705</v>
      </c>
      <c r="C295" s="284" t="s">
        <v>4374</v>
      </c>
      <c r="D295" s="284" t="s">
        <v>4376</v>
      </c>
      <c r="E295" s="229" t="s">
        <v>4377</v>
      </c>
      <c r="F295" s="233">
        <v>1898</v>
      </c>
      <c r="G295" s="303">
        <v>159</v>
      </c>
      <c r="H295" s="279" t="s">
        <v>4375</v>
      </c>
      <c r="I295" s="277" t="s">
        <v>3213</v>
      </c>
      <c r="J295" s="278" t="s">
        <v>3214</v>
      </c>
      <c r="K295" s="312" t="s">
        <v>4378</v>
      </c>
      <c r="L295" s="229"/>
      <c r="M295" s="255"/>
      <c r="N295" s="231"/>
      <c r="O295" s="311"/>
    </row>
    <row r="296" spans="1:15" ht="75" x14ac:dyDescent="0.25">
      <c r="A296" s="284"/>
      <c r="B296" s="284" t="s">
        <v>8705</v>
      </c>
      <c r="C296" s="284" t="s">
        <v>6192</v>
      </c>
      <c r="D296" s="284" t="s">
        <v>6193</v>
      </c>
      <c r="E296" s="229" t="s">
        <v>4007</v>
      </c>
      <c r="F296" s="233">
        <v>1898</v>
      </c>
      <c r="G296" s="303">
        <v>365</v>
      </c>
      <c r="H296" s="279" t="s">
        <v>6194</v>
      </c>
      <c r="I296" s="277" t="s">
        <v>3213</v>
      </c>
      <c r="J296" s="278" t="s">
        <v>3214</v>
      </c>
      <c r="K296" s="312" t="s">
        <v>6195</v>
      </c>
      <c r="L296" s="229"/>
      <c r="M296" s="255"/>
      <c r="N296" s="231"/>
      <c r="O296" s="311"/>
    </row>
    <row r="297" spans="1:15" ht="50" x14ac:dyDescent="0.25">
      <c r="A297" s="284"/>
      <c r="B297" s="284" t="s">
        <v>3226</v>
      </c>
      <c r="C297" s="284" t="s">
        <v>6178</v>
      </c>
      <c r="D297" s="284" t="s">
        <v>6180</v>
      </c>
      <c r="E297" s="229" t="s">
        <v>6181</v>
      </c>
      <c r="F297" s="233">
        <v>1898</v>
      </c>
      <c r="G297" s="303">
        <v>250</v>
      </c>
      <c r="H297" s="229" t="s">
        <v>6179</v>
      </c>
      <c r="I297" s="255" t="s">
        <v>3213</v>
      </c>
      <c r="J297" s="231" t="s">
        <v>3214</v>
      </c>
      <c r="K297" s="311" t="s">
        <v>6182</v>
      </c>
      <c r="L297" s="229"/>
      <c r="M297" s="255"/>
      <c r="N297" s="231"/>
      <c r="O297" s="311"/>
    </row>
    <row r="298" spans="1:15" ht="75" x14ac:dyDescent="0.25">
      <c r="A298" s="284"/>
      <c r="B298" s="285" t="s">
        <v>8705</v>
      </c>
      <c r="C298" s="285" t="s">
        <v>10836</v>
      </c>
      <c r="D298" s="285" t="s">
        <v>10837</v>
      </c>
      <c r="E298" s="229" t="s">
        <v>3513</v>
      </c>
      <c r="F298" s="233">
        <v>1898</v>
      </c>
      <c r="G298" s="303">
        <v>315</v>
      </c>
      <c r="H298" s="282" t="s">
        <v>10838</v>
      </c>
      <c r="I298" s="277" t="s">
        <v>3213</v>
      </c>
      <c r="J298" s="277" t="s">
        <v>3214</v>
      </c>
      <c r="K298" s="315" t="s">
        <v>10839</v>
      </c>
      <c r="L298" s="244"/>
      <c r="M298" s="255"/>
      <c r="N298" s="231"/>
      <c r="O298" s="311"/>
    </row>
    <row r="299" spans="1:15" ht="75" x14ac:dyDescent="0.25">
      <c r="A299" s="284"/>
      <c r="B299" s="285" t="s">
        <v>8705</v>
      </c>
      <c r="C299" s="285" t="s">
        <v>10849</v>
      </c>
      <c r="D299" s="285" t="s">
        <v>10850</v>
      </c>
      <c r="E299" s="229" t="s">
        <v>3513</v>
      </c>
      <c r="F299" s="233">
        <v>1898</v>
      </c>
      <c r="G299" s="303">
        <v>378</v>
      </c>
      <c r="H299" s="282" t="s">
        <v>10852</v>
      </c>
      <c r="I299" s="277" t="s">
        <v>3213</v>
      </c>
      <c r="J299" s="277" t="s">
        <v>3215</v>
      </c>
      <c r="K299" s="314" t="s">
        <v>10851</v>
      </c>
      <c r="L299" s="229"/>
      <c r="M299" s="255"/>
      <c r="N299" s="231"/>
      <c r="O299" s="311"/>
    </row>
    <row r="300" spans="1:15" ht="75" x14ac:dyDescent="0.25">
      <c r="A300" s="284"/>
      <c r="B300" s="284" t="s">
        <v>3226</v>
      </c>
      <c r="C300" s="284" t="s">
        <v>4423</v>
      </c>
      <c r="D300" s="284" t="s">
        <v>4426</v>
      </c>
      <c r="E300" s="229" t="s">
        <v>3545</v>
      </c>
      <c r="F300" s="233">
        <v>1899</v>
      </c>
      <c r="G300" s="303">
        <v>584</v>
      </c>
      <c r="H300" s="229" t="s">
        <v>4424</v>
      </c>
      <c r="I300" s="231" t="s">
        <v>3213</v>
      </c>
      <c r="J300" s="231" t="s">
        <v>3215</v>
      </c>
      <c r="K300" s="311" t="s">
        <v>4427</v>
      </c>
      <c r="L300" s="229"/>
      <c r="M300" s="231"/>
      <c r="N300" s="231"/>
      <c r="O300" s="311"/>
    </row>
    <row r="301" spans="1:15" ht="50" x14ac:dyDescent="0.25">
      <c r="A301" s="284"/>
      <c r="B301" s="284" t="s">
        <v>3226</v>
      </c>
      <c r="C301" s="284" t="s">
        <v>1937</v>
      </c>
      <c r="D301" s="284" t="s">
        <v>6173</v>
      </c>
      <c r="E301" s="229" t="s">
        <v>6174</v>
      </c>
      <c r="F301" s="233">
        <v>1899</v>
      </c>
      <c r="G301" s="303">
        <v>431</v>
      </c>
      <c r="H301" s="229" t="s">
        <v>6177</v>
      </c>
      <c r="I301" s="255" t="s">
        <v>3213</v>
      </c>
      <c r="J301" s="231" t="s">
        <v>3215</v>
      </c>
      <c r="K301" s="311" t="s">
        <v>6175</v>
      </c>
      <c r="L301" s="229"/>
      <c r="M301" s="255"/>
      <c r="N301" s="231"/>
      <c r="O301" s="311"/>
    </row>
    <row r="302" spans="1:15" ht="50" x14ac:dyDescent="0.25">
      <c r="A302" s="284"/>
      <c r="B302" s="284" t="s">
        <v>3226</v>
      </c>
      <c r="C302" s="284" t="s">
        <v>5826</v>
      </c>
      <c r="D302" s="284" t="s">
        <v>6656</v>
      </c>
      <c r="E302" s="229" t="s">
        <v>3513</v>
      </c>
      <c r="F302" s="233">
        <v>1899</v>
      </c>
      <c r="G302" s="303">
        <v>395</v>
      </c>
      <c r="H302" s="229" t="s">
        <v>5827</v>
      </c>
      <c r="I302" s="255" t="s">
        <v>3213</v>
      </c>
      <c r="J302" s="231" t="s">
        <v>3214</v>
      </c>
      <c r="K302" s="311" t="s">
        <v>5830</v>
      </c>
      <c r="L302" s="229"/>
      <c r="M302" s="255"/>
      <c r="N302" s="231"/>
      <c r="O302" s="311"/>
    </row>
    <row r="303" spans="1:15" ht="75" x14ac:dyDescent="0.25">
      <c r="A303" s="284"/>
      <c r="B303" s="285" t="s">
        <v>8705</v>
      </c>
      <c r="C303" s="285" t="s">
        <v>9286</v>
      </c>
      <c r="D303" s="285" t="s">
        <v>9130</v>
      </c>
      <c r="E303" s="229" t="s">
        <v>3561</v>
      </c>
      <c r="F303" s="233">
        <v>1900</v>
      </c>
      <c r="G303" s="303">
        <v>258</v>
      </c>
      <c r="H303" s="282" t="s">
        <v>9287</v>
      </c>
      <c r="I303" s="277" t="s">
        <v>3213</v>
      </c>
      <c r="J303" s="277" t="s">
        <v>3214</v>
      </c>
      <c r="K303" s="314" t="s">
        <v>9288</v>
      </c>
      <c r="L303" s="229"/>
      <c r="M303" s="255"/>
      <c r="N303" s="231"/>
      <c r="O303" s="311"/>
    </row>
    <row r="304" spans="1:15" ht="50" x14ac:dyDescent="0.25">
      <c r="A304" s="284"/>
      <c r="B304" s="284" t="s">
        <v>3226</v>
      </c>
      <c r="C304" s="284" t="s">
        <v>5900</v>
      </c>
      <c r="D304" s="284" t="s">
        <v>5903</v>
      </c>
      <c r="E304" s="229" t="s">
        <v>7198</v>
      </c>
      <c r="F304" s="233">
        <v>1900</v>
      </c>
      <c r="G304" s="303">
        <v>424</v>
      </c>
      <c r="H304" s="229" t="s">
        <v>5902</v>
      </c>
      <c r="I304" s="255" t="s">
        <v>3213</v>
      </c>
      <c r="J304" s="231" t="s">
        <v>3214</v>
      </c>
      <c r="K304" s="311" t="s">
        <v>5905</v>
      </c>
      <c r="L304" s="229"/>
      <c r="M304" s="255"/>
      <c r="N304" s="231"/>
      <c r="O304" s="311"/>
    </row>
    <row r="305" spans="1:15" ht="50" x14ac:dyDescent="0.25">
      <c r="A305" s="284"/>
      <c r="B305" s="284" t="s">
        <v>3226</v>
      </c>
      <c r="C305" s="284" t="s">
        <v>5900</v>
      </c>
      <c r="D305" s="284" t="s">
        <v>5901</v>
      </c>
      <c r="E305" s="229" t="s">
        <v>7198</v>
      </c>
      <c r="F305" s="233">
        <v>1900</v>
      </c>
      <c r="G305" s="303">
        <v>428</v>
      </c>
      <c r="H305" s="229" t="s">
        <v>5902</v>
      </c>
      <c r="I305" s="255" t="s">
        <v>3213</v>
      </c>
      <c r="J305" s="231" t="s">
        <v>3214</v>
      </c>
      <c r="K305" s="311" t="s">
        <v>5904</v>
      </c>
      <c r="L305" s="229"/>
      <c r="M305" s="255"/>
      <c r="N305" s="231"/>
      <c r="O305" s="311"/>
    </row>
    <row r="306" spans="1:15" ht="75" x14ac:dyDescent="0.25">
      <c r="A306" s="284"/>
      <c r="B306" s="284" t="s">
        <v>8705</v>
      </c>
      <c r="C306" s="284" t="s">
        <v>6164</v>
      </c>
      <c r="D306" s="284" t="s">
        <v>6163</v>
      </c>
      <c r="E306" s="229" t="s">
        <v>6158</v>
      </c>
      <c r="F306" s="233">
        <v>1900</v>
      </c>
      <c r="G306" s="303">
        <v>57</v>
      </c>
      <c r="H306" s="279" t="s">
        <v>6166</v>
      </c>
      <c r="I306" s="277" t="s">
        <v>3213</v>
      </c>
      <c r="J306" s="278" t="s">
        <v>3215</v>
      </c>
      <c r="K306" s="312" t="s">
        <v>6165</v>
      </c>
      <c r="L306" s="229"/>
      <c r="M306" s="255"/>
      <c r="N306" s="231"/>
      <c r="O306" s="311"/>
    </row>
    <row r="307" spans="1:15" ht="50" x14ac:dyDescent="0.25">
      <c r="A307" s="284"/>
      <c r="B307" s="285" t="s">
        <v>3226</v>
      </c>
      <c r="C307" s="285" t="s">
        <v>10798</v>
      </c>
      <c r="D307" s="285" t="s">
        <v>10799</v>
      </c>
      <c r="E307" s="229" t="s">
        <v>10802</v>
      </c>
      <c r="F307" s="233">
        <v>1900</v>
      </c>
      <c r="G307" s="303">
        <v>359</v>
      </c>
      <c r="H307" s="244" t="s">
        <v>10803</v>
      </c>
      <c r="I307" s="255" t="s">
        <v>3213</v>
      </c>
      <c r="J307" s="255" t="s">
        <v>3214</v>
      </c>
      <c r="K307" s="319" t="s">
        <v>10804</v>
      </c>
      <c r="L307" s="229"/>
      <c r="M307" s="255"/>
      <c r="N307" s="231"/>
      <c r="O307" s="311"/>
    </row>
    <row r="308" spans="1:15" ht="75" x14ac:dyDescent="0.25">
      <c r="A308" s="284"/>
      <c r="B308" s="285" t="s">
        <v>8705</v>
      </c>
      <c r="C308" s="285" t="s">
        <v>9907</v>
      </c>
      <c r="D308" s="285" t="s">
        <v>9913</v>
      </c>
      <c r="E308" s="229" t="s">
        <v>7505</v>
      </c>
      <c r="F308" s="233">
        <v>1900</v>
      </c>
      <c r="G308" s="303">
        <v>112</v>
      </c>
      <c r="H308" s="282" t="s">
        <v>9914</v>
      </c>
      <c r="I308" s="277" t="s">
        <v>3213</v>
      </c>
      <c r="J308" s="277" t="s">
        <v>3214</v>
      </c>
      <c r="K308" s="314" t="s">
        <v>10975</v>
      </c>
      <c r="L308" s="244"/>
      <c r="M308" s="255"/>
      <c r="N308" s="231"/>
      <c r="O308" s="311"/>
    </row>
    <row r="309" spans="1:15" ht="75" x14ac:dyDescent="0.25">
      <c r="A309" s="284"/>
      <c r="B309" s="284" t="s">
        <v>8705</v>
      </c>
      <c r="C309" s="284" t="s">
        <v>4798</v>
      </c>
      <c r="D309" s="284" t="s">
        <v>4801</v>
      </c>
      <c r="E309" s="229" t="s">
        <v>3532</v>
      </c>
      <c r="F309" s="233">
        <v>1900</v>
      </c>
      <c r="G309" s="303">
        <v>386</v>
      </c>
      <c r="H309" s="279" t="s">
        <v>4799</v>
      </c>
      <c r="I309" s="277" t="s">
        <v>3213</v>
      </c>
      <c r="J309" s="278" t="s">
        <v>3214</v>
      </c>
      <c r="K309" s="312" t="s">
        <v>4805</v>
      </c>
      <c r="L309" s="229"/>
      <c r="M309" s="255"/>
      <c r="N309" s="231"/>
      <c r="O309" s="311"/>
    </row>
    <row r="310" spans="1:15" ht="75" x14ac:dyDescent="0.25">
      <c r="A310" s="284"/>
      <c r="B310" s="285" t="s">
        <v>3226</v>
      </c>
      <c r="C310" s="285" t="s">
        <v>11572</v>
      </c>
      <c r="D310" s="285" t="s">
        <v>11577</v>
      </c>
      <c r="E310" s="229" t="s">
        <v>3537</v>
      </c>
      <c r="F310" s="233">
        <v>1900</v>
      </c>
      <c r="G310" s="303">
        <v>239</v>
      </c>
      <c r="H310" s="244" t="s">
        <v>11578</v>
      </c>
      <c r="I310" s="255" t="s">
        <v>3213</v>
      </c>
      <c r="J310" s="231" t="s">
        <v>3215</v>
      </c>
      <c r="K310" s="311" t="s">
        <v>11865</v>
      </c>
      <c r="L310" s="244"/>
      <c r="M310" s="255"/>
      <c r="N310" s="231"/>
      <c r="O310" s="311"/>
    </row>
    <row r="311" spans="1:15" ht="50" x14ac:dyDescent="0.25">
      <c r="A311" s="284"/>
      <c r="B311" s="285" t="s">
        <v>3226</v>
      </c>
      <c r="C311" s="285" t="s">
        <v>10871</v>
      </c>
      <c r="D311" s="285" t="s">
        <v>9751</v>
      </c>
      <c r="E311" s="229" t="s">
        <v>3482</v>
      </c>
      <c r="F311" s="233">
        <v>1900</v>
      </c>
      <c r="G311" s="303">
        <v>457</v>
      </c>
      <c r="H311" s="244" t="s">
        <v>10872</v>
      </c>
      <c r="I311" s="375" t="s">
        <v>3213</v>
      </c>
      <c r="J311" s="375" t="s">
        <v>3214</v>
      </c>
      <c r="K311" s="319" t="s">
        <v>10873</v>
      </c>
      <c r="L311" s="244"/>
      <c r="M311" s="255"/>
      <c r="N311" s="231"/>
      <c r="O311" s="311"/>
    </row>
    <row r="312" spans="1:15" ht="75" x14ac:dyDescent="0.25">
      <c r="A312" s="284"/>
      <c r="B312" s="284" t="s">
        <v>3226</v>
      </c>
      <c r="C312" s="284" t="s">
        <v>4718</v>
      </c>
      <c r="D312" s="284" t="s">
        <v>4723</v>
      </c>
      <c r="E312" s="229" t="s">
        <v>3537</v>
      </c>
      <c r="F312" s="233">
        <v>1901</v>
      </c>
      <c r="G312" s="303">
        <v>413</v>
      </c>
      <c r="H312" s="229" t="s">
        <v>4724</v>
      </c>
      <c r="I312" s="264" t="s">
        <v>3213</v>
      </c>
      <c r="J312" s="231" t="s">
        <v>3214</v>
      </c>
      <c r="K312" s="311" t="s">
        <v>4722</v>
      </c>
      <c r="L312" s="229"/>
      <c r="M312" s="264"/>
      <c r="N312" s="231"/>
      <c r="O312" s="311"/>
    </row>
    <row r="313" spans="1:15" ht="87.5" x14ac:dyDescent="0.25">
      <c r="A313" s="284"/>
      <c r="B313" s="284" t="s">
        <v>3226</v>
      </c>
      <c r="C313" s="284" t="s">
        <v>6156</v>
      </c>
      <c r="D313" s="284" t="s">
        <v>6157</v>
      </c>
      <c r="E313" s="229" t="s">
        <v>11192</v>
      </c>
      <c r="F313" s="233">
        <v>1901</v>
      </c>
      <c r="G313" s="303">
        <v>415</v>
      </c>
      <c r="H313" s="229" t="s">
        <v>11190</v>
      </c>
      <c r="I313" s="231" t="s">
        <v>3213</v>
      </c>
      <c r="J313" s="231" t="s">
        <v>3215</v>
      </c>
      <c r="K313" s="311" t="s">
        <v>11191</v>
      </c>
      <c r="L313" s="229"/>
      <c r="M313" s="231"/>
      <c r="N313" s="231"/>
      <c r="O313" s="311"/>
    </row>
    <row r="314" spans="1:15" ht="50" x14ac:dyDescent="0.25">
      <c r="A314" s="284"/>
      <c r="B314" s="285" t="s">
        <v>3226</v>
      </c>
      <c r="C314" s="285" t="s">
        <v>5911</v>
      </c>
      <c r="D314" s="285" t="s">
        <v>11735</v>
      </c>
      <c r="E314" s="229" t="s">
        <v>3486</v>
      </c>
      <c r="F314" s="233">
        <v>1901</v>
      </c>
      <c r="G314" s="303">
        <v>190</v>
      </c>
      <c r="H314" s="244" t="s">
        <v>11736</v>
      </c>
      <c r="I314" s="255" t="s">
        <v>3213</v>
      </c>
      <c r="J314" s="255" t="s">
        <v>3214</v>
      </c>
      <c r="K314" s="319" t="s">
        <v>11869</v>
      </c>
      <c r="L314" s="244"/>
      <c r="M314" s="255"/>
      <c r="N314" s="231"/>
      <c r="O314" s="311"/>
    </row>
    <row r="315" spans="1:15" ht="50" x14ac:dyDescent="0.25">
      <c r="A315" s="284"/>
      <c r="B315" s="284" t="s">
        <v>3226</v>
      </c>
      <c r="C315" s="284" t="s">
        <v>3603</v>
      </c>
      <c r="D315" s="284" t="s">
        <v>3605</v>
      </c>
      <c r="E315" s="229" t="s">
        <v>3606</v>
      </c>
      <c r="F315" s="233">
        <v>1901</v>
      </c>
      <c r="G315" s="303">
        <v>283</v>
      </c>
      <c r="H315" s="229" t="s">
        <v>3604</v>
      </c>
      <c r="I315" s="255" t="s">
        <v>3213</v>
      </c>
      <c r="J315" s="231" t="s">
        <v>3214</v>
      </c>
      <c r="K315" s="311" t="s">
        <v>3607</v>
      </c>
      <c r="L315" s="229"/>
      <c r="M315" s="255"/>
      <c r="N315" s="231"/>
      <c r="O315" s="311"/>
    </row>
    <row r="316" spans="1:15" ht="50" x14ac:dyDescent="0.25">
      <c r="A316" s="286"/>
      <c r="B316" s="285" t="s">
        <v>3226</v>
      </c>
      <c r="C316" s="285" t="s">
        <v>714</v>
      </c>
      <c r="D316" s="285" t="s">
        <v>713</v>
      </c>
      <c r="E316" s="232" t="s">
        <v>3549</v>
      </c>
      <c r="F316" s="236">
        <v>1901</v>
      </c>
      <c r="G316" s="304">
        <v>118</v>
      </c>
      <c r="H316" s="230" t="s">
        <v>3611</v>
      </c>
      <c r="I316" s="255" t="s">
        <v>3213</v>
      </c>
      <c r="J316" s="231" t="s">
        <v>3214</v>
      </c>
      <c r="K316" s="311" t="s">
        <v>3610</v>
      </c>
      <c r="L316" s="230" t="s">
        <v>8648</v>
      </c>
      <c r="M316" s="255" t="s">
        <v>3213</v>
      </c>
      <c r="N316" s="231" t="s">
        <v>3608</v>
      </c>
      <c r="O316" s="313" t="s">
        <v>3609</v>
      </c>
    </row>
    <row r="317" spans="1:15" ht="50" x14ac:dyDescent="0.25">
      <c r="A317" s="284"/>
      <c r="B317" s="285" t="s">
        <v>3226</v>
      </c>
      <c r="C317" s="285" t="s">
        <v>3580</v>
      </c>
      <c r="D317" s="285" t="s">
        <v>11649</v>
      </c>
      <c r="E317" s="229" t="s">
        <v>3606</v>
      </c>
      <c r="F317" s="233">
        <v>1901</v>
      </c>
      <c r="G317" s="303">
        <v>344</v>
      </c>
      <c r="H317" s="244" t="s">
        <v>11650</v>
      </c>
      <c r="I317" s="255" t="s">
        <v>3213</v>
      </c>
      <c r="J317" s="255" t="s">
        <v>3214</v>
      </c>
      <c r="K317" s="319" t="s">
        <v>11848</v>
      </c>
      <c r="L317" s="244"/>
      <c r="M317" s="255"/>
      <c r="N317" s="231"/>
      <c r="O317" s="311"/>
    </row>
    <row r="318" spans="1:15" ht="75" x14ac:dyDescent="0.25">
      <c r="A318" s="284"/>
      <c r="B318" s="285" t="s">
        <v>8705</v>
      </c>
      <c r="C318" s="285" t="s">
        <v>9907</v>
      </c>
      <c r="D318" s="285" t="s">
        <v>9910</v>
      </c>
      <c r="E318" s="229" t="s">
        <v>7505</v>
      </c>
      <c r="F318" s="233">
        <v>1901</v>
      </c>
      <c r="G318" s="303">
        <v>132</v>
      </c>
      <c r="H318" s="282" t="s">
        <v>9909</v>
      </c>
      <c r="I318" s="277" t="s">
        <v>3213</v>
      </c>
      <c r="J318" s="277" t="s">
        <v>3214</v>
      </c>
      <c r="K318" s="314" t="s">
        <v>10968</v>
      </c>
      <c r="L318" s="244"/>
      <c r="M318" s="255"/>
      <c r="N318" s="231"/>
      <c r="O318" s="311"/>
    </row>
    <row r="319" spans="1:15" ht="100" x14ac:dyDescent="0.25">
      <c r="A319" s="284"/>
      <c r="B319" s="284" t="s">
        <v>8819</v>
      </c>
      <c r="C319" s="284" t="s">
        <v>4798</v>
      </c>
      <c r="D319" s="284" t="s">
        <v>4802</v>
      </c>
      <c r="E319" s="229" t="s">
        <v>3532</v>
      </c>
      <c r="F319" s="233">
        <v>1901</v>
      </c>
      <c r="G319" s="303">
        <v>383</v>
      </c>
      <c r="H319" s="279" t="s">
        <v>4799</v>
      </c>
      <c r="I319" s="277" t="s">
        <v>3213</v>
      </c>
      <c r="J319" s="278" t="s">
        <v>3214</v>
      </c>
      <c r="K319" s="312" t="s">
        <v>4806</v>
      </c>
      <c r="L319" s="229" t="s">
        <v>8673</v>
      </c>
      <c r="M319" s="255" t="s">
        <v>3213</v>
      </c>
      <c r="N319" s="231" t="s">
        <v>3214</v>
      </c>
      <c r="O319" s="311" t="s">
        <v>4808</v>
      </c>
    </row>
    <row r="320" spans="1:15" ht="87.5" x14ac:dyDescent="0.25">
      <c r="A320" s="284"/>
      <c r="B320" s="284" t="s">
        <v>8867</v>
      </c>
      <c r="C320" s="284" t="s">
        <v>4970</v>
      </c>
      <c r="D320" s="284" t="s">
        <v>4975</v>
      </c>
      <c r="E320" s="229" t="s">
        <v>4976</v>
      </c>
      <c r="F320" s="233">
        <v>1901</v>
      </c>
      <c r="G320" s="303">
        <v>130</v>
      </c>
      <c r="H320" s="279" t="s">
        <v>4977</v>
      </c>
      <c r="I320" s="277" t="s">
        <v>3213</v>
      </c>
      <c r="J320" s="278" t="s">
        <v>3214</v>
      </c>
      <c r="K320" s="312" t="s">
        <v>4978</v>
      </c>
      <c r="L320" s="279" t="s">
        <v>8676</v>
      </c>
      <c r="M320" s="277" t="s">
        <v>3213</v>
      </c>
      <c r="N320" s="278" t="s">
        <v>3214</v>
      </c>
      <c r="O320" s="312" t="s">
        <v>4979</v>
      </c>
    </row>
    <row r="321" spans="1:15" ht="50" x14ac:dyDescent="0.25">
      <c r="A321" s="284"/>
      <c r="B321" s="284" t="s">
        <v>3226</v>
      </c>
      <c r="C321" s="284" t="s">
        <v>5062</v>
      </c>
      <c r="D321" s="284" t="s">
        <v>5068</v>
      </c>
      <c r="E321" s="229" t="s">
        <v>5065</v>
      </c>
      <c r="F321" s="233">
        <v>1901</v>
      </c>
      <c r="G321" s="303">
        <v>509</v>
      </c>
      <c r="H321" s="229" t="s">
        <v>5069</v>
      </c>
      <c r="I321" s="255" t="s">
        <v>3213</v>
      </c>
      <c r="J321" s="231" t="s">
        <v>3214</v>
      </c>
      <c r="K321" s="311" t="s">
        <v>5070</v>
      </c>
      <c r="L321" s="229"/>
      <c r="M321" s="255"/>
      <c r="N321" s="231"/>
      <c r="O321" s="311"/>
    </row>
    <row r="322" spans="1:15" ht="50" x14ac:dyDescent="0.25">
      <c r="A322" s="284"/>
      <c r="B322" s="284" t="s">
        <v>3226</v>
      </c>
      <c r="C322" s="284" t="s">
        <v>3433</v>
      </c>
      <c r="D322" s="284" t="s">
        <v>3434</v>
      </c>
      <c r="E322" s="229" t="s">
        <v>3541</v>
      </c>
      <c r="F322" s="233">
        <v>1902</v>
      </c>
      <c r="G322" s="303">
        <v>315</v>
      </c>
      <c r="H322" s="229" t="s">
        <v>3435</v>
      </c>
      <c r="I322" s="231" t="s">
        <v>3213</v>
      </c>
      <c r="J322" s="231" t="s">
        <v>3214</v>
      </c>
      <c r="K322" s="311" t="s">
        <v>3436</v>
      </c>
      <c r="L322" s="229"/>
      <c r="M322" s="231"/>
      <c r="N322" s="231"/>
      <c r="O322" s="311"/>
    </row>
    <row r="323" spans="1:15" ht="75" x14ac:dyDescent="0.25">
      <c r="A323" s="284"/>
      <c r="B323" s="284" t="s">
        <v>8804</v>
      </c>
      <c r="C323" s="284" t="s">
        <v>3800</v>
      </c>
      <c r="D323" s="284" t="s">
        <v>3803</v>
      </c>
      <c r="E323" s="229" t="s">
        <v>3537</v>
      </c>
      <c r="F323" s="233">
        <v>1902</v>
      </c>
      <c r="G323" s="303">
        <v>313</v>
      </c>
      <c r="H323" s="229" t="s">
        <v>3802</v>
      </c>
      <c r="I323" s="231" t="s">
        <v>3213</v>
      </c>
      <c r="J323" s="231" t="s">
        <v>3214</v>
      </c>
      <c r="K323" s="311" t="s">
        <v>3805</v>
      </c>
      <c r="L323" s="279" t="s">
        <v>8586</v>
      </c>
      <c r="M323" s="278" t="s">
        <v>3213</v>
      </c>
      <c r="N323" s="278" t="s">
        <v>3214</v>
      </c>
      <c r="O323" s="312" t="s">
        <v>3801</v>
      </c>
    </row>
    <row r="324" spans="1:15" ht="75" x14ac:dyDescent="0.25">
      <c r="A324" s="284"/>
      <c r="B324" s="284" t="s">
        <v>8705</v>
      </c>
      <c r="C324" s="284" t="s">
        <v>4718</v>
      </c>
      <c r="D324" s="284" t="s">
        <v>4733</v>
      </c>
      <c r="E324" s="229" t="s">
        <v>4732</v>
      </c>
      <c r="F324" s="233">
        <v>1902</v>
      </c>
      <c r="G324" s="303">
        <v>235</v>
      </c>
      <c r="H324" s="279" t="s">
        <v>4734</v>
      </c>
      <c r="I324" s="278" t="s">
        <v>3213</v>
      </c>
      <c r="J324" s="278" t="s">
        <v>3214</v>
      </c>
      <c r="K324" s="312" t="s">
        <v>4731</v>
      </c>
      <c r="L324" s="229"/>
      <c r="M324" s="231"/>
      <c r="N324" s="231"/>
      <c r="O324" s="311"/>
    </row>
    <row r="325" spans="1:15" ht="50" x14ac:dyDescent="0.25">
      <c r="A325" s="284"/>
      <c r="B325" s="285" t="s">
        <v>3226</v>
      </c>
      <c r="C325" s="285" t="s">
        <v>5911</v>
      </c>
      <c r="D325" s="285" t="s">
        <v>11738</v>
      </c>
      <c r="E325" s="229" t="s">
        <v>3486</v>
      </c>
      <c r="F325" s="233">
        <v>1902</v>
      </c>
      <c r="G325" s="303">
        <v>360</v>
      </c>
      <c r="H325" s="244" t="s">
        <v>11737</v>
      </c>
      <c r="I325" s="255" t="s">
        <v>3213</v>
      </c>
      <c r="J325" s="255" t="s">
        <v>3214</v>
      </c>
      <c r="K325" s="319" t="s">
        <v>11870</v>
      </c>
      <c r="L325" s="244"/>
      <c r="M325" s="255"/>
      <c r="N325" s="231"/>
      <c r="O325" s="311"/>
    </row>
    <row r="326" spans="1:15" ht="75" x14ac:dyDescent="0.25">
      <c r="A326" s="284"/>
      <c r="B326" s="284" t="s">
        <v>8705</v>
      </c>
      <c r="C326" s="284" t="s">
        <v>5024</v>
      </c>
      <c r="D326" s="284" t="s">
        <v>5026</v>
      </c>
      <c r="E326" s="229" t="s">
        <v>3561</v>
      </c>
      <c r="F326" s="233">
        <v>1902</v>
      </c>
      <c r="G326" s="303">
        <v>308</v>
      </c>
      <c r="H326" s="279" t="s">
        <v>5025</v>
      </c>
      <c r="I326" s="277" t="s">
        <v>3213</v>
      </c>
      <c r="J326" s="278" t="s">
        <v>3215</v>
      </c>
      <c r="K326" s="312" t="s">
        <v>5027</v>
      </c>
      <c r="L326" s="229"/>
      <c r="M326" s="255"/>
      <c r="N326" s="231"/>
      <c r="O326" s="311"/>
    </row>
    <row r="327" spans="1:15" ht="75" x14ac:dyDescent="0.25">
      <c r="A327" s="284"/>
      <c r="B327" s="284" t="s">
        <v>8705</v>
      </c>
      <c r="C327" s="284" t="s">
        <v>6150</v>
      </c>
      <c r="D327" s="284" t="s">
        <v>6152</v>
      </c>
      <c r="E327" s="229" t="s">
        <v>3513</v>
      </c>
      <c r="F327" s="233">
        <v>1902</v>
      </c>
      <c r="G327" s="303">
        <v>403</v>
      </c>
      <c r="H327" s="279" t="s">
        <v>6151</v>
      </c>
      <c r="I327" s="277" t="s">
        <v>3213</v>
      </c>
      <c r="J327" s="278" t="s">
        <v>3214</v>
      </c>
      <c r="K327" s="312" t="s">
        <v>6154</v>
      </c>
      <c r="L327" s="229"/>
      <c r="M327" s="255"/>
      <c r="N327" s="231"/>
      <c r="O327" s="311"/>
    </row>
    <row r="328" spans="1:15" ht="75" x14ac:dyDescent="0.25">
      <c r="A328" s="284"/>
      <c r="B328" s="285" t="s">
        <v>8705</v>
      </c>
      <c r="C328" s="285" t="s">
        <v>9481</v>
      </c>
      <c r="D328" s="285" t="s">
        <v>9919</v>
      </c>
      <c r="E328" s="229" t="s">
        <v>7505</v>
      </c>
      <c r="F328" s="233">
        <v>1902</v>
      </c>
      <c r="G328" s="303">
        <v>120</v>
      </c>
      <c r="H328" s="282" t="s">
        <v>9920</v>
      </c>
      <c r="I328" s="277" t="s">
        <v>3213</v>
      </c>
      <c r="J328" s="277" t="s">
        <v>3214</v>
      </c>
      <c r="K328" s="314" t="s">
        <v>11020</v>
      </c>
      <c r="L328" s="244"/>
      <c r="M328" s="255"/>
      <c r="N328" s="231"/>
      <c r="O328" s="311"/>
    </row>
    <row r="329" spans="1:15" ht="75" x14ac:dyDescent="0.25">
      <c r="A329" s="284"/>
      <c r="B329" s="285" t="s">
        <v>8705</v>
      </c>
      <c r="C329" s="285" t="s">
        <v>9481</v>
      </c>
      <c r="D329" s="285" t="s">
        <v>9911</v>
      </c>
      <c r="E329" s="229" t="s">
        <v>7505</v>
      </c>
      <c r="F329" s="233">
        <v>1902</v>
      </c>
      <c r="G329" s="303">
        <v>111</v>
      </c>
      <c r="H329" s="282" t="s">
        <v>9912</v>
      </c>
      <c r="I329" s="277" t="s">
        <v>3213</v>
      </c>
      <c r="J329" s="277" t="s">
        <v>3214</v>
      </c>
      <c r="K329" s="381" t="s">
        <v>10974</v>
      </c>
      <c r="L329" s="244"/>
      <c r="M329" s="255"/>
      <c r="N329" s="231"/>
      <c r="O329" s="311"/>
    </row>
    <row r="330" spans="1:15" ht="75" x14ac:dyDescent="0.25">
      <c r="A330" s="284"/>
      <c r="B330" s="284" t="s">
        <v>8804</v>
      </c>
      <c r="C330" s="284" t="s">
        <v>3800</v>
      </c>
      <c r="D330" s="284" t="s">
        <v>3804</v>
      </c>
      <c r="E330" s="229" t="s">
        <v>3537</v>
      </c>
      <c r="F330" s="233">
        <v>1903</v>
      </c>
      <c r="G330" s="303">
        <v>317</v>
      </c>
      <c r="H330" s="229" t="s">
        <v>3802</v>
      </c>
      <c r="I330" s="231" t="s">
        <v>3213</v>
      </c>
      <c r="J330" s="231" t="s">
        <v>3214</v>
      </c>
      <c r="K330" s="311" t="s">
        <v>3806</v>
      </c>
      <c r="L330" s="279" t="s">
        <v>8586</v>
      </c>
      <c r="M330" s="278" t="s">
        <v>3213</v>
      </c>
      <c r="N330" s="278" t="s">
        <v>3214</v>
      </c>
      <c r="O330" s="312" t="s">
        <v>3807</v>
      </c>
    </row>
    <row r="331" spans="1:15" ht="75" x14ac:dyDescent="0.25">
      <c r="A331" s="284"/>
      <c r="B331" s="284" t="s">
        <v>8705</v>
      </c>
      <c r="C331" s="284" t="s">
        <v>6150</v>
      </c>
      <c r="D331" s="284" t="s">
        <v>6153</v>
      </c>
      <c r="E331" s="229" t="s">
        <v>3513</v>
      </c>
      <c r="F331" s="233">
        <v>1903</v>
      </c>
      <c r="G331" s="303">
        <v>516</v>
      </c>
      <c r="H331" s="279" t="s">
        <v>6151</v>
      </c>
      <c r="I331" s="277" t="s">
        <v>3213</v>
      </c>
      <c r="J331" s="278" t="s">
        <v>3214</v>
      </c>
      <c r="K331" s="315" t="s">
        <v>6155</v>
      </c>
      <c r="L331" s="229"/>
      <c r="M331" s="255"/>
      <c r="N331" s="231"/>
      <c r="O331" s="311"/>
    </row>
    <row r="332" spans="1:15" ht="50" x14ac:dyDescent="0.25">
      <c r="A332" s="284"/>
      <c r="B332" s="284" t="s">
        <v>3226</v>
      </c>
      <c r="C332" s="284" t="s">
        <v>3319</v>
      </c>
      <c r="D332" s="284" t="s">
        <v>3320</v>
      </c>
      <c r="E332" s="229" t="s">
        <v>3507</v>
      </c>
      <c r="F332" s="233">
        <v>1903</v>
      </c>
      <c r="G332" s="303">
        <v>306</v>
      </c>
      <c r="H332" s="229" t="s">
        <v>3321</v>
      </c>
      <c r="I332" s="255" t="s">
        <v>3213</v>
      </c>
      <c r="J332" s="231" t="s">
        <v>3214</v>
      </c>
      <c r="K332" s="311" t="s">
        <v>3322</v>
      </c>
      <c r="L332" s="229"/>
      <c r="M332" s="255"/>
      <c r="N332" s="231"/>
      <c r="O332" s="311"/>
    </row>
    <row r="333" spans="1:15" ht="75" x14ac:dyDescent="0.25">
      <c r="A333" s="284"/>
      <c r="B333" s="285" t="s">
        <v>8705</v>
      </c>
      <c r="C333" s="285" t="s">
        <v>11006</v>
      </c>
      <c r="D333" s="285" t="s">
        <v>9750</v>
      </c>
      <c r="E333" s="229" t="s">
        <v>3484</v>
      </c>
      <c r="F333" s="233">
        <v>1903</v>
      </c>
      <c r="G333" s="303">
        <v>409</v>
      </c>
      <c r="H333" s="282" t="s">
        <v>11008</v>
      </c>
      <c r="I333" s="277" t="s">
        <v>3213</v>
      </c>
      <c r="J333" s="277" t="s">
        <v>3214</v>
      </c>
      <c r="K333" s="384" t="s">
        <v>11009</v>
      </c>
      <c r="L333" s="244"/>
      <c r="M333" s="255"/>
      <c r="N333" s="231"/>
      <c r="O333" s="311"/>
    </row>
    <row r="334" spans="1:15" ht="75" x14ac:dyDescent="0.25">
      <c r="A334" s="284"/>
      <c r="B334" s="284" t="s">
        <v>8705</v>
      </c>
      <c r="C334" s="284" t="s">
        <v>3850</v>
      </c>
      <c r="D334" s="291" t="s">
        <v>3852</v>
      </c>
      <c r="E334" s="229" t="s">
        <v>3853</v>
      </c>
      <c r="F334" s="233">
        <v>1903</v>
      </c>
      <c r="G334" s="303">
        <v>303</v>
      </c>
      <c r="H334" s="279" t="s">
        <v>3851</v>
      </c>
      <c r="I334" s="277" t="s">
        <v>3213</v>
      </c>
      <c r="J334" s="278" t="s">
        <v>3214</v>
      </c>
      <c r="K334" s="312" t="s">
        <v>3854</v>
      </c>
      <c r="L334" s="229"/>
      <c r="M334" s="255"/>
      <c r="N334" s="231"/>
      <c r="O334" s="311"/>
    </row>
    <row r="335" spans="1:15" ht="50" x14ac:dyDescent="0.25">
      <c r="A335" s="284"/>
      <c r="B335" s="284" t="s">
        <v>3226</v>
      </c>
      <c r="C335" s="284" t="s">
        <v>5062</v>
      </c>
      <c r="D335" s="284" t="s">
        <v>5064</v>
      </c>
      <c r="E335" s="229" t="s">
        <v>5065</v>
      </c>
      <c r="F335" s="233">
        <v>1903</v>
      </c>
      <c r="G335" s="303">
        <v>507</v>
      </c>
      <c r="H335" s="229" t="s">
        <v>5063</v>
      </c>
      <c r="I335" s="255" t="s">
        <v>3213</v>
      </c>
      <c r="J335" s="231" t="s">
        <v>3214</v>
      </c>
      <c r="K335" s="311" t="s">
        <v>5066</v>
      </c>
      <c r="L335" s="229" t="s">
        <v>5063</v>
      </c>
      <c r="M335" s="255" t="s">
        <v>3213</v>
      </c>
      <c r="N335" s="231" t="s">
        <v>3214</v>
      </c>
      <c r="O335" s="311" t="s">
        <v>5067</v>
      </c>
    </row>
    <row r="336" spans="1:15" ht="50" x14ac:dyDescent="0.25">
      <c r="A336" s="284"/>
      <c r="B336" s="284" t="s">
        <v>3226</v>
      </c>
      <c r="C336" s="284" t="s">
        <v>4718</v>
      </c>
      <c r="D336" s="284" t="s">
        <v>4725</v>
      </c>
      <c r="E336" s="229" t="s">
        <v>3485</v>
      </c>
      <c r="F336" s="233">
        <v>1904</v>
      </c>
      <c r="G336" s="303">
        <v>349</v>
      </c>
      <c r="H336" s="229" t="s">
        <v>4727</v>
      </c>
      <c r="I336" s="231" t="s">
        <v>3213</v>
      </c>
      <c r="J336" s="231" t="s">
        <v>3214</v>
      </c>
      <c r="K336" s="311" t="s">
        <v>4726</v>
      </c>
      <c r="L336" s="229"/>
      <c r="M336" s="231"/>
      <c r="N336" s="231"/>
      <c r="O336" s="311"/>
    </row>
    <row r="337" spans="1:15" ht="62.5" x14ac:dyDescent="0.25">
      <c r="A337" s="286"/>
      <c r="B337" s="285" t="s">
        <v>3226</v>
      </c>
      <c r="C337" s="285" t="s">
        <v>789</v>
      </c>
      <c r="D337" s="285" t="s">
        <v>1966</v>
      </c>
      <c r="E337" s="232" t="s">
        <v>4605</v>
      </c>
      <c r="F337" s="236">
        <v>1904</v>
      </c>
      <c r="G337" s="304">
        <v>47</v>
      </c>
      <c r="H337" s="230" t="s">
        <v>4606</v>
      </c>
      <c r="I337" s="255" t="s">
        <v>3213</v>
      </c>
      <c r="J337" s="231" t="s">
        <v>3214</v>
      </c>
      <c r="K337" s="311" t="s">
        <v>4607</v>
      </c>
      <c r="L337" s="230"/>
      <c r="M337" s="255"/>
      <c r="N337" s="231"/>
      <c r="O337" s="311"/>
    </row>
    <row r="338" spans="1:15" ht="50" x14ac:dyDescent="0.25">
      <c r="A338" s="284"/>
      <c r="B338" s="285" t="s">
        <v>3226</v>
      </c>
      <c r="C338" s="285" t="s">
        <v>5911</v>
      </c>
      <c r="D338" s="285" t="s">
        <v>11743</v>
      </c>
      <c r="E338" s="229" t="s">
        <v>5914</v>
      </c>
      <c r="F338" s="233">
        <v>1904</v>
      </c>
      <c r="G338" s="303">
        <v>339</v>
      </c>
      <c r="H338" s="244" t="s">
        <v>11744</v>
      </c>
      <c r="I338" s="255" t="s">
        <v>3213</v>
      </c>
      <c r="J338" s="255" t="s">
        <v>3214</v>
      </c>
      <c r="K338" s="319" t="s">
        <v>11873</v>
      </c>
      <c r="L338" s="244"/>
      <c r="M338" s="255"/>
      <c r="N338" s="231"/>
      <c r="O338" s="311"/>
    </row>
    <row r="339" spans="1:15" ht="75" x14ac:dyDescent="0.25">
      <c r="A339" s="284"/>
      <c r="B339" s="285" t="s">
        <v>8705</v>
      </c>
      <c r="C339" s="285" t="s">
        <v>11640</v>
      </c>
      <c r="D339" s="285" t="s">
        <v>11643</v>
      </c>
      <c r="E339" s="229" t="s">
        <v>3482</v>
      </c>
      <c r="F339" s="233">
        <v>1904</v>
      </c>
      <c r="G339" s="303">
        <v>354</v>
      </c>
      <c r="H339" s="282" t="s">
        <v>11644</v>
      </c>
      <c r="I339" s="277" t="s">
        <v>3213</v>
      </c>
      <c r="J339" s="277" t="s">
        <v>3214</v>
      </c>
      <c r="K339" s="277" t="s">
        <v>11846</v>
      </c>
      <c r="L339" s="244"/>
      <c r="M339" s="255"/>
      <c r="N339" s="231"/>
      <c r="O339" s="311"/>
    </row>
    <row r="340" spans="1:15" ht="75" x14ac:dyDescent="0.25">
      <c r="A340" s="284"/>
      <c r="B340" s="285" t="s">
        <v>8705</v>
      </c>
      <c r="C340" s="285" t="s">
        <v>11754</v>
      </c>
      <c r="D340" s="285" t="s">
        <v>11756</v>
      </c>
      <c r="E340" s="229" t="s">
        <v>11755</v>
      </c>
      <c r="F340" s="233">
        <v>1904</v>
      </c>
      <c r="G340" s="303">
        <v>279</v>
      </c>
      <c r="H340" s="282" t="s">
        <v>11757</v>
      </c>
      <c r="I340" s="277" t="s">
        <v>3213</v>
      </c>
      <c r="J340" s="277" t="s">
        <v>3215</v>
      </c>
      <c r="K340" s="277" t="s">
        <v>11875</v>
      </c>
      <c r="L340" s="244"/>
      <c r="M340" s="255"/>
      <c r="N340" s="231"/>
      <c r="O340" s="311"/>
    </row>
    <row r="341" spans="1:15" ht="75" x14ac:dyDescent="0.25">
      <c r="A341" s="284"/>
      <c r="B341" s="285" t="s">
        <v>8705</v>
      </c>
      <c r="C341" s="285" t="s">
        <v>9907</v>
      </c>
      <c r="D341" s="285" t="s">
        <v>9923</v>
      </c>
      <c r="E341" s="229" t="s">
        <v>7505</v>
      </c>
      <c r="F341" s="233">
        <v>1904</v>
      </c>
      <c r="G341" s="303">
        <v>130</v>
      </c>
      <c r="H341" s="282" t="s">
        <v>9924</v>
      </c>
      <c r="I341" s="277" t="s">
        <v>3213</v>
      </c>
      <c r="J341" s="277" t="s">
        <v>3214</v>
      </c>
      <c r="K341" s="277" t="s">
        <v>10971</v>
      </c>
      <c r="L341" s="244"/>
      <c r="M341" s="255"/>
      <c r="N341" s="231"/>
      <c r="O341" s="311"/>
    </row>
    <row r="342" spans="1:15" ht="50" x14ac:dyDescent="0.25">
      <c r="A342" s="284"/>
      <c r="B342" s="285" t="s">
        <v>3226</v>
      </c>
      <c r="C342" s="285" t="s">
        <v>11749</v>
      </c>
      <c r="D342" s="285" t="s">
        <v>11653</v>
      </c>
      <c r="E342" s="229" t="s">
        <v>3513</v>
      </c>
      <c r="F342" s="233">
        <v>1904</v>
      </c>
      <c r="G342" s="303">
        <v>208</v>
      </c>
      <c r="H342" s="244" t="s">
        <v>11750</v>
      </c>
      <c r="I342" s="255" t="s">
        <v>3213</v>
      </c>
      <c r="J342" s="255" t="s">
        <v>3215</v>
      </c>
      <c r="K342" s="255" t="s">
        <v>11874</v>
      </c>
      <c r="L342" s="244"/>
      <c r="M342" s="255"/>
      <c r="N342" s="231"/>
      <c r="O342" s="311"/>
    </row>
    <row r="343" spans="1:15" ht="50" x14ac:dyDescent="0.25">
      <c r="A343" s="284"/>
      <c r="B343" s="284" t="s">
        <v>3226</v>
      </c>
      <c r="C343" s="284" t="s">
        <v>5794</v>
      </c>
      <c r="D343" s="284" t="s">
        <v>6148</v>
      </c>
      <c r="E343" s="229" t="s">
        <v>3561</v>
      </c>
      <c r="F343" s="233">
        <v>1904</v>
      </c>
      <c r="G343" s="303">
        <v>313</v>
      </c>
      <c r="H343" s="229" t="s">
        <v>6147</v>
      </c>
      <c r="I343" s="255" t="s">
        <v>3213</v>
      </c>
      <c r="J343" s="231" t="s">
        <v>3214</v>
      </c>
      <c r="K343" s="231" t="s">
        <v>6149</v>
      </c>
      <c r="L343" s="229"/>
      <c r="M343" s="255"/>
      <c r="N343" s="231"/>
      <c r="O343" s="311"/>
    </row>
    <row r="344" spans="1:15" ht="87.5" x14ac:dyDescent="0.25">
      <c r="A344" s="284"/>
      <c r="B344" s="284" t="s">
        <v>8867</v>
      </c>
      <c r="C344" s="285" t="s">
        <v>3586</v>
      </c>
      <c r="D344" s="285" t="s">
        <v>3585</v>
      </c>
      <c r="E344" s="229" t="s">
        <v>3541</v>
      </c>
      <c r="F344" s="233">
        <v>1905</v>
      </c>
      <c r="G344" s="303">
        <v>140</v>
      </c>
      <c r="H344" s="279" t="s">
        <v>3587</v>
      </c>
      <c r="I344" s="278" t="s">
        <v>3213</v>
      </c>
      <c r="J344" s="278" t="s">
        <v>3589</v>
      </c>
      <c r="K344" s="278" t="s">
        <v>3588</v>
      </c>
      <c r="L344" s="279" t="s">
        <v>3587</v>
      </c>
      <c r="M344" s="278" t="s">
        <v>3213</v>
      </c>
      <c r="N344" s="278" t="s">
        <v>3214</v>
      </c>
      <c r="O344" s="312" t="s">
        <v>7515</v>
      </c>
    </row>
    <row r="345" spans="1:15" ht="62.5" x14ac:dyDescent="0.25">
      <c r="A345" s="284"/>
      <c r="B345" s="284" t="s">
        <v>3226</v>
      </c>
      <c r="C345" s="284" t="s">
        <v>7644</v>
      </c>
      <c r="D345" s="284" t="s">
        <v>3314</v>
      </c>
      <c r="E345" s="229" t="s">
        <v>3533</v>
      </c>
      <c r="F345" s="233">
        <v>1905</v>
      </c>
      <c r="G345" s="303">
        <v>235</v>
      </c>
      <c r="H345" s="229" t="s">
        <v>3315</v>
      </c>
      <c r="I345" s="231" t="s">
        <v>3213</v>
      </c>
      <c r="J345" s="231" t="s">
        <v>3215</v>
      </c>
      <c r="K345" s="231" t="s">
        <v>3316</v>
      </c>
      <c r="L345" s="229"/>
      <c r="M345" s="231"/>
      <c r="N345" s="231"/>
      <c r="O345" s="311"/>
    </row>
    <row r="346" spans="1:15" ht="75" x14ac:dyDescent="0.25">
      <c r="A346" s="284"/>
      <c r="B346" s="285" t="s">
        <v>8705</v>
      </c>
      <c r="C346" s="285" t="s">
        <v>5911</v>
      </c>
      <c r="D346" s="285" t="s">
        <v>11741</v>
      </c>
      <c r="E346" s="229" t="s">
        <v>5914</v>
      </c>
      <c r="F346" s="233">
        <v>1905</v>
      </c>
      <c r="G346" s="303">
        <v>468</v>
      </c>
      <c r="H346" s="282" t="s">
        <v>11742</v>
      </c>
      <c r="I346" s="277" t="s">
        <v>3213</v>
      </c>
      <c r="J346" s="277" t="s">
        <v>3214</v>
      </c>
      <c r="K346" s="277" t="s">
        <v>11872</v>
      </c>
      <c r="L346" s="244"/>
      <c r="M346" s="255"/>
      <c r="N346" s="231"/>
      <c r="O346" s="311"/>
    </row>
    <row r="347" spans="1:15" ht="87.5" x14ac:dyDescent="0.25">
      <c r="A347" s="284"/>
      <c r="B347" s="285" t="s">
        <v>8867</v>
      </c>
      <c r="C347" s="285" t="s">
        <v>11815</v>
      </c>
      <c r="D347" s="285" t="s">
        <v>11450</v>
      </c>
      <c r="E347" s="229" t="s">
        <v>3561</v>
      </c>
      <c r="F347" s="233">
        <v>1905</v>
      </c>
      <c r="G347" s="303">
        <v>290</v>
      </c>
      <c r="H347" s="282" t="s">
        <v>11818</v>
      </c>
      <c r="I347" s="277" t="s">
        <v>3213</v>
      </c>
      <c r="J347" s="277" t="s">
        <v>3214</v>
      </c>
      <c r="K347" s="277" t="s">
        <v>11817</v>
      </c>
      <c r="L347" s="282" t="s">
        <v>11816</v>
      </c>
      <c r="M347" s="277" t="s">
        <v>3213</v>
      </c>
      <c r="N347" s="278" t="s">
        <v>3215</v>
      </c>
      <c r="O347" s="312" t="s">
        <v>11819</v>
      </c>
    </row>
    <row r="348" spans="1:15" ht="75" x14ac:dyDescent="0.25">
      <c r="A348" s="284"/>
      <c r="B348" s="285" t="s">
        <v>8705</v>
      </c>
      <c r="C348" s="285" t="s">
        <v>9907</v>
      </c>
      <c r="D348" s="285" t="s">
        <v>9915</v>
      </c>
      <c r="E348" s="229" t="s">
        <v>7505</v>
      </c>
      <c r="F348" s="233">
        <v>1905</v>
      </c>
      <c r="G348" s="303">
        <v>151</v>
      </c>
      <c r="H348" s="282" t="s">
        <v>9916</v>
      </c>
      <c r="I348" s="277" t="s">
        <v>3213</v>
      </c>
      <c r="J348" s="277" t="s">
        <v>3214</v>
      </c>
      <c r="K348" s="384" t="s">
        <v>10970</v>
      </c>
      <c r="L348" s="244"/>
      <c r="M348" s="255"/>
      <c r="N348" s="231"/>
      <c r="O348" s="311"/>
    </row>
    <row r="349" spans="1:15" ht="75" x14ac:dyDescent="0.25">
      <c r="A349" s="284"/>
      <c r="B349" s="285" t="s">
        <v>8705</v>
      </c>
      <c r="C349" s="285" t="s">
        <v>9907</v>
      </c>
      <c r="D349" s="285" t="s">
        <v>9921</v>
      </c>
      <c r="E349" s="229" t="s">
        <v>7505</v>
      </c>
      <c r="F349" s="233">
        <v>1905</v>
      </c>
      <c r="G349" s="303">
        <v>116</v>
      </c>
      <c r="H349" s="282" t="s">
        <v>9922</v>
      </c>
      <c r="I349" s="277" t="s">
        <v>3213</v>
      </c>
      <c r="J349" s="277" t="s">
        <v>3214</v>
      </c>
      <c r="K349" s="277" t="s">
        <v>10973</v>
      </c>
      <c r="L349" s="244"/>
      <c r="M349" s="255"/>
      <c r="N349" s="231"/>
      <c r="O349" s="311"/>
    </row>
    <row r="350" spans="1:15" ht="75" x14ac:dyDescent="0.25">
      <c r="A350" s="284"/>
      <c r="B350" s="285" t="s">
        <v>8705</v>
      </c>
      <c r="C350" s="285" t="s">
        <v>9907</v>
      </c>
      <c r="D350" s="285" t="s">
        <v>9917</v>
      </c>
      <c r="E350" s="229" t="s">
        <v>7505</v>
      </c>
      <c r="F350" s="233">
        <v>1905</v>
      </c>
      <c r="G350" s="303">
        <v>156</v>
      </c>
      <c r="H350" s="282" t="s">
        <v>9918</v>
      </c>
      <c r="I350" s="277" t="s">
        <v>3213</v>
      </c>
      <c r="J350" s="277" t="s">
        <v>3215</v>
      </c>
      <c r="K350" s="277" t="s">
        <v>10976</v>
      </c>
      <c r="L350" s="244"/>
      <c r="M350" s="255"/>
      <c r="N350" s="231"/>
      <c r="O350" s="311"/>
    </row>
    <row r="351" spans="1:15" ht="87.5" x14ac:dyDescent="0.25">
      <c r="A351" s="284"/>
      <c r="B351" s="284" t="s">
        <v>3226</v>
      </c>
      <c r="C351" s="284" t="s">
        <v>3449</v>
      </c>
      <c r="D351" s="284" t="s">
        <v>3451</v>
      </c>
      <c r="E351" s="229" t="s">
        <v>3512</v>
      </c>
      <c r="F351" s="233">
        <v>1905</v>
      </c>
      <c r="G351" s="303">
        <v>20</v>
      </c>
      <c r="H351" s="229" t="s">
        <v>3450</v>
      </c>
      <c r="I351" s="255" t="s">
        <v>3213</v>
      </c>
      <c r="J351" s="231" t="s">
        <v>3214</v>
      </c>
      <c r="K351" s="231" t="s">
        <v>3452</v>
      </c>
      <c r="L351" s="229"/>
      <c r="M351" s="255"/>
      <c r="N351" s="231"/>
      <c r="O351" s="311"/>
    </row>
    <row r="352" spans="1:15" ht="50" x14ac:dyDescent="0.25">
      <c r="A352" s="284"/>
      <c r="B352" s="285" t="s">
        <v>3226</v>
      </c>
      <c r="C352" s="285" t="s">
        <v>5911</v>
      </c>
      <c r="D352" s="285" t="s">
        <v>11739</v>
      </c>
      <c r="E352" s="229" t="s">
        <v>5914</v>
      </c>
      <c r="F352" s="233">
        <v>1906</v>
      </c>
      <c r="G352" s="303">
        <v>205</v>
      </c>
      <c r="H352" s="244" t="s">
        <v>11740</v>
      </c>
      <c r="I352" s="255" t="s">
        <v>3213</v>
      </c>
      <c r="J352" s="255" t="s">
        <v>3214</v>
      </c>
      <c r="K352" s="255" t="s">
        <v>11871</v>
      </c>
      <c r="L352" s="244"/>
      <c r="M352" s="255"/>
      <c r="N352" s="231"/>
      <c r="O352" s="311"/>
    </row>
    <row r="353" spans="1:15" ht="50" x14ac:dyDescent="0.25">
      <c r="A353" s="284"/>
      <c r="B353" s="284" t="s">
        <v>3226</v>
      </c>
      <c r="C353" s="284" t="s">
        <v>4015</v>
      </c>
      <c r="D353" s="284" t="s">
        <v>4021</v>
      </c>
      <c r="E353" s="229" t="s">
        <v>3511</v>
      </c>
      <c r="F353" s="233">
        <v>1906</v>
      </c>
      <c r="G353" s="303">
        <v>87</v>
      </c>
      <c r="H353" s="229" t="s">
        <v>4020</v>
      </c>
      <c r="I353" s="255" t="s">
        <v>3213</v>
      </c>
      <c r="J353" s="231" t="s">
        <v>3214</v>
      </c>
      <c r="K353" s="231" t="s">
        <v>4022</v>
      </c>
      <c r="L353" s="229" t="s">
        <v>8663</v>
      </c>
      <c r="M353" s="255" t="s">
        <v>3213</v>
      </c>
      <c r="N353" s="231" t="s">
        <v>3214</v>
      </c>
      <c r="O353" s="311" t="s">
        <v>4023</v>
      </c>
    </row>
    <row r="354" spans="1:15" ht="75" x14ac:dyDescent="0.25">
      <c r="A354" s="284"/>
      <c r="B354" s="285" t="s">
        <v>8705</v>
      </c>
      <c r="C354" s="285" t="s">
        <v>7300</v>
      </c>
      <c r="D354" s="285" t="s">
        <v>10826</v>
      </c>
      <c r="E354" s="229" t="s">
        <v>4498</v>
      </c>
      <c r="F354" s="233">
        <v>1906</v>
      </c>
      <c r="G354" s="303">
        <v>326</v>
      </c>
      <c r="H354" s="282" t="s">
        <v>10827</v>
      </c>
      <c r="I354" s="277" t="s">
        <v>3213</v>
      </c>
      <c r="J354" s="277" t="s">
        <v>3214</v>
      </c>
      <c r="K354" s="277" t="s">
        <v>10828</v>
      </c>
      <c r="L354" s="244"/>
      <c r="M354" s="255"/>
      <c r="N354" s="231"/>
      <c r="O354" s="311"/>
    </row>
    <row r="355" spans="1:15" ht="100" x14ac:dyDescent="0.25">
      <c r="A355" s="284"/>
      <c r="B355" s="284" t="s">
        <v>8819</v>
      </c>
      <c r="C355" s="284" t="s">
        <v>5568</v>
      </c>
      <c r="D355" s="284" t="s">
        <v>3572</v>
      </c>
      <c r="E355" s="229" t="s">
        <v>3561</v>
      </c>
      <c r="F355" s="233">
        <v>1906</v>
      </c>
      <c r="G355" s="303">
        <v>353</v>
      </c>
      <c r="H355" s="279" t="s">
        <v>3573</v>
      </c>
      <c r="I355" s="277" t="s">
        <v>3213</v>
      </c>
      <c r="J355" s="278" t="s">
        <v>3214</v>
      </c>
      <c r="K355" s="358" t="s">
        <v>3574</v>
      </c>
      <c r="L355" s="229" t="s">
        <v>8688</v>
      </c>
      <c r="M355" s="255" t="s">
        <v>3213</v>
      </c>
      <c r="N355" s="231" t="s">
        <v>3214</v>
      </c>
      <c r="O355" s="311" t="s">
        <v>3575</v>
      </c>
    </row>
    <row r="356" spans="1:15" ht="50" x14ac:dyDescent="0.25">
      <c r="A356" s="284"/>
      <c r="B356" s="284" t="s">
        <v>3226</v>
      </c>
      <c r="C356" s="284" t="s">
        <v>3319</v>
      </c>
      <c r="D356" s="284" t="s">
        <v>3324</v>
      </c>
      <c r="E356" s="229" t="s">
        <v>3531</v>
      </c>
      <c r="F356" s="233">
        <v>1907</v>
      </c>
      <c r="G356" s="303">
        <v>343</v>
      </c>
      <c r="H356" s="229" t="s">
        <v>3325</v>
      </c>
      <c r="I356" s="255" t="s">
        <v>3213</v>
      </c>
      <c r="J356" s="231" t="s">
        <v>3214</v>
      </c>
      <c r="K356" s="231" t="s">
        <v>3323</v>
      </c>
      <c r="L356" s="229"/>
      <c r="M356" s="255"/>
      <c r="N356" s="231"/>
      <c r="O356" s="311"/>
    </row>
    <row r="357" spans="1:15" ht="87.5" x14ac:dyDescent="0.25">
      <c r="A357" s="284"/>
      <c r="B357" s="285" t="s">
        <v>8867</v>
      </c>
      <c r="C357" s="285" t="s">
        <v>11441</v>
      </c>
      <c r="D357" s="285" t="s">
        <v>11442</v>
      </c>
      <c r="E357" s="229" t="s">
        <v>3517</v>
      </c>
      <c r="F357" s="233">
        <v>1907</v>
      </c>
      <c r="G357" s="303">
        <v>292</v>
      </c>
      <c r="H357" s="282" t="s">
        <v>11498</v>
      </c>
      <c r="I357" s="277" t="s">
        <v>3213</v>
      </c>
      <c r="J357" s="277" t="s">
        <v>3215</v>
      </c>
      <c r="K357" s="277" t="s">
        <v>11499</v>
      </c>
      <c r="L357" s="282" t="s">
        <v>11498</v>
      </c>
      <c r="M357" s="277" t="s">
        <v>3213</v>
      </c>
      <c r="N357" s="278" t="s">
        <v>3214</v>
      </c>
      <c r="O357" s="312" t="s">
        <v>11500</v>
      </c>
    </row>
    <row r="358" spans="1:15" ht="50" x14ac:dyDescent="0.25">
      <c r="A358" s="284"/>
      <c r="B358" s="285" t="s">
        <v>3226</v>
      </c>
      <c r="C358" s="285" t="s">
        <v>11820</v>
      </c>
      <c r="D358" s="285" t="s">
        <v>11821</v>
      </c>
      <c r="E358" s="229" t="s">
        <v>11822</v>
      </c>
      <c r="F358" s="233">
        <v>1907</v>
      </c>
      <c r="G358" s="303">
        <v>87</v>
      </c>
      <c r="H358" s="244" t="s">
        <v>11823</v>
      </c>
      <c r="I358" s="255" t="s">
        <v>3213</v>
      </c>
      <c r="J358" s="255" t="s">
        <v>3214</v>
      </c>
      <c r="K358" s="255" t="s">
        <v>11824</v>
      </c>
      <c r="L358" s="244"/>
      <c r="M358" s="255"/>
      <c r="N358" s="231"/>
      <c r="O358" s="311"/>
    </row>
    <row r="359" spans="1:15" ht="50" x14ac:dyDescent="0.25">
      <c r="A359" s="284"/>
      <c r="B359" s="284" t="s">
        <v>3226</v>
      </c>
      <c r="C359" s="284" t="s">
        <v>5794</v>
      </c>
      <c r="D359" s="284" t="s">
        <v>5798</v>
      </c>
      <c r="E359" s="229" t="s">
        <v>3561</v>
      </c>
      <c r="F359" s="233">
        <v>1907</v>
      </c>
      <c r="G359" s="303">
        <v>309</v>
      </c>
      <c r="H359" s="229" t="s">
        <v>5797</v>
      </c>
      <c r="I359" s="255" t="s">
        <v>3213</v>
      </c>
      <c r="J359" s="231" t="s">
        <v>3214</v>
      </c>
      <c r="K359" s="231" t="s">
        <v>5799</v>
      </c>
      <c r="L359" s="229"/>
      <c r="M359" s="255"/>
      <c r="N359" s="231"/>
      <c r="O359" s="311"/>
    </row>
    <row r="360" spans="1:15" ht="75" x14ac:dyDescent="0.25">
      <c r="A360" s="284"/>
      <c r="B360" s="284" t="s">
        <v>8705</v>
      </c>
      <c r="C360" s="284" t="s">
        <v>5019</v>
      </c>
      <c r="D360" s="284" t="s">
        <v>5020</v>
      </c>
      <c r="E360" s="229" t="s">
        <v>5021</v>
      </c>
      <c r="F360" s="233">
        <v>1908</v>
      </c>
      <c r="G360" s="303">
        <v>88</v>
      </c>
      <c r="H360" s="279" t="s">
        <v>5022</v>
      </c>
      <c r="I360" s="278" t="s">
        <v>3213</v>
      </c>
      <c r="J360" s="278" t="s">
        <v>3215</v>
      </c>
      <c r="K360" s="278" t="s">
        <v>5023</v>
      </c>
      <c r="L360" s="229"/>
      <c r="M360" s="231"/>
      <c r="N360" s="231"/>
      <c r="O360" s="311"/>
    </row>
    <row r="361" spans="1:15" ht="125" x14ac:dyDescent="0.25">
      <c r="A361" s="284"/>
      <c r="B361" s="284" t="s">
        <v>3226</v>
      </c>
      <c r="C361" s="284" t="s">
        <v>4509</v>
      </c>
      <c r="D361" s="284" t="s">
        <v>4511</v>
      </c>
      <c r="E361" s="229" t="s">
        <v>4512</v>
      </c>
      <c r="F361" s="233">
        <v>1908</v>
      </c>
      <c r="G361" s="303">
        <v>95</v>
      </c>
      <c r="H361" s="229" t="s">
        <v>4510</v>
      </c>
      <c r="I361" s="255" t="s">
        <v>3213</v>
      </c>
      <c r="J361" s="231" t="s">
        <v>3214</v>
      </c>
      <c r="K361" s="231" t="s">
        <v>4513</v>
      </c>
      <c r="L361" s="229" t="s">
        <v>4510</v>
      </c>
      <c r="M361" s="255" t="s">
        <v>3213</v>
      </c>
      <c r="N361" s="231" t="s">
        <v>3214</v>
      </c>
      <c r="O361" s="311" t="s">
        <v>4514</v>
      </c>
    </row>
    <row r="362" spans="1:15" ht="87.5" x14ac:dyDescent="0.25">
      <c r="A362" s="284"/>
      <c r="B362" s="284" t="s">
        <v>8705</v>
      </c>
      <c r="C362" s="284" t="s">
        <v>5253</v>
      </c>
      <c r="D362" s="284" t="s">
        <v>5254</v>
      </c>
      <c r="E362" s="229" t="s">
        <v>5255</v>
      </c>
      <c r="F362" s="233">
        <v>1908</v>
      </c>
      <c r="G362" s="303">
        <v>204</v>
      </c>
      <c r="H362" s="279" t="s">
        <v>5256</v>
      </c>
      <c r="I362" s="277" t="s">
        <v>3213</v>
      </c>
      <c r="J362" s="278" t="s">
        <v>3215</v>
      </c>
      <c r="K362" s="278" t="s">
        <v>5257</v>
      </c>
      <c r="L362" s="229"/>
      <c r="M362" s="255"/>
      <c r="N362" s="231"/>
      <c r="O362" s="311"/>
    </row>
    <row r="363" spans="1:15" ht="100" x14ac:dyDescent="0.25">
      <c r="A363" s="284"/>
      <c r="B363" s="285" t="s">
        <v>8705</v>
      </c>
      <c r="C363" s="285" t="s">
        <v>11713</v>
      </c>
      <c r="D363" s="285" t="s">
        <v>11714</v>
      </c>
      <c r="E363" s="229" t="s">
        <v>3883</v>
      </c>
      <c r="F363" s="233">
        <v>1908</v>
      </c>
      <c r="G363" s="303">
        <v>536</v>
      </c>
      <c r="H363" s="282" t="s">
        <v>11715</v>
      </c>
      <c r="I363" s="277" t="s">
        <v>3213</v>
      </c>
      <c r="J363" s="277" t="s">
        <v>3214</v>
      </c>
      <c r="K363" s="277" t="s">
        <v>11849</v>
      </c>
      <c r="L363" s="244"/>
      <c r="M363" s="255"/>
      <c r="N363" s="231"/>
      <c r="O363" s="311"/>
    </row>
    <row r="364" spans="1:15" ht="50" x14ac:dyDescent="0.25">
      <c r="A364" s="284"/>
      <c r="B364" s="284" t="s">
        <v>3226</v>
      </c>
      <c r="C364" s="284" t="s">
        <v>3408</v>
      </c>
      <c r="D364" s="284" t="s">
        <v>3411</v>
      </c>
      <c r="E364" s="229" t="s">
        <v>3495</v>
      </c>
      <c r="F364" s="233">
        <v>1908</v>
      </c>
      <c r="G364" s="303">
        <v>223</v>
      </c>
      <c r="H364" s="229" t="s">
        <v>3407</v>
      </c>
      <c r="I364" s="255" t="s">
        <v>3213</v>
      </c>
      <c r="J364" s="231" t="s">
        <v>3215</v>
      </c>
      <c r="K364" s="231" t="s">
        <v>3409</v>
      </c>
      <c r="L364" s="229" t="s">
        <v>8677</v>
      </c>
      <c r="M364" s="255" t="s">
        <v>3213</v>
      </c>
      <c r="N364" s="231" t="s">
        <v>3214</v>
      </c>
      <c r="O364" s="311" t="s">
        <v>3410</v>
      </c>
    </row>
    <row r="365" spans="1:15" ht="75" x14ac:dyDescent="0.25">
      <c r="A365" s="284"/>
      <c r="B365" s="285" t="s">
        <v>8705</v>
      </c>
      <c r="C365" s="285" t="s">
        <v>9183</v>
      </c>
      <c r="D365" s="285" t="s">
        <v>9131</v>
      </c>
      <c r="E365" s="241" t="s">
        <v>3517</v>
      </c>
      <c r="F365" s="233">
        <v>1908</v>
      </c>
      <c r="G365" s="303">
        <v>275</v>
      </c>
      <c r="H365" s="282" t="s">
        <v>9293</v>
      </c>
      <c r="I365" s="277" t="s">
        <v>3213</v>
      </c>
      <c r="J365" s="277" t="s">
        <v>3214</v>
      </c>
      <c r="K365" s="277" t="s">
        <v>9292</v>
      </c>
      <c r="L365" s="229"/>
      <c r="M365" s="255"/>
      <c r="N365" s="231"/>
      <c r="O365" s="311"/>
    </row>
    <row r="366" spans="1:15" ht="162.5" x14ac:dyDescent="0.25">
      <c r="A366" s="284"/>
      <c r="B366" s="284" t="s">
        <v>8152</v>
      </c>
      <c r="C366" s="285" t="s">
        <v>8149</v>
      </c>
      <c r="D366" s="285" t="s">
        <v>8579</v>
      </c>
      <c r="E366" s="229" t="s">
        <v>8580</v>
      </c>
      <c r="F366" s="233">
        <v>1908</v>
      </c>
      <c r="G366" s="303">
        <v>320</v>
      </c>
      <c r="H366" s="229" t="s">
        <v>8518</v>
      </c>
      <c r="I366" s="255" t="s">
        <v>3213</v>
      </c>
      <c r="J366" s="231" t="s">
        <v>3215</v>
      </c>
      <c r="K366" s="380" t="s">
        <v>8581</v>
      </c>
      <c r="L366" s="229"/>
      <c r="M366" s="255"/>
      <c r="N366" s="231"/>
      <c r="O366" s="311"/>
    </row>
    <row r="367" spans="1:15" ht="100" x14ac:dyDescent="0.25">
      <c r="A367" s="284"/>
      <c r="B367" s="285" t="s">
        <v>8819</v>
      </c>
      <c r="C367" s="285" t="s">
        <v>11734</v>
      </c>
      <c r="D367" s="285" t="s">
        <v>11674</v>
      </c>
      <c r="E367" s="229" t="s">
        <v>3513</v>
      </c>
      <c r="F367" s="233">
        <v>1909</v>
      </c>
      <c r="G367" s="303">
        <v>637</v>
      </c>
      <c r="H367" s="282" t="s">
        <v>11733</v>
      </c>
      <c r="I367" s="277" t="s">
        <v>3213</v>
      </c>
      <c r="J367" s="277" t="s">
        <v>3215</v>
      </c>
      <c r="K367" s="277" t="s">
        <v>11800</v>
      </c>
      <c r="L367" s="244" t="s">
        <v>11801</v>
      </c>
      <c r="M367" s="255" t="s">
        <v>3213</v>
      </c>
      <c r="N367" s="231" t="s">
        <v>3214</v>
      </c>
      <c r="O367" s="311" t="s">
        <v>11802</v>
      </c>
    </row>
    <row r="368" spans="1:15" ht="62.5" x14ac:dyDescent="0.25">
      <c r="A368" s="284"/>
      <c r="B368" s="284" t="s">
        <v>3226</v>
      </c>
      <c r="C368" s="284" t="s">
        <v>4145</v>
      </c>
      <c r="D368" s="284" t="s">
        <v>4149</v>
      </c>
      <c r="E368" s="229" t="s">
        <v>4146</v>
      </c>
      <c r="F368" s="233">
        <v>1909</v>
      </c>
      <c r="G368" s="303">
        <v>304</v>
      </c>
      <c r="H368" s="229" t="s">
        <v>4150</v>
      </c>
      <c r="I368" s="231" t="s">
        <v>3213</v>
      </c>
      <c r="J368" s="231" t="s">
        <v>3214</v>
      </c>
      <c r="K368" s="380" t="s">
        <v>4148</v>
      </c>
      <c r="L368" s="229" t="s">
        <v>8631</v>
      </c>
      <c r="M368" s="231" t="s">
        <v>3213</v>
      </c>
      <c r="N368" s="231" t="s">
        <v>3214</v>
      </c>
      <c r="O368" s="311" t="s">
        <v>4147</v>
      </c>
    </row>
    <row r="369" spans="1:15" ht="50" x14ac:dyDescent="0.25">
      <c r="A369" s="284"/>
      <c r="B369" s="284" t="s">
        <v>3226</v>
      </c>
      <c r="C369" s="284" t="s">
        <v>5911</v>
      </c>
      <c r="D369" s="284" t="s">
        <v>5913</v>
      </c>
      <c r="E369" s="229" t="s">
        <v>5914</v>
      </c>
      <c r="F369" s="233">
        <v>1909</v>
      </c>
      <c r="G369" s="303">
        <v>346</v>
      </c>
      <c r="H369" s="229" t="s">
        <v>5912</v>
      </c>
      <c r="I369" s="255" t="s">
        <v>3213</v>
      </c>
      <c r="J369" s="231" t="s">
        <v>3214</v>
      </c>
      <c r="K369" s="362" t="s">
        <v>5915</v>
      </c>
      <c r="L369" s="229"/>
      <c r="M369" s="255"/>
      <c r="N369" s="231"/>
      <c r="O369" s="311"/>
    </row>
    <row r="370" spans="1:15" ht="75" x14ac:dyDescent="0.25">
      <c r="A370" s="284"/>
      <c r="B370" s="285" t="s">
        <v>8705</v>
      </c>
      <c r="C370" s="285" t="s">
        <v>9907</v>
      </c>
      <c r="D370" s="285" t="s">
        <v>9925</v>
      </c>
      <c r="E370" s="229" t="s">
        <v>7505</v>
      </c>
      <c r="F370" s="233">
        <v>1909</v>
      </c>
      <c r="G370" s="303">
        <v>144</v>
      </c>
      <c r="H370" s="282" t="s">
        <v>9926</v>
      </c>
      <c r="I370" s="277" t="s">
        <v>3213</v>
      </c>
      <c r="J370" s="277" t="s">
        <v>3214</v>
      </c>
      <c r="K370" s="384" t="s">
        <v>10977</v>
      </c>
      <c r="L370" s="244"/>
      <c r="M370" s="255"/>
      <c r="N370" s="231"/>
      <c r="O370" s="311"/>
    </row>
    <row r="371" spans="1:15" ht="87.5" x14ac:dyDescent="0.25">
      <c r="A371" s="284"/>
      <c r="B371" s="285" t="s">
        <v>8867</v>
      </c>
      <c r="C371" s="285" t="s">
        <v>11007</v>
      </c>
      <c r="D371" s="285" t="s">
        <v>9745</v>
      </c>
      <c r="E371" s="229" t="s">
        <v>3532</v>
      </c>
      <c r="F371" s="233">
        <v>1909</v>
      </c>
      <c r="G371" s="303">
        <v>432</v>
      </c>
      <c r="H371" s="282" t="s">
        <v>11002</v>
      </c>
      <c r="I371" s="277" t="s">
        <v>3213</v>
      </c>
      <c r="J371" s="277" t="s">
        <v>3214</v>
      </c>
      <c r="K371" s="384" t="s">
        <v>11003</v>
      </c>
      <c r="L371" s="282" t="s">
        <v>11005</v>
      </c>
      <c r="M371" s="277" t="s">
        <v>3213</v>
      </c>
      <c r="N371" s="278" t="s">
        <v>3215</v>
      </c>
      <c r="O371" s="312" t="s">
        <v>11004</v>
      </c>
    </row>
    <row r="372" spans="1:15" ht="62.5" x14ac:dyDescent="0.25">
      <c r="A372" s="284"/>
      <c r="B372" s="285" t="s">
        <v>3226</v>
      </c>
      <c r="C372" s="285" t="s">
        <v>11834</v>
      </c>
      <c r="D372" s="285" t="s">
        <v>11835</v>
      </c>
      <c r="E372" s="229" t="s">
        <v>7309</v>
      </c>
      <c r="F372" s="233">
        <v>1909</v>
      </c>
      <c r="G372" s="303">
        <v>354</v>
      </c>
      <c r="H372" s="244" t="s">
        <v>11836</v>
      </c>
      <c r="I372" s="255" t="s">
        <v>3213</v>
      </c>
      <c r="J372" s="255" t="s">
        <v>3214</v>
      </c>
      <c r="K372" s="382" t="s">
        <v>11837</v>
      </c>
      <c r="L372" s="244"/>
      <c r="M372" s="255"/>
      <c r="N372" s="231"/>
      <c r="O372" s="311"/>
    </row>
    <row r="373" spans="1:15" ht="100" x14ac:dyDescent="0.25">
      <c r="A373" s="284"/>
      <c r="B373" s="284" t="s">
        <v>3226</v>
      </c>
      <c r="C373" s="285" t="s">
        <v>7523</v>
      </c>
      <c r="D373" s="285" t="s">
        <v>7524</v>
      </c>
      <c r="E373" s="229" t="s">
        <v>3523</v>
      </c>
      <c r="F373" s="233">
        <v>1909</v>
      </c>
      <c r="G373" s="303">
        <v>317</v>
      </c>
      <c r="H373" s="229" t="s">
        <v>7522</v>
      </c>
      <c r="I373" s="255"/>
      <c r="J373" s="231"/>
      <c r="K373" s="231" t="s">
        <v>7521</v>
      </c>
      <c r="L373" s="229"/>
      <c r="M373" s="255"/>
      <c r="N373" s="231"/>
      <c r="O373" s="311"/>
    </row>
    <row r="374" spans="1:15" ht="87.5" x14ac:dyDescent="0.25">
      <c r="A374" s="284"/>
      <c r="B374" s="284" t="s">
        <v>8867</v>
      </c>
      <c r="C374" s="284" t="s">
        <v>6050</v>
      </c>
      <c r="D374" s="284" t="s">
        <v>6052</v>
      </c>
      <c r="E374" s="229" t="s">
        <v>6051</v>
      </c>
      <c r="F374" s="233">
        <v>1910</v>
      </c>
      <c r="G374" s="303">
        <v>263</v>
      </c>
      <c r="H374" s="279" t="s">
        <v>6055</v>
      </c>
      <c r="I374" s="278" t="s">
        <v>3213</v>
      </c>
      <c r="J374" s="278" t="s">
        <v>3214</v>
      </c>
      <c r="K374" s="278" t="s">
        <v>6053</v>
      </c>
      <c r="L374" s="279" t="s">
        <v>6055</v>
      </c>
      <c r="M374" s="278" t="s">
        <v>3213</v>
      </c>
      <c r="N374" s="278" t="s">
        <v>3214</v>
      </c>
      <c r="O374" s="312" t="s">
        <v>6054</v>
      </c>
    </row>
    <row r="375" spans="1:15" ht="75" x14ac:dyDescent="0.25">
      <c r="A375" s="284"/>
      <c r="B375" s="285" t="s">
        <v>3226</v>
      </c>
      <c r="C375" s="285" t="s">
        <v>9270</v>
      </c>
      <c r="D375" s="285" t="s">
        <v>9269</v>
      </c>
      <c r="E375" s="229" t="s">
        <v>9271</v>
      </c>
      <c r="F375" s="233">
        <v>1910</v>
      </c>
      <c r="G375" s="303">
        <v>148</v>
      </c>
      <c r="H375" s="244" t="s">
        <v>9272</v>
      </c>
      <c r="I375" s="255" t="s">
        <v>3213</v>
      </c>
      <c r="J375" s="255" t="s">
        <v>3214</v>
      </c>
      <c r="K375" s="231" t="s">
        <v>9273</v>
      </c>
      <c r="L375" s="229"/>
      <c r="M375" s="255"/>
      <c r="N375" s="231"/>
      <c r="O375" s="311"/>
    </row>
    <row r="376" spans="1:15" ht="87.5" x14ac:dyDescent="0.25">
      <c r="A376" s="284"/>
      <c r="B376" s="285" t="s">
        <v>8867</v>
      </c>
      <c r="C376" s="285" t="s">
        <v>10901</v>
      </c>
      <c r="D376" s="285" t="s">
        <v>10902</v>
      </c>
      <c r="E376" s="229" t="s">
        <v>6065</v>
      </c>
      <c r="F376" s="233">
        <v>1910</v>
      </c>
      <c r="G376" s="303">
        <v>213</v>
      </c>
      <c r="H376" s="282" t="s">
        <v>10903</v>
      </c>
      <c r="I376" s="277" t="s">
        <v>3213</v>
      </c>
      <c r="J376" s="277" t="s">
        <v>3214</v>
      </c>
      <c r="K376" s="277" t="s">
        <v>10904</v>
      </c>
      <c r="L376" s="282" t="s">
        <v>10903</v>
      </c>
      <c r="M376" s="277" t="s">
        <v>3213</v>
      </c>
      <c r="N376" s="277" t="s">
        <v>3214</v>
      </c>
      <c r="O376" s="312" t="s">
        <v>10905</v>
      </c>
    </row>
    <row r="377" spans="1:15" ht="50" x14ac:dyDescent="0.25">
      <c r="A377" s="284"/>
      <c r="B377" s="284" t="s">
        <v>3226</v>
      </c>
      <c r="C377" s="284" t="s">
        <v>5015</v>
      </c>
      <c r="D377" s="284" t="s">
        <v>5016</v>
      </c>
      <c r="E377" s="229" t="s">
        <v>3675</v>
      </c>
      <c r="F377" s="233">
        <v>1910</v>
      </c>
      <c r="G377" s="303">
        <v>249</v>
      </c>
      <c r="H377" s="229" t="s">
        <v>5017</v>
      </c>
      <c r="I377" s="255" t="s">
        <v>3213</v>
      </c>
      <c r="J377" s="231" t="s">
        <v>3215</v>
      </c>
      <c r="K377" s="231" t="s">
        <v>5018</v>
      </c>
      <c r="L377" s="229"/>
      <c r="M377" s="255"/>
      <c r="N377" s="231"/>
      <c r="O377" s="311"/>
    </row>
    <row r="378" spans="1:15" ht="50" x14ac:dyDescent="0.25">
      <c r="A378" s="284"/>
      <c r="B378" s="285" t="s">
        <v>3226</v>
      </c>
      <c r="C378" s="285" t="s">
        <v>10780</v>
      </c>
      <c r="D378" s="285" t="s">
        <v>10781</v>
      </c>
      <c r="E378" s="229" t="s">
        <v>9259</v>
      </c>
      <c r="F378" s="233">
        <v>1910</v>
      </c>
      <c r="G378" s="303">
        <v>324</v>
      </c>
      <c r="H378" s="244" t="s">
        <v>10782</v>
      </c>
      <c r="I378" s="255" t="s">
        <v>3213</v>
      </c>
      <c r="J378" s="255" t="s">
        <v>3214</v>
      </c>
      <c r="K378" s="255" t="s">
        <v>10783</v>
      </c>
      <c r="L378" s="229"/>
      <c r="M378" s="255"/>
      <c r="N378" s="231"/>
      <c r="O378" s="311"/>
    </row>
    <row r="379" spans="1:15" ht="75" x14ac:dyDescent="0.25">
      <c r="A379" s="284"/>
      <c r="B379" s="284" t="s">
        <v>8705</v>
      </c>
      <c r="C379" s="284" t="s">
        <v>4284</v>
      </c>
      <c r="D379" s="284" t="s">
        <v>4282</v>
      </c>
      <c r="E379" s="229" t="s">
        <v>4285</v>
      </c>
      <c r="F379" s="233">
        <v>1910</v>
      </c>
      <c r="G379" s="303">
        <v>27</v>
      </c>
      <c r="H379" s="279" t="s">
        <v>4283</v>
      </c>
      <c r="I379" s="277" t="s">
        <v>3213</v>
      </c>
      <c r="J379" s="278" t="s">
        <v>3589</v>
      </c>
      <c r="K379" s="278" t="s">
        <v>4286</v>
      </c>
      <c r="L379" s="229"/>
      <c r="M379" s="255"/>
      <c r="N379" s="231"/>
      <c r="O379" s="311"/>
    </row>
    <row r="380" spans="1:15" ht="75" x14ac:dyDescent="0.25">
      <c r="A380" s="284"/>
      <c r="B380" s="285" t="s">
        <v>8705</v>
      </c>
      <c r="C380" s="285" t="s">
        <v>10948</v>
      </c>
      <c r="D380" s="285" t="s">
        <v>9935</v>
      </c>
      <c r="E380" s="229" t="s">
        <v>9936</v>
      </c>
      <c r="F380" s="233">
        <v>1910</v>
      </c>
      <c r="G380" s="303">
        <v>272</v>
      </c>
      <c r="H380" s="282" t="s">
        <v>9937</v>
      </c>
      <c r="I380" s="277" t="s">
        <v>3213</v>
      </c>
      <c r="J380" s="277" t="s">
        <v>3214</v>
      </c>
      <c r="K380" s="277" t="s">
        <v>10949</v>
      </c>
      <c r="L380" s="244"/>
      <c r="M380" s="255"/>
      <c r="N380" s="231"/>
      <c r="O380" s="311"/>
    </row>
    <row r="381" spans="1:15" ht="50" x14ac:dyDescent="0.25">
      <c r="A381" s="284"/>
      <c r="B381" s="284" t="s">
        <v>3226</v>
      </c>
      <c r="C381" s="284" t="s">
        <v>3385</v>
      </c>
      <c r="D381" s="284" t="s">
        <v>3387</v>
      </c>
      <c r="E381" s="229" t="s">
        <v>3545</v>
      </c>
      <c r="F381" s="233">
        <v>1910</v>
      </c>
      <c r="G381" s="303">
        <v>143</v>
      </c>
      <c r="H381" s="229" t="s">
        <v>3386</v>
      </c>
      <c r="I381" s="255" t="s">
        <v>3213</v>
      </c>
      <c r="J381" s="231" t="s">
        <v>3214</v>
      </c>
      <c r="K381" s="237" t="s">
        <v>3388</v>
      </c>
      <c r="L381" s="229"/>
      <c r="M381" s="255"/>
      <c r="N381" s="231"/>
      <c r="O381" s="311"/>
    </row>
    <row r="382" spans="1:15" ht="75" x14ac:dyDescent="0.25">
      <c r="A382" s="284"/>
      <c r="B382" s="284" t="s">
        <v>8705</v>
      </c>
      <c r="C382" s="284" t="s">
        <v>5773</v>
      </c>
      <c r="D382" s="284" t="s">
        <v>5775</v>
      </c>
      <c r="E382" s="229" t="s">
        <v>5776</v>
      </c>
      <c r="F382" s="233">
        <v>1910</v>
      </c>
      <c r="G382" s="303">
        <v>316</v>
      </c>
      <c r="H382" s="279" t="s">
        <v>5774</v>
      </c>
      <c r="I382" s="277" t="s">
        <v>3213</v>
      </c>
      <c r="J382" s="278" t="s">
        <v>3214</v>
      </c>
      <c r="K382" s="278" t="s">
        <v>5777</v>
      </c>
      <c r="L382" s="229"/>
      <c r="M382" s="255"/>
      <c r="N382" s="231"/>
      <c r="O382" s="311"/>
    </row>
    <row r="383" spans="1:15" ht="75" x14ac:dyDescent="0.25">
      <c r="A383" s="284"/>
      <c r="B383" s="285" t="s">
        <v>8705</v>
      </c>
      <c r="C383" s="285" t="s">
        <v>11572</v>
      </c>
      <c r="D383" s="285" t="s">
        <v>11573</v>
      </c>
      <c r="E383" s="229" t="s">
        <v>3835</v>
      </c>
      <c r="F383" s="233">
        <v>1910</v>
      </c>
      <c r="G383" s="303">
        <v>381</v>
      </c>
      <c r="H383" s="282" t="s">
        <v>11574</v>
      </c>
      <c r="I383" s="277" t="s">
        <v>3213</v>
      </c>
      <c r="J383" s="277" t="s">
        <v>3215</v>
      </c>
      <c r="K383" s="277" t="s">
        <v>11864</v>
      </c>
      <c r="L383" s="244"/>
      <c r="M383" s="255"/>
      <c r="N383" s="231"/>
      <c r="O383" s="311"/>
    </row>
    <row r="384" spans="1:15" ht="75" x14ac:dyDescent="0.25">
      <c r="A384" s="284"/>
      <c r="B384" s="285" t="s">
        <v>8705</v>
      </c>
      <c r="C384" s="285" t="s">
        <v>11794</v>
      </c>
      <c r="D384" s="285" t="s">
        <v>11795</v>
      </c>
      <c r="E384" s="229" t="s">
        <v>3545</v>
      </c>
      <c r="F384" s="233">
        <v>1910</v>
      </c>
      <c r="G384" s="303">
        <v>411</v>
      </c>
      <c r="H384" s="282" t="s">
        <v>11796</v>
      </c>
      <c r="I384" s="277" t="s">
        <v>3213</v>
      </c>
      <c r="J384" s="277" t="s">
        <v>3215</v>
      </c>
      <c r="K384" s="277" t="s">
        <v>11851</v>
      </c>
      <c r="L384" s="244"/>
      <c r="M384" s="255"/>
      <c r="N384" s="231"/>
      <c r="O384" s="311"/>
    </row>
    <row r="385" spans="1:15" ht="62.5" x14ac:dyDescent="0.25">
      <c r="A385" s="284"/>
      <c r="B385" s="285" t="s">
        <v>3226</v>
      </c>
      <c r="C385" s="285" t="s">
        <v>9270</v>
      </c>
      <c r="D385" s="285" t="s">
        <v>9274</v>
      </c>
      <c r="E385" s="229" t="s">
        <v>9271</v>
      </c>
      <c r="F385" s="233">
        <v>1911</v>
      </c>
      <c r="G385" s="303">
        <v>445</v>
      </c>
      <c r="H385" s="244" t="s">
        <v>9275</v>
      </c>
      <c r="I385" s="255" t="s">
        <v>3213</v>
      </c>
      <c r="J385" s="255" t="s">
        <v>3214</v>
      </c>
      <c r="K385" s="231" t="s">
        <v>9276</v>
      </c>
      <c r="L385" s="229"/>
      <c r="M385" s="255"/>
      <c r="N385" s="231"/>
      <c r="O385" s="311"/>
    </row>
    <row r="386" spans="1:15" ht="50" x14ac:dyDescent="0.25">
      <c r="A386" s="284"/>
      <c r="B386" s="284" t="s">
        <v>3226</v>
      </c>
      <c r="C386" s="284" t="s">
        <v>3437</v>
      </c>
      <c r="D386" s="284" t="s">
        <v>3439</v>
      </c>
      <c r="E386" s="229" t="s">
        <v>3482</v>
      </c>
      <c r="F386" s="233">
        <v>1911</v>
      </c>
      <c r="G386" s="303">
        <v>321</v>
      </c>
      <c r="H386" s="229" t="s">
        <v>3438</v>
      </c>
      <c r="I386" s="231" t="s">
        <v>3213</v>
      </c>
      <c r="J386" s="231" t="s">
        <v>3214</v>
      </c>
      <c r="K386" s="231" t="s">
        <v>3440</v>
      </c>
      <c r="L386" s="229"/>
      <c r="M386" s="231"/>
      <c r="N386" s="231"/>
      <c r="O386" s="311"/>
    </row>
    <row r="387" spans="1:15" ht="50" x14ac:dyDescent="0.25">
      <c r="A387" s="284"/>
      <c r="B387" s="285" t="s">
        <v>3226</v>
      </c>
      <c r="C387" s="285" t="s">
        <v>11640</v>
      </c>
      <c r="D387" s="371" t="s">
        <v>11641</v>
      </c>
      <c r="E387" s="229" t="s">
        <v>3531</v>
      </c>
      <c r="F387" s="233">
        <v>1911</v>
      </c>
      <c r="G387" s="303">
        <v>70</v>
      </c>
      <c r="H387" s="244" t="s">
        <v>11642</v>
      </c>
      <c r="I387" s="255" t="s">
        <v>3213</v>
      </c>
      <c r="J387" s="255" t="s">
        <v>3215</v>
      </c>
      <c r="K387" s="255" t="s">
        <v>11799</v>
      </c>
      <c r="L387" s="244"/>
      <c r="M387" s="255"/>
      <c r="N387" s="231"/>
      <c r="O387" s="311"/>
    </row>
    <row r="388" spans="1:15" ht="50" x14ac:dyDescent="0.25">
      <c r="A388" s="284"/>
      <c r="B388" s="285" t="s">
        <v>3226</v>
      </c>
      <c r="C388" s="285" t="s">
        <v>11597</v>
      </c>
      <c r="D388" s="285" t="s">
        <v>11600</v>
      </c>
      <c r="E388" s="229" t="s">
        <v>3511</v>
      </c>
      <c r="F388" s="233">
        <v>1911</v>
      </c>
      <c r="G388" s="303">
        <v>27</v>
      </c>
      <c r="H388" s="244" t="s">
        <v>11601</v>
      </c>
      <c r="I388" s="255" t="s">
        <v>3213</v>
      </c>
      <c r="J388" s="255" t="s">
        <v>3214</v>
      </c>
      <c r="K388" s="255" t="s">
        <v>11868</v>
      </c>
      <c r="L388" s="244"/>
      <c r="M388" s="255"/>
      <c r="N388" s="231"/>
      <c r="O388" s="311"/>
    </row>
    <row r="389" spans="1:15" ht="75" x14ac:dyDescent="0.25">
      <c r="A389" s="284"/>
      <c r="B389" s="285" t="s">
        <v>8705</v>
      </c>
      <c r="C389" s="285" t="s">
        <v>9907</v>
      </c>
      <c r="D389" s="285" t="s">
        <v>9927</v>
      </c>
      <c r="E389" s="229" t="s">
        <v>7505</v>
      </c>
      <c r="F389" s="233">
        <v>1911</v>
      </c>
      <c r="G389" s="303">
        <v>138</v>
      </c>
      <c r="H389" s="282" t="s">
        <v>9928</v>
      </c>
      <c r="I389" s="277" t="s">
        <v>3213</v>
      </c>
      <c r="J389" s="277" t="s">
        <v>3214</v>
      </c>
      <c r="K389" s="384" t="s">
        <v>10969</v>
      </c>
      <c r="L389" s="244"/>
      <c r="M389" s="255"/>
      <c r="N389" s="231"/>
      <c r="O389" s="311"/>
    </row>
    <row r="390" spans="1:15" ht="75" x14ac:dyDescent="0.25">
      <c r="A390" s="284"/>
      <c r="B390" s="284" t="s">
        <v>8705</v>
      </c>
      <c r="C390" s="284" t="s">
        <v>4100</v>
      </c>
      <c r="D390" s="284" t="s">
        <v>4104</v>
      </c>
      <c r="E390" s="229" t="s">
        <v>4105</v>
      </c>
      <c r="F390" s="233">
        <v>1911</v>
      </c>
      <c r="G390" s="303">
        <v>220</v>
      </c>
      <c r="H390" s="279" t="s">
        <v>4106</v>
      </c>
      <c r="I390" s="277" t="s">
        <v>3213</v>
      </c>
      <c r="J390" s="278" t="s">
        <v>4012</v>
      </c>
      <c r="K390" s="278" t="s">
        <v>4107</v>
      </c>
      <c r="L390" s="229"/>
      <c r="M390" s="255"/>
      <c r="N390" s="231"/>
      <c r="O390" s="311"/>
    </row>
    <row r="391" spans="1:15" ht="75" x14ac:dyDescent="0.25">
      <c r="A391" s="284"/>
      <c r="B391" s="284" t="s">
        <v>8705</v>
      </c>
      <c r="C391" s="284" t="s">
        <v>5794</v>
      </c>
      <c r="D391" s="284" t="s">
        <v>5795</v>
      </c>
      <c r="E391" s="229" t="s">
        <v>3561</v>
      </c>
      <c r="F391" s="233">
        <v>1911</v>
      </c>
      <c r="G391" s="303">
        <v>347</v>
      </c>
      <c r="H391" s="279" t="s">
        <v>5793</v>
      </c>
      <c r="I391" s="277" t="s">
        <v>3213</v>
      </c>
      <c r="J391" s="278" t="s">
        <v>3214</v>
      </c>
      <c r="K391" s="278" t="s">
        <v>5796</v>
      </c>
      <c r="L391" s="229"/>
      <c r="M391" s="255"/>
      <c r="N391" s="231"/>
      <c r="O391" s="311"/>
    </row>
    <row r="392" spans="1:15" ht="50" x14ac:dyDescent="0.25">
      <c r="A392" s="284"/>
      <c r="B392" s="284" t="s">
        <v>3226</v>
      </c>
      <c r="C392" s="284" t="s">
        <v>3445</v>
      </c>
      <c r="D392" s="284" t="s">
        <v>5802</v>
      </c>
      <c r="E392" s="229" t="s">
        <v>5803</v>
      </c>
      <c r="F392" s="233">
        <v>1911</v>
      </c>
      <c r="G392" s="303">
        <v>142</v>
      </c>
      <c r="H392" s="229" t="s">
        <v>5801</v>
      </c>
      <c r="I392" s="255" t="s">
        <v>3213</v>
      </c>
      <c r="J392" s="231" t="s">
        <v>3214</v>
      </c>
      <c r="K392" s="231" t="s">
        <v>5800</v>
      </c>
      <c r="L392" s="229"/>
      <c r="M392" s="255"/>
      <c r="N392" s="231"/>
      <c r="O392" s="311"/>
    </row>
    <row r="393" spans="1:15" ht="75" x14ac:dyDescent="0.25">
      <c r="A393" s="284"/>
      <c r="B393" s="284" t="s">
        <v>8804</v>
      </c>
      <c r="C393" s="284" t="s">
        <v>4503</v>
      </c>
      <c r="D393" s="284" t="s">
        <v>4505</v>
      </c>
      <c r="E393" s="229" t="s">
        <v>4504</v>
      </c>
      <c r="F393" s="233">
        <v>1911</v>
      </c>
      <c r="G393" s="303">
        <v>172</v>
      </c>
      <c r="H393" s="229" t="s">
        <v>4508</v>
      </c>
      <c r="I393" s="255" t="s">
        <v>3213</v>
      </c>
      <c r="J393" s="231" t="s">
        <v>3214</v>
      </c>
      <c r="K393" s="231" t="s">
        <v>4507</v>
      </c>
      <c r="L393" s="279" t="s">
        <v>8687</v>
      </c>
      <c r="M393" s="277" t="s">
        <v>3213</v>
      </c>
      <c r="N393" s="278" t="s">
        <v>3215</v>
      </c>
      <c r="O393" s="312" t="s">
        <v>4506</v>
      </c>
    </row>
    <row r="394" spans="1:15" ht="50" x14ac:dyDescent="0.25">
      <c r="A394" s="284"/>
      <c r="B394" s="284" t="s">
        <v>3226</v>
      </c>
      <c r="C394" s="284" t="s">
        <v>3319</v>
      </c>
      <c r="D394" s="284" t="s">
        <v>3326</v>
      </c>
      <c r="E394" s="229" t="s">
        <v>3531</v>
      </c>
      <c r="F394" s="233">
        <v>1912</v>
      </c>
      <c r="G394" s="303">
        <v>191</v>
      </c>
      <c r="H394" s="229" t="s">
        <v>3328</v>
      </c>
      <c r="I394" s="255" t="s">
        <v>3213</v>
      </c>
      <c r="J394" s="231" t="s">
        <v>3214</v>
      </c>
      <c r="K394" s="231" t="s">
        <v>3327</v>
      </c>
      <c r="L394" s="229"/>
      <c r="M394" s="255"/>
      <c r="N394" s="231"/>
      <c r="O394" s="311"/>
    </row>
    <row r="395" spans="1:15" ht="112.5" x14ac:dyDescent="0.25">
      <c r="A395" s="284"/>
      <c r="B395" s="285" t="s">
        <v>10200</v>
      </c>
      <c r="C395" s="285" t="s">
        <v>10148</v>
      </c>
      <c r="D395" s="285" t="s">
        <v>10178</v>
      </c>
      <c r="E395" s="229" t="s">
        <v>3517</v>
      </c>
      <c r="F395" s="233">
        <v>1912</v>
      </c>
      <c r="G395" s="303">
        <v>67</v>
      </c>
      <c r="H395" s="282" t="s">
        <v>10156</v>
      </c>
      <c r="I395" s="277" t="s">
        <v>3213</v>
      </c>
      <c r="J395" s="277" t="s">
        <v>3214</v>
      </c>
      <c r="K395" s="277" t="s">
        <v>10177</v>
      </c>
      <c r="L395" s="282"/>
      <c r="M395" s="277"/>
      <c r="N395" s="278"/>
      <c r="O395" s="312"/>
    </row>
    <row r="396" spans="1:15" ht="62.5" x14ac:dyDescent="0.25">
      <c r="A396" s="284"/>
      <c r="B396" s="284" t="s">
        <v>3226</v>
      </c>
      <c r="C396" s="284" t="s">
        <v>5007</v>
      </c>
      <c r="D396" s="284" t="s">
        <v>5010</v>
      </c>
      <c r="E396" s="229" t="s">
        <v>4169</v>
      </c>
      <c r="F396" s="233">
        <v>1912</v>
      </c>
      <c r="G396" s="303">
        <v>340</v>
      </c>
      <c r="H396" s="229" t="s">
        <v>5008</v>
      </c>
      <c r="I396" s="255" t="s">
        <v>3213</v>
      </c>
      <c r="J396" s="231" t="s">
        <v>3215</v>
      </c>
      <c r="K396" s="231" t="s">
        <v>5009</v>
      </c>
      <c r="L396" s="229"/>
      <c r="M396" s="255"/>
      <c r="N396" s="231"/>
      <c r="O396" s="311"/>
    </row>
    <row r="397" spans="1:15" ht="50" x14ac:dyDescent="0.25">
      <c r="A397" s="284"/>
      <c r="B397" s="284" t="s">
        <v>3226</v>
      </c>
      <c r="C397" s="284" t="s">
        <v>3576</v>
      </c>
      <c r="D397" s="284" t="s">
        <v>3577</v>
      </c>
      <c r="E397" s="229" t="s">
        <v>3513</v>
      </c>
      <c r="F397" s="233">
        <v>1913</v>
      </c>
      <c r="G397" s="303">
        <v>299</v>
      </c>
      <c r="H397" s="229" t="s">
        <v>3579</v>
      </c>
      <c r="I397" s="231" t="s">
        <v>3213</v>
      </c>
      <c r="J397" s="231" t="s">
        <v>3214</v>
      </c>
      <c r="K397" s="231" t="s">
        <v>3578</v>
      </c>
      <c r="L397" s="229"/>
      <c r="M397" s="231"/>
      <c r="N397" s="231"/>
      <c r="O397" s="311"/>
    </row>
    <row r="398" spans="1:15" ht="50" x14ac:dyDescent="0.25">
      <c r="A398" s="284"/>
      <c r="B398" s="285" t="s">
        <v>3226</v>
      </c>
      <c r="C398" s="285" t="s">
        <v>11830</v>
      </c>
      <c r="D398" s="285" t="s">
        <v>11831</v>
      </c>
      <c r="E398" s="229" t="s">
        <v>3713</v>
      </c>
      <c r="F398" s="233">
        <v>1913</v>
      </c>
      <c r="G398" s="303">
        <v>240</v>
      </c>
      <c r="H398" s="244" t="s">
        <v>11832</v>
      </c>
      <c r="I398" s="255" t="s">
        <v>3213</v>
      </c>
      <c r="J398" s="255" t="s">
        <v>3215</v>
      </c>
      <c r="K398" s="255" t="s">
        <v>11833</v>
      </c>
      <c r="L398" s="244"/>
      <c r="M398" s="255"/>
      <c r="N398" s="231"/>
      <c r="O398" s="311"/>
    </row>
    <row r="399" spans="1:15" ht="112.5" x14ac:dyDescent="0.25">
      <c r="A399" s="284"/>
      <c r="B399" s="285" t="s">
        <v>10200</v>
      </c>
      <c r="C399" s="285" t="s">
        <v>10148</v>
      </c>
      <c r="D399" s="285" t="s">
        <v>10179</v>
      </c>
      <c r="E399" s="229" t="s">
        <v>3517</v>
      </c>
      <c r="F399" s="233">
        <v>1913</v>
      </c>
      <c r="G399" s="303">
        <v>132</v>
      </c>
      <c r="H399" s="282" t="s">
        <v>10156</v>
      </c>
      <c r="I399" s="277" t="s">
        <v>3213</v>
      </c>
      <c r="J399" s="277" t="s">
        <v>3214</v>
      </c>
      <c r="K399" s="277" t="s">
        <v>10177</v>
      </c>
      <c r="L399" s="282"/>
      <c r="M399" s="277"/>
      <c r="N399" s="278"/>
      <c r="O399" s="312"/>
    </row>
    <row r="400" spans="1:15" ht="62.5" x14ac:dyDescent="0.25">
      <c r="A400" s="284"/>
      <c r="B400" s="285" t="s">
        <v>3226</v>
      </c>
      <c r="C400" s="285" t="s">
        <v>11147</v>
      </c>
      <c r="D400" s="285" t="s">
        <v>10960</v>
      </c>
      <c r="E400" s="229" t="s">
        <v>10963</v>
      </c>
      <c r="F400" s="233">
        <v>1913</v>
      </c>
      <c r="G400" s="303">
        <v>296</v>
      </c>
      <c r="H400" s="244" t="s">
        <v>10962</v>
      </c>
      <c r="I400" s="375" t="s">
        <v>3213</v>
      </c>
      <c r="J400" s="255" t="s">
        <v>3214</v>
      </c>
      <c r="K400" s="255" t="s">
        <v>10961</v>
      </c>
      <c r="L400" s="244"/>
      <c r="M400" s="255"/>
      <c r="N400" s="231"/>
      <c r="O400" s="311"/>
    </row>
    <row r="401" spans="1:15" ht="75" x14ac:dyDescent="0.25">
      <c r="A401" s="284"/>
      <c r="B401" s="285" t="s">
        <v>8705</v>
      </c>
      <c r="C401" s="285" t="s">
        <v>10842</v>
      </c>
      <c r="D401" s="285" t="s">
        <v>10843</v>
      </c>
      <c r="E401" s="229" t="s">
        <v>3517</v>
      </c>
      <c r="F401" s="233">
        <v>1913</v>
      </c>
      <c r="G401" s="303">
        <v>412</v>
      </c>
      <c r="H401" s="282" t="s">
        <v>10844</v>
      </c>
      <c r="I401" s="277" t="s">
        <v>3213</v>
      </c>
      <c r="J401" s="277" t="s">
        <v>3215</v>
      </c>
      <c r="K401" s="277" t="s">
        <v>10845</v>
      </c>
      <c r="L401" s="244"/>
      <c r="M401" s="255"/>
      <c r="N401" s="231"/>
      <c r="O401" s="311"/>
    </row>
    <row r="402" spans="1:15" ht="50" x14ac:dyDescent="0.25">
      <c r="A402" s="284"/>
      <c r="B402" s="284" t="s">
        <v>3226</v>
      </c>
      <c r="C402" s="284" t="s">
        <v>3972</v>
      </c>
      <c r="D402" s="284" t="s">
        <v>3973</v>
      </c>
      <c r="E402" s="229" t="s">
        <v>3975</v>
      </c>
      <c r="F402" s="233">
        <v>1913</v>
      </c>
      <c r="G402" s="303">
        <v>16</v>
      </c>
      <c r="H402" s="229" t="s">
        <v>3974</v>
      </c>
      <c r="I402" s="255" t="s">
        <v>3213</v>
      </c>
      <c r="J402" s="231" t="s">
        <v>3214</v>
      </c>
      <c r="K402" s="231" t="s">
        <v>3976</v>
      </c>
      <c r="L402" s="229"/>
      <c r="M402" s="255"/>
      <c r="N402" s="231"/>
      <c r="O402" s="311"/>
    </row>
    <row r="403" spans="1:15" ht="50" x14ac:dyDescent="0.25">
      <c r="A403" s="284"/>
      <c r="B403" s="284" t="s">
        <v>3226</v>
      </c>
      <c r="C403" s="284" t="s">
        <v>4718</v>
      </c>
      <c r="D403" s="284" t="s">
        <v>4729</v>
      </c>
      <c r="E403" s="229" t="s">
        <v>4721</v>
      </c>
      <c r="F403" s="233">
        <v>1914</v>
      </c>
      <c r="G403" s="303">
        <v>343</v>
      </c>
      <c r="H403" s="229" t="s">
        <v>4730</v>
      </c>
      <c r="I403" s="231" t="s">
        <v>3213</v>
      </c>
      <c r="J403" s="231" t="s">
        <v>3214</v>
      </c>
      <c r="K403" s="231" t="s">
        <v>4728</v>
      </c>
      <c r="L403" s="229"/>
      <c r="M403" s="231"/>
      <c r="N403" s="231"/>
      <c r="O403" s="311"/>
    </row>
    <row r="404" spans="1:15" ht="50" x14ac:dyDescent="0.25">
      <c r="A404" s="284"/>
      <c r="B404" s="285" t="s">
        <v>3226</v>
      </c>
      <c r="C404" s="285" t="s">
        <v>11852</v>
      </c>
      <c r="D404" s="285" t="s">
        <v>11857</v>
      </c>
      <c r="E404" s="229" t="s">
        <v>11853</v>
      </c>
      <c r="F404" s="233">
        <v>1914</v>
      </c>
      <c r="G404" s="303">
        <v>316</v>
      </c>
      <c r="H404" s="244" t="s">
        <v>11854</v>
      </c>
      <c r="I404" s="255" t="s">
        <v>3213</v>
      </c>
      <c r="J404" s="255" t="s">
        <v>3215</v>
      </c>
      <c r="K404" s="255" t="s">
        <v>11855</v>
      </c>
      <c r="L404" s="244"/>
      <c r="M404" s="255"/>
      <c r="N404" s="231"/>
      <c r="O404" s="311"/>
    </row>
    <row r="405" spans="1:15" ht="87.5" x14ac:dyDescent="0.25">
      <c r="A405" s="284"/>
      <c r="B405" s="284" t="s">
        <v>8867</v>
      </c>
      <c r="C405" s="284" t="s">
        <v>6034</v>
      </c>
      <c r="D405" s="284" t="s">
        <v>6033</v>
      </c>
      <c r="E405" s="229" t="s">
        <v>3511</v>
      </c>
      <c r="F405" s="233">
        <v>1914</v>
      </c>
      <c r="G405" s="303">
        <v>359</v>
      </c>
      <c r="H405" s="279" t="s">
        <v>6032</v>
      </c>
      <c r="I405" s="277" t="s">
        <v>3213</v>
      </c>
      <c r="J405" s="278" t="s">
        <v>3214</v>
      </c>
      <c r="K405" s="278" t="s">
        <v>6031</v>
      </c>
      <c r="L405" s="279" t="s">
        <v>8649</v>
      </c>
      <c r="M405" s="407" t="s">
        <v>3213</v>
      </c>
      <c r="N405" s="278" t="s">
        <v>3214</v>
      </c>
      <c r="O405" s="312" t="s">
        <v>6035</v>
      </c>
    </row>
    <row r="406" spans="1:15" ht="112.5" x14ac:dyDescent="0.25">
      <c r="A406" s="284"/>
      <c r="B406" s="285" t="s">
        <v>10200</v>
      </c>
      <c r="C406" s="285" t="s">
        <v>10148</v>
      </c>
      <c r="D406" s="285" t="s">
        <v>10180</v>
      </c>
      <c r="E406" s="229" t="s">
        <v>3517</v>
      </c>
      <c r="F406" s="233">
        <v>1914</v>
      </c>
      <c r="G406" s="303">
        <v>175</v>
      </c>
      <c r="H406" s="282" t="s">
        <v>10156</v>
      </c>
      <c r="I406" s="277" t="s">
        <v>3213</v>
      </c>
      <c r="J406" s="277" t="s">
        <v>3214</v>
      </c>
      <c r="K406" s="277" t="s">
        <v>10185</v>
      </c>
      <c r="L406" s="282"/>
      <c r="M406" s="277"/>
      <c r="N406" s="278"/>
      <c r="O406" s="312"/>
    </row>
    <row r="407" spans="1:15" ht="62.5" x14ac:dyDescent="0.25">
      <c r="A407" s="284"/>
      <c r="B407" s="284" t="s">
        <v>3226</v>
      </c>
      <c r="C407" s="284" t="s">
        <v>3408</v>
      </c>
      <c r="D407" s="284" t="s">
        <v>3413</v>
      </c>
      <c r="E407" s="229" t="s">
        <v>3511</v>
      </c>
      <c r="F407" s="233">
        <v>1914</v>
      </c>
      <c r="G407" s="303">
        <v>256</v>
      </c>
      <c r="H407" s="229" t="s">
        <v>3412</v>
      </c>
      <c r="I407" s="255" t="s">
        <v>3213</v>
      </c>
      <c r="J407" s="231" t="s">
        <v>3214</v>
      </c>
      <c r="K407" s="231" t="s">
        <v>3414</v>
      </c>
      <c r="L407" s="229" t="s">
        <v>3412</v>
      </c>
      <c r="M407" s="255" t="s">
        <v>3213</v>
      </c>
      <c r="N407" s="231" t="s">
        <v>3214</v>
      </c>
      <c r="O407" s="311" t="s">
        <v>3415</v>
      </c>
    </row>
    <row r="408" spans="1:15" ht="50" x14ac:dyDescent="0.25">
      <c r="A408" s="284"/>
      <c r="B408" s="284" t="s">
        <v>3226</v>
      </c>
      <c r="C408" s="284" t="s">
        <v>6159</v>
      </c>
      <c r="D408" s="284" t="s">
        <v>6161</v>
      </c>
      <c r="E408" s="229" t="s">
        <v>3485</v>
      </c>
      <c r="F408" s="233">
        <v>1914</v>
      </c>
      <c r="G408" s="303">
        <v>344</v>
      </c>
      <c r="H408" s="229" t="s">
        <v>6160</v>
      </c>
      <c r="I408" s="255" t="s">
        <v>3213</v>
      </c>
      <c r="J408" s="231" t="s">
        <v>3215</v>
      </c>
      <c r="K408" s="231" t="s">
        <v>6162</v>
      </c>
      <c r="L408" s="229"/>
      <c r="M408" s="255"/>
      <c r="N408" s="231"/>
      <c r="O408" s="311"/>
    </row>
    <row r="409" spans="1:15" ht="112.5" x14ac:dyDescent="0.25">
      <c r="A409" s="284"/>
      <c r="B409" s="285" t="s">
        <v>10200</v>
      </c>
      <c r="C409" s="285" t="s">
        <v>10148</v>
      </c>
      <c r="D409" s="285" t="s">
        <v>10181</v>
      </c>
      <c r="E409" s="229" t="s">
        <v>3517</v>
      </c>
      <c r="F409" s="233">
        <v>1915</v>
      </c>
      <c r="G409" s="303">
        <v>155</v>
      </c>
      <c r="H409" s="282" t="s">
        <v>10156</v>
      </c>
      <c r="I409" s="277" t="s">
        <v>3213</v>
      </c>
      <c r="J409" s="277" t="s">
        <v>3214</v>
      </c>
      <c r="K409" s="277" t="s">
        <v>10185</v>
      </c>
      <c r="L409" s="282"/>
      <c r="M409" s="277"/>
      <c r="N409" s="278"/>
      <c r="O409" s="312"/>
    </row>
    <row r="410" spans="1:15" ht="112.5" x14ac:dyDescent="0.25">
      <c r="A410" s="284"/>
      <c r="B410" s="285" t="s">
        <v>10200</v>
      </c>
      <c r="C410" s="285" t="s">
        <v>10148</v>
      </c>
      <c r="D410" s="285" t="s">
        <v>10182</v>
      </c>
      <c r="E410" s="229" t="s">
        <v>3517</v>
      </c>
      <c r="F410" s="233">
        <v>1916</v>
      </c>
      <c r="G410" s="303">
        <v>143</v>
      </c>
      <c r="H410" s="282" t="s">
        <v>10156</v>
      </c>
      <c r="I410" s="277" t="s">
        <v>3213</v>
      </c>
      <c r="J410" s="277" t="s">
        <v>3214</v>
      </c>
      <c r="K410" s="277" t="s">
        <v>10186</v>
      </c>
      <c r="L410" s="282"/>
      <c r="M410" s="277"/>
      <c r="N410" s="278"/>
      <c r="O410" s="312"/>
    </row>
    <row r="411" spans="1:15" ht="50" x14ac:dyDescent="0.25">
      <c r="A411" s="284"/>
      <c r="B411" s="284" t="s">
        <v>3226</v>
      </c>
      <c r="C411" s="284" t="s">
        <v>4254</v>
      </c>
      <c r="D411" s="284" t="s">
        <v>4255</v>
      </c>
      <c r="E411" s="229" t="s">
        <v>3795</v>
      </c>
      <c r="F411" s="233">
        <v>1917</v>
      </c>
      <c r="G411" s="303">
        <v>171</v>
      </c>
      <c r="H411" s="229" t="s">
        <v>4257</v>
      </c>
      <c r="I411" s="231" t="s">
        <v>3213</v>
      </c>
      <c r="J411" s="231" t="s">
        <v>3214</v>
      </c>
      <c r="K411" s="392" t="s">
        <v>4256</v>
      </c>
      <c r="L411" s="229"/>
      <c r="M411" s="231"/>
      <c r="N411" s="231"/>
      <c r="O411" s="311"/>
    </row>
    <row r="412" spans="1:15" ht="87.5" x14ac:dyDescent="0.25">
      <c r="A412" s="284"/>
      <c r="B412" s="285" t="s">
        <v>8867</v>
      </c>
      <c r="C412" s="284" t="s">
        <v>4156</v>
      </c>
      <c r="D412" s="285" t="s">
        <v>10717</v>
      </c>
      <c r="E412" s="229" t="s">
        <v>6080</v>
      </c>
      <c r="F412" s="233">
        <v>1917</v>
      </c>
      <c r="G412" s="303">
        <v>96</v>
      </c>
      <c r="H412" s="282" t="s">
        <v>10716</v>
      </c>
      <c r="I412" s="277" t="s">
        <v>3213</v>
      </c>
      <c r="J412" s="277" t="s">
        <v>3214</v>
      </c>
      <c r="K412" s="277" t="s">
        <v>10718</v>
      </c>
      <c r="L412" s="282" t="s">
        <v>10719</v>
      </c>
      <c r="M412" s="277" t="s">
        <v>3213</v>
      </c>
      <c r="N412" s="278" t="s">
        <v>3214</v>
      </c>
      <c r="O412" s="312" t="s">
        <v>10720</v>
      </c>
    </row>
    <row r="413" spans="1:15" ht="112.5" x14ac:dyDescent="0.25">
      <c r="A413" s="284"/>
      <c r="B413" s="285" t="s">
        <v>10200</v>
      </c>
      <c r="C413" s="285" t="s">
        <v>10148</v>
      </c>
      <c r="D413" s="285" t="s">
        <v>10183</v>
      </c>
      <c r="E413" s="229" t="s">
        <v>3517</v>
      </c>
      <c r="F413" s="233">
        <v>1917</v>
      </c>
      <c r="G413" s="303">
        <v>139</v>
      </c>
      <c r="H413" s="282" t="s">
        <v>10156</v>
      </c>
      <c r="I413" s="277" t="s">
        <v>3213</v>
      </c>
      <c r="J413" s="277" t="s">
        <v>3214</v>
      </c>
      <c r="K413" s="277" t="s">
        <v>10186</v>
      </c>
      <c r="L413" s="282"/>
      <c r="M413" s="277"/>
      <c r="N413" s="278"/>
      <c r="O413" s="312"/>
    </row>
    <row r="414" spans="1:15" ht="50" x14ac:dyDescent="0.25">
      <c r="A414" s="284"/>
      <c r="B414" s="285" t="s">
        <v>3226</v>
      </c>
      <c r="C414" s="285" t="s">
        <v>11484</v>
      </c>
      <c r="D414" s="285" t="s">
        <v>11483</v>
      </c>
      <c r="E414" s="229" t="s">
        <v>4485</v>
      </c>
      <c r="F414" s="233">
        <v>1917</v>
      </c>
      <c r="G414" s="303">
        <v>83</v>
      </c>
      <c r="H414" s="244" t="s">
        <v>11489</v>
      </c>
      <c r="I414" s="255" t="s">
        <v>3213</v>
      </c>
      <c r="J414" s="255" t="s">
        <v>3214</v>
      </c>
      <c r="K414" s="382" t="s">
        <v>11488</v>
      </c>
      <c r="L414" s="244"/>
      <c r="M414" s="255"/>
      <c r="N414" s="231"/>
      <c r="O414" s="311"/>
    </row>
    <row r="415" spans="1:15" ht="75" x14ac:dyDescent="0.25">
      <c r="A415" s="284"/>
      <c r="B415" s="285" t="s">
        <v>8705</v>
      </c>
      <c r="C415" s="285" t="s">
        <v>7992</v>
      </c>
      <c r="D415" s="285" t="s">
        <v>7993</v>
      </c>
      <c r="E415" s="229" t="s">
        <v>3561</v>
      </c>
      <c r="F415" s="233">
        <v>1917</v>
      </c>
      <c r="G415" s="303">
        <v>215</v>
      </c>
      <c r="H415" s="279" t="s">
        <v>7995</v>
      </c>
      <c r="I415" s="277" t="s">
        <v>3213</v>
      </c>
      <c r="J415" s="278" t="s">
        <v>3215</v>
      </c>
      <c r="K415" s="278" t="s">
        <v>7994</v>
      </c>
      <c r="L415" s="229"/>
      <c r="M415" s="255"/>
      <c r="N415" s="231"/>
      <c r="O415" s="311"/>
    </row>
    <row r="416" spans="1:15" ht="112.5" x14ac:dyDescent="0.25">
      <c r="A416" s="284"/>
      <c r="B416" s="285" t="s">
        <v>10200</v>
      </c>
      <c r="C416" s="285" t="s">
        <v>10148</v>
      </c>
      <c r="D416" s="285" t="s">
        <v>10184</v>
      </c>
      <c r="E416" s="229" t="s">
        <v>3517</v>
      </c>
      <c r="F416" s="233">
        <v>1918</v>
      </c>
      <c r="G416" s="303">
        <v>139</v>
      </c>
      <c r="H416" s="282" t="s">
        <v>10156</v>
      </c>
      <c r="I416" s="277" t="s">
        <v>3213</v>
      </c>
      <c r="J416" s="277" t="s">
        <v>3214</v>
      </c>
      <c r="K416" s="277" t="s">
        <v>10186</v>
      </c>
      <c r="L416" s="282"/>
      <c r="M416" s="277"/>
      <c r="N416" s="278"/>
      <c r="O416" s="312"/>
    </row>
    <row r="417" spans="1:15" ht="87.5" x14ac:dyDescent="0.25">
      <c r="A417" s="284"/>
      <c r="B417" s="284" t="s">
        <v>3226</v>
      </c>
      <c r="C417" s="285" t="s">
        <v>7377</v>
      </c>
      <c r="D417" s="285" t="s">
        <v>7376</v>
      </c>
      <c r="E417" s="229" t="s">
        <v>7378</v>
      </c>
      <c r="F417" s="233">
        <v>1919</v>
      </c>
      <c r="G417" s="303">
        <v>36</v>
      </c>
      <c r="H417" s="229" t="s">
        <v>7454</v>
      </c>
      <c r="I417" s="231" t="s">
        <v>3213</v>
      </c>
      <c r="J417" s="231" t="s">
        <v>3214</v>
      </c>
      <c r="K417" s="231" t="s">
        <v>7497</v>
      </c>
      <c r="L417" s="229"/>
      <c r="M417" s="231"/>
      <c r="N417" s="231"/>
      <c r="O417" s="311"/>
    </row>
    <row r="418" spans="1:15" ht="87.5" x14ac:dyDescent="0.25">
      <c r="A418" s="284"/>
      <c r="B418" s="284" t="s">
        <v>8867</v>
      </c>
      <c r="C418" s="284" t="s">
        <v>4244</v>
      </c>
      <c r="D418" s="284" t="s">
        <v>4245</v>
      </c>
      <c r="E418" s="229" t="s">
        <v>3795</v>
      </c>
      <c r="F418" s="233">
        <v>1919</v>
      </c>
      <c r="G418" s="303">
        <v>175</v>
      </c>
      <c r="H418" s="279" t="s">
        <v>4248</v>
      </c>
      <c r="I418" s="277" t="s">
        <v>3213</v>
      </c>
      <c r="J418" s="278" t="s">
        <v>3214</v>
      </c>
      <c r="K418" s="278" t="s">
        <v>4246</v>
      </c>
      <c r="L418" s="279" t="s">
        <v>8644</v>
      </c>
      <c r="M418" s="277" t="s">
        <v>3213</v>
      </c>
      <c r="N418" s="278" t="s">
        <v>3214</v>
      </c>
      <c r="O418" s="312" t="s">
        <v>4247</v>
      </c>
    </row>
    <row r="419" spans="1:15" ht="50" x14ac:dyDescent="0.25">
      <c r="A419" s="284"/>
      <c r="B419" s="285" t="s">
        <v>3226</v>
      </c>
      <c r="C419" s="285" t="s">
        <v>11852</v>
      </c>
      <c r="D419" s="285" t="s">
        <v>11856</v>
      </c>
      <c r="E419" s="229" t="s">
        <v>11853</v>
      </c>
      <c r="F419" s="233">
        <v>1919</v>
      </c>
      <c r="G419" s="303">
        <v>268</v>
      </c>
      <c r="H419" s="244" t="s">
        <v>11859</v>
      </c>
      <c r="I419" s="255" t="s">
        <v>3213</v>
      </c>
      <c r="J419" s="255" t="s">
        <v>3215</v>
      </c>
      <c r="K419" s="237" t="s">
        <v>11858</v>
      </c>
      <c r="L419" s="244"/>
      <c r="M419" s="255"/>
      <c r="N419" s="231"/>
      <c r="O419" s="311"/>
    </row>
    <row r="420" spans="1:15" ht="50" x14ac:dyDescent="0.25">
      <c r="A420" s="284"/>
      <c r="B420" s="284" t="s">
        <v>3226</v>
      </c>
      <c r="C420" s="284" t="s">
        <v>5005</v>
      </c>
      <c r="D420" s="284" t="s">
        <v>5003</v>
      </c>
      <c r="E420" s="229" t="s">
        <v>3513</v>
      </c>
      <c r="F420" s="233">
        <v>1919</v>
      </c>
      <c r="G420" s="303">
        <v>189</v>
      </c>
      <c r="H420" s="229" t="s">
        <v>5004</v>
      </c>
      <c r="I420" s="255" t="s">
        <v>3213</v>
      </c>
      <c r="J420" s="231" t="s">
        <v>3215</v>
      </c>
      <c r="K420" s="231" t="s">
        <v>5006</v>
      </c>
      <c r="L420" s="229"/>
      <c r="M420" s="255"/>
      <c r="N420" s="231"/>
      <c r="O420" s="311"/>
    </row>
    <row r="421" spans="1:15" ht="50" x14ac:dyDescent="0.25">
      <c r="A421" s="284"/>
      <c r="B421" s="284" t="s">
        <v>3226</v>
      </c>
      <c r="C421" s="284" t="s">
        <v>3580</v>
      </c>
      <c r="D421" s="284" t="s">
        <v>3581</v>
      </c>
      <c r="E421" s="229" t="s">
        <v>3583</v>
      </c>
      <c r="F421" s="233">
        <v>1919</v>
      </c>
      <c r="G421" s="303">
        <v>408</v>
      </c>
      <c r="H421" s="229" t="s">
        <v>3582</v>
      </c>
      <c r="I421" s="255" t="s">
        <v>3213</v>
      </c>
      <c r="J421" s="231" t="s">
        <v>3214</v>
      </c>
      <c r="K421" s="237" t="s">
        <v>3584</v>
      </c>
      <c r="L421" s="229"/>
      <c r="M421" s="255"/>
      <c r="N421" s="231"/>
      <c r="O421" s="311"/>
    </row>
    <row r="422" spans="1:15" ht="50" x14ac:dyDescent="0.25">
      <c r="A422" s="284"/>
      <c r="B422" s="284" t="s">
        <v>3226</v>
      </c>
      <c r="C422" s="284" t="s">
        <v>3831</v>
      </c>
      <c r="D422" s="284" t="s">
        <v>3834</v>
      </c>
      <c r="E422" s="229" t="s">
        <v>3835</v>
      </c>
      <c r="F422" s="233">
        <v>1919</v>
      </c>
      <c r="G422" s="303">
        <v>277</v>
      </c>
      <c r="H422" s="229" t="s">
        <v>3832</v>
      </c>
      <c r="I422" s="255" t="s">
        <v>3213</v>
      </c>
      <c r="J422" s="231" t="s">
        <v>3214</v>
      </c>
      <c r="K422" s="231" t="s">
        <v>3833</v>
      </c>
      <c r="L422" s="229"/>
      <c r="M422" s="255"/>
      <c r="N422" s="231"/>
      <c r="O422" s="311"/>
    </row>
    <row r="423" spans="1:15" ht="62.5" x14ac:dyDescent="0.25">
      <c r="A423" s="286"/>
      <c r="B423" s="285" t="s">
        <v>3226</v>
      </c>
      <c r="C423" s="285" t="s">
        <v>789</v>
      </c>
      <c r="D423" s="285" t="s">
        <v>4599</v>
      </c>
      <c r="E423" s="232" t="s">
        <v>3481</v>
      </c>
      <c r="F423" s="236">
        <v>1920</v>
      </c>
      <c r="G423" s="304">
        <v>1004</v>
      </c>
      <c r="H423" s="230" t="s">
        <v>4600</v>
      </c>
      <c r="I423" s="255" t="s">
        <v>3213</v>
      </c>
      <c r="J423" s="231" t="s">
        <v>3214</v>
      </c>
      <c r="K423" s="231" t="s">
        <v>4598</v>
      </c>
      <c r="L423" s="230"/>
      <c r="M423" s="255"/>
      <c r="N423" s="231"/>
      <c r="O423" s="311"/>
    </row>
    <row r="424" spans="1:15" ht="50" x14ac:dyDescent="0.25">
      <c r="A424" s="284"/>
      <c r="B424" s="284" t="s">
        <v>3226</v>
      </c>
      <c r="C424" s="284" t="s">
        <v>4232</v>
      </c>
      <c r="D424" s="300" t="s">
        <v>4234</v>
      </c>
      <c r="E424" s="229" t="s">
        <v>3795</v>
      </c>
      <c r="F424" s="233">
        <v>1920</v>
      </c>
      <c r="G424" s="303">
        <v>192</v>
      </c>
      <c r="H424" s="229" t="s">
        <v>4233</v>
      </c>
      <c r="I424" s="255" t="s">
        <v>3213</v>
      </c>
      <c r="J424" s="231" t="s">
        <v>3214</v>
      </c>
      <c r="K424" s="231" t="s">
        <v>4235</v>
      </c>
      <c r="L424" s="229"/>
      <c r="M424" s="255"/>
      <c r="N424" s="231"/>
      <c r="O424" s="311"/>
    </row>
    <row r="425" spans="1:15" ht="50" x14ac:dyDescent="0.25">
      <c r="A425" s="284"/>
      <c r="B425" s="284" t="s">
        <v>3226</v>
      </c>
      <c r="C425" s="284" t="s">
        <v>3672</v>
      </c>
      <c r="D425" s="284" t="s">
        <v>3674</v>
      </c>
      <c r="E425" s="229" t="s">
        <v>3675</v>
      </c>
      <c r="F425" s="233">
        <v>1920</v>
      </c>
      <c r="G425" s="303">
        <v>255</v>
      </c>
      <c r="H425" s="229" t="s">
        <v>3673</v>
      </c>
      <c r="I425" s="255" t="s">
        <v>3213</v>
      </c>
      <c r="J425" s="231" t="s">
        <v>3214</v>
      </c>
      <c r="K425" s="231" t="s">
        <v>3676</v>
      </c>
      <c r="L425" s="229" t="s">
        <v>3673</v>
      </c>
      <c r="M425" s="255" t="s">
        <v>3213</v>
      </c>
      <c r="N425" s="231" t="s">
        <v>3214</v>
      </c>
      <c r="O425" s="311" t="s">
        <v>3677</v>
      </c>
    </row>
    <row r="426" spans="1:15" ht="62.5" x14ac:dyDescent="0.25">
      <c r="A426" s="284"/>
      <c r="B426" s="284" t="s">
        <v>3226</v>
      </c>
      <c r="C426" s="284" t="s">
        <v>4970</v>
      </c>
      <c r="D426" s="284" t="s">
        <v>4971</v>
      </c>
      <c r="E426" s="229" t="s">
        <v>4972</v>
      </c>
      <c r="F426" s="233">
        <v>1920</v>
      </c>
      <c r="G426" s="303">
        <v>224</v>
      </c>
      <c r="H426" s="229" t="s">
        <v>4974</v>
      </c>
      <c r="I426" s="255" t="s">
        <v>3213</v>
      </c>
      <c r="J426" s="231" t="s">
        <v>3214</v>
      </c>
      <c r="K426" s="231" t="s">
        <v>4973</v>
      </c>
      <c r="L426" s="229"/>
      <c r="M426" s="255"/>
      <c r="N426" s="231"/>
      <c r="O426" s="311"/>
    </row>
    <row r="427" spans="1:15" ht="75" x14ac:dyDescent="0.25">
      <c r="A427" s="284"/>
      <c r="B427" s="285" t="s">
        <v>8705</v>
      </c>
      <c r="C427" s="285" t="s">
        <v>5855</v>
      </c>
      <c r="D427" s="285" t="s">
        <v>11033</v>
      </c>
      <c r="E427" s="229" t="s">
        <v>4721</v>
      </c>
      <c r="F427" s="233">
        <v>1920</v>
      </c>
      <c r="G427" s="303">
        <v>570</v>
      </c>
      <c r="H427" s="282" t="s">
        <v>11034</v>
      </c>
      <c r="I427" s="277" t="s">
        <v>3213</v>
      </c>
      <c r="J427" s="277" t="s">
        <v>3214</v>
      </c>
      <c r="K427" s="277" t="s">
        <v>11035</v>
      </c>
      <c r="L427" s="244"/>
      <c r="M427" s="255"/>
      <c r="N427" s="231"/>
      <c r="O427" s="311"/>
    </row>
    <row r="428" spans="1:15" ht="50" x14ac:dyDescent="0.25">
      <c r="A428" s="284"/>
      <c r="B428" s="284" t="s">
        <v>3226</v>
      </c>
      <c r="C428" s="284" t="s">
        <v>4236</v>
      </c>
      <c r="D428" s="284" t="s">
        <v>4241</v>
      </c>
      <c r="E428" s="229" t="s">
        <v>3795</v>
      </c>
      <c r="F428" s="233">
        <v>1921</v>
      </c>
      <c r="G428" s="303">
        <v>190</v>
      </c>
      <c r="H428" s="229" t="s">
        <v>4237</v>
      </c>
      <c r="I428" s="231" t="s">
        <v>3213</v>
      </c>
      <c r="J428" s="231" t="s">
        <v>3214</v>
      </c>
      <c r="K428" s="231" t="s">
        <v>4238</v>
      </c>
      <c r="L428" s="229" t="s">
        <v>4237</v>
      </c>
      <c r="M428" s="231" t="s">
        <v>3213</v>
      </c>
      <c r="N428" s="231" t="s">
        <v>3214</v>
      </c>
      <c r="O428" s="311" t="s">
        <v>4239</v>
      </c>
    </row>
    <row r="429" spans="1:15" ht="75" x14ac:dyDescent="0.25">
      <c r="A429" s="284"/>
      <c r="B429" s="284" t="s">
        <v>8705</v>
      </c>
      <c r="C429" s="284" t="s">
        <v>6027</v>
      </c>
      <c r="D429" s="284" t="s">
        <v>6028</v>
      </c>
      <c r="E429" s="229" t="s">
        <v>6030</v>
      </c>
      <c r="F429" s="233">
        <v>1921</v>
      </c>
      <c r="G429" s="303">
        <v>160</v>
      </c>
      <c r="H429" s="279" t="s">
        <v>6026</v>
      </c>
      <c r="I429" s="278" t="s">
        <v>3213</v>
      </c>
      <c r="J429" s="278" t="s">
        <v>3214</v>
      </c>
      <c r="K429" s="278" t="s">
        <v>6024</v>
      </c>
      <c r="L429" s="229"/>
      <c r="M429" s="231"/>
      <c r="N429" s="231"/>
      <c r="O429" s="311"/>
    </row>
    <row r="430" spans="1:15" ht="75" x14ac:dyDescent="0.25">
      <c r="A430" s="284"/>
      <c r="B430" s="284" t="s">
        <v>8705</v>
      </c>
      <c r="C430" s="284" t="s">
        <v>6027</v>
      </c>
      <c r="D430" s="284" t="s">
        <v>6029</v>
      </c>
      <c r="E430" s="229" t="s">
        <v>6030</v>
      </c>
      <c r="F430" s="233">
        <v>1921</v>
      </c>
      <c r="G430" s="303">
        <v>160</v>
      </c>
      <c r="H430" s="279" t="s">
        <v>6026</v>
      </c>
      <c r="I430" s="278" t="s">
        <v>3213</v>
      </c>
      <c r="J430" s="278" t="s">
        <v>3214</v>
      </c>
      <c r="K430" s="278" t="s">
        <v>6025</v>
      </c>
      <c r="L430" s="229"/>
      <c r="M430" s="231"/>
      <c r="N430" s="231"/>
      <c r="O430" s="311"/>
    </row>
    <row r="431" spans="1:15" ht="50" x14ac:dyDescent="0.25">
      <c r="A431" s="284"/>
      <c r="B431" s="285" t="s">
        <v>3226</v>
      </c>
      <c r="C431" s="285" t="s">
        <v>10733</v>
      </c>
      <c r="D431" s="285" t="s">
        <v>10732</v>
      </c>
      <c r="E431" s="229" t="s">
        <v>10734</v>
      </c>
      <c r="F431" s="233">
        <v>1921</v>
      </c>
      <c r="G431" s="303">
        <v>300</v>
      </c>
      <c r="H431" s="244" t="s">
        <v>10735</v>
      </c>
      <c r="I431" s="255" t="s">
        <v>3213</v>
      </c>
      <c r="J431" s="255" t="s">
        <v>4012</v>
      </c>
      <c r="K431" s="255" t="s">
        <v>10736</v>
      </c>
      <c r="L431" s="244" t="s">
        <v>10738</v>
      </c>
      <c r="M431" s="255" t="s">
        <v>3213</v>
      </c>
      <c r="N431" s="255" t="s">
        <v>3214</v>
      </c>
      <c r="O431" s="311" t="s">
        <v>10737</v>
      </c>
    </row>
    <row r="432" spans="1:15" ht="100" x14ac:dyDescent="0.25">
      <c r="A432" s="284"/>
      <c r="B432" s="284" t="s">
        <v>8819</v>
      </c>
      <c r="C432" s="284" t="s">
        <v>4089</v>
      </c>
      <c r="D432" s="297" t="s">
        <v>4090</v>
      </c>
      <c r="E432" s="229" t="s">
        <v>3795</v>
      </c>
      <c r="F432" s="233">
        <v>1921</v>
      </c>
      <c r="G432" s="303">
        <v>193</v>
      </c>
      <c r="H432" s="279" t="s">
        <v>4091</v>
      </c>
      <c r="I432" s="277" t="s">
        <v>3213</v>
      </c>
      <c r="J432" s="278" t="s">
        <v>3214</v>
      </c>
      <c r="K432" s="278" t="s">
        <v>4092</v>
      </c>
      <c r="L432" s="229" t="s">
        <v>4091</v>
      </c>
      <c r="M432" s="255" t="s">
        <v>3213</v>
      </c>
      <c r="N432" s="231" t="s">
        <v>3214</v>
      </c>
      <c r="O432" s="311" t="s">
        <v>4093</v>
      </c>
    </row>
    <row r="433" spans="1:15" ht="137.5" x14ac:dyDescent="0.25">
      <c r="A433" s="284"/>
      <c r="B433" s="284" t="s">
        <v>3226</v>
      </c>
      <c r="C433" s="284" t="s">
        <v>3815</v>
      </c>
      <c r="D433" s="284" t="s">
        <v>3817</v>
      </c>
      <c r="E433" s="229" t="s">
        <v>3816</v>
      </c>
      <c r="F433" s="233">
        <v>1921</v>
      </c>
      <c r="G433" s="303">
        <v>43</v>
      </c>
      <c r="H433" s="229" t="s">
        <v>3818</v>
      </c>
      <c r="I433" s="255" t="s">
        <v>3213</v>
      </c>
      <c r="J433" s="231" t="s">
        <v>3215</v>
      </c>
      <c r="K433" s="231" t="s">
        <v>3819</v>
      </c>
      <c r="L433" s="229"/>
      <c r="M433" s="255"/>
      <c r="N433" s="231"/>
      <c r="O433" s="311"/>
    </row>
    <row r="434" spans="1:15" ht="50" x14ac:dyDescent="0.25">
      <c r="A434" s="284"/>
      <c r="B434" s="285" t="s">
        <v>3226</v>
      </c>
      <c r="C434" s="285" t="s">
        <v>10152</v>
      </c>
      <c r="D434" s="285" t="s">
        <v>10153</v>
      </c>
      <c r="E434" s="229" t="s">
        <v>9425</v>
      </c>
      <c r="F434" s="233">
        <v>1921</v>
      </c>
      <c r="G434" s="303">
        <v>120</v>
      </c>
      <c r="H434" s="282" t="s">
        <v>10155</v>
      </c>
      <c r="I434" s="277" t="s">
        <v>3213</v>
      </c>
      <c r="J434" s="277" t="s">
        <v>3214</v>
      </c>
      <c r="K434" s="277" t="s">
        <v>10154</v>
      </c>
      <c r="L434" s="282"/>
      <c r="M434" s="277"/>
      <c r="N434" s="278"/>
      <c r="O434" s="312"/>
    </row>
    <row r="435" spans="1:15" ht="75" x14ac:dyDescent="0.25">
      <c r="A435" s="284"/>
      <c r="B435" s="284" t="s">
        <v>8705</v>
      </c>
      <c r="C435" s="284" t="s">
        <v>4999</v>
      </c>
      <c r="D435" s="284" t="s">
        <v>5001</v>
      </c>
      <c r="E435" s="229" t="s">
        <v>3675</v>
      </c>
      <c r="F435" s="233">
        <v>1922</v>
      </c>
      <c r="G435" s="303">
        <v>291</v>
      </c>
      <c r="H435" s="279" t="s">
        <v>5000</v>
      </c>
      <c r="I435" s="278" t="s">
        <v>3213</v>
      </c>
      <c r="J435" s="278" t="s">
        <v>3215</v>
      </c>
      <c r="K435" s="278" t="s">
        <v>5002</v>
      </c>
      <c r="L435" s="229"/>
      <c r="M435" s="231"/>
      <c r="N435" s="231"/>
      <c r="O435" s="311"/>
    </row>
    <row r="436" spans="1:15" ht="75" x14ac:dyDescent="0.25">
      <c r="A436" s="284"/>
      <c r="B436" s="284" t="s">
        <v>8705</v>
      </c>
      <c r="C436" s="284" t="s">
        <v>6050</v>
      </c>
      <c r="D436" s="284" t="s">
        <v>6056</v>
      </c>
      <c r="E436" s="229" t="s">
        <v>3548</v>
      </c>
      <c r="F436" s="233">
        <v>1922</v>
      </c>
      <c r="G436" s="303">
        <v>290</v>
      </c>
      <c r="H436" s="279" t="s">
        <v>6061</v>
      </c>
      <c r="I436" s="278" t="s">
        <v>3213</v>
      </c>
      <c r="J436" s="278" t="s">
        <v>3214</v>
      </c>
      <c r="K436" s="278" t="s">
        <v>6060</v>
      </c>
      <c r="L436" s="229"/>
      <c r="M436" s="231"/>
      <c r="N436" s="231"/>
      <c r="O436" s="311"/>
    </row>
    <row r="437" spans="1:15" ht="50" x14ac:dyDescent="0.25">
      <c r="A437" s="284"/>
      <c r="B437" s="284" t="s">
        <v>3226</v>
      </c>
      <c r="C437" s="284" t="s">
        <v>3654</v>
      </c>
      <c r="D437" s="284" t="s">
        <v>3655</v>
      </c>
      <c r="E437" s="229" t="s">
        <v>3656</v>
      </c>
      <c r="F437" s="233">
        <v>1922</v>
      </c>
      <c r="G437" s="303">
        <v>285</v>
      </c>
      <c r="H437" s="229" t="s">
        <v>3657</v>
      </c>
      <c r="I437" s="255" t="s">
        <v>3213</v>
      </c>
      <c r="J437" s="231" t="s">
        <v>3214</v>
      </c>
      <c r="K437" s="231" t="s">
        <v>3658</v>
      </c>
      <c r="L437" s="229"/>
      <c r="M437" s="255"/>
      <c r="N437" s="231"/>
      <c r="O437" s="311"/>
    </row>
    <row r="438" spans="1:15" s="218" customFormat="1" ht="76" x14ac:dyDescent="0.35">
      <c r="A438" s="284"/>
      <c r="B438" s="284" t="s">
        <v>8705</v>
      </c>
      <c r="C438" s="284" t="s">
        <v>4015</v>
      </c>
      <c r="D438" s="284" t="s">
        <v>4336</v>
      </c>
      <c r="E438" s="229" t="s">
        <v>3795</v>
      </c>
      <c r="F438" s="233">
        <v>1922</v>
      </c>
      <c r="G438" s="303">
        <v>191</v>
      </c>
      <c r="H438" s="279" t="s">
        <v>4337</v>
      </c>
      <c r="I438" s="277" t="s">
        <v>3213</v>
      </c>
      <c r="J438" s="278" t="s">
        <v>3214</v>
      </c>
      <c r="K438" s="312" t="s">
        <v>4338</v>
      </c>
      <c r="L438" s="229"/>
      <c r="M438" s="255"/>
      <c r="N438" s="231"/>
      <c r="O438" s="311"/>
    </row>
    <row r="439" spans="1:15" s="218" customFormat="1" ht="76" x14ac:dyDescent="0.35">
      <c r="A439" s="284"/>
      <c r="B439" s="285" t="s">
        <v>8705</v>
      </c>
      <c r="C439" s="285" t="s">
        <v>3846</v>
      </c>
      <c r="D439" s="285" t="s">
        <v>11497</v>
      </c>
      <c r="E439" s="229" t="s">
        <v>3513</v>
      </c>
      <c r="F439" s="233">
        <v>1922</v>
      </c>
      <c r="G439" s="303">
        <v>256</v>
      </c>
      <c r="H439" s="282" t="s">
        <v>3848</v>
      </c>
      <c r="I439" s="277" t="s">
        <v>3213</v>
      </c>
      <c r="J439" s="277" t="s">
        <v>3214</v>
      </c>
      <c r="K439" s="314" t="s">
        <v>3849</v>
      </c>
      <c r="L439" s="244"/>
      <c r="M439" s="255"/>
      <c r="N439" s="231"/>
      <c r="O439" s="311"/>
    </row>
    <row r="440" spans="1:15" ht="50" x14ac:dyDescent="0.25">
      <c r="A440" s="284"/>
      <c r="B440" s="284" t="s">
        <v>3226</v>
      </c>
      <c r="C440" s="284" t="s">
        <v>3421</v>
      </c>
      <c r="D440" s="284" t="s">
        <v>3422</v>
      </c>
      <c r="E440" s="229" t="s">
        <v>3538</v>
      </c>
      <c r="F440" s="233">
        <v>1923</v>
      </c>
      <c r="G440" s="303">
        <v>335</v>
      </c>
      <c r="H440" s="229" t="s">
        <v>3423</v>
      </c>
      <c r="I440" s="231" t="s">
        <v>3213</v>
      </c>
      <c r="J440" s="231" t="s">
        <v>3214</v>
      </c>
      <c r="K440" s="237" t="s">
        <v>3424</v>
      </c>
      <c r="L440" s="229"/>
      <c r="M440" s="231"/>
      <c r="N440" s="231"/>
      <c r="O440" s="311"/>
    </row>
    <row r="441" spans="1:15" ht="112.5" x14ac:dyDescent="0.25">
      <c r="A441" s="284"/>
      <c r="B441" s="285" t="s">
        <v>3226</v>
      </c>
      <c r="C441" s="285" t="s">
        <v>9445</v>
      </c>
      <c r="D441" s="285" t="s">
        <v>9447</v>
      </c>
      <c r="E441" s="229" t="s">
        <v>7093</v>
      </c>
      <c r="F441" s="233">
        <v>1923</v>
      </c>
      <c r="G441" s="303" t="s">
        <v>4012</v>
      </c>
      <c r="H441" s="374" t="s">
        <v>9446</v>
      </c>
      <c r="I441" s="375" t="s">
        <v>3213</v>
      </c>
      <c r="J441" s="375" t="s">
        <v>3214</v>
      </c>
      <c r="K441" s="375" t="s">
        <v>10870</v>
      </c>
      <c r="L441" s="244"/>
      <c r="M441" s="255"/>
      <c r="N441" s="231"/>
      <c r="O441" s="311"/>
    </row>
    <row r="442" spans="1:15" ht="75" x14ac:dyDescent="0.25">
      <c r="A442" s="284"/>
      <c r="B442" s="284" t="s">
        <v>8705</v>
      </c>
      <c r="C442" s="284" t="s">
        <v>3968</v>
      </c>
      <c r="D442" s="284" t="s">
        <v>3970</v>
      </c>
      <c r="E442" s="229" t="s">
        <v>3517</v>
      </c>
      <c r="F442" s="233">
        <v>1924</v>
      </c>
      <c r="G442" s="303">
        <v>55</v>
      </c>
      <c r="H442" s="279" t="s">
        <v>3969</v>
      </c>
      <c r="I442" s="277" t="s">
        <v>3213</v>
      </c>
      <c r="J442" s="278" t="s">
        <v>3214</v>
      </c>
      <c r="K442" s="278" t="s">
        <v>3971</v>
      </c>
      <c r="L442" s="229"/>
      <c r="M442" s="255"/>
      <c r="N442" s="231"/>
      <c r="O442" s="311"/>
    </row>
    <row r="443" spans="1:15" ht="100" x14ac:dyDescent="0.25">
      <c r="A443" s="284"/>
      <c r="B443" s="284" t="s">
        <v>8705</v>
      </c>
      <c r="C443" s="284" t="s">
        <v>4089</v>
      </c>
      <c r="D443" s="284" t="s">
        <v>4094</v>
      </c>
      <c r="E443" s="229" t="s">
        <v>3843</v>
      </c>
      <c r="F443" s="233">
        <v>1924</v>
      </c>
      <c r="G443" s="303">
        <v>221</v>
      </c>
      <c r="H443" s="279" t="s">
        <v>4095</v>
      </c>
      <c r="I443" s="277" t="s">
        <v>3213</v>
      </c>
      <c r="J443" s="278" t="s">
        <v>3214</v>
      </c>
      <c r="K443" s="278" t="s">
        <v>4096</v>
      </c>
      <c r="L443" s="229"/>
      <c r="M443" s="255"/>
      <c r="N443" s="231"/>
      <c r="O443" s="311"/>
    </row>
    <row r="444" spans="1:15" ht="75" x14ac:dyDescent="0.25">
      <c r="A444" s="284"/>
      <c r="B444" s="284" t="s">
        <v>8705</v>
      </c>
      <c r="C444" s="284" t="s">
        <v>6050</v>
      </c>
      <c r="D444" s="284" t="s">
        <v>6057</v>
      </c>
      <c r="E444" s="229" t="s">
        <v>3548</v>
      </c>
      <c r="F444" s="233">
        <v>1925</v>
      </c>
      <c r="G444" s="303">
        <v>333</v>
      </c>
      <c r="H444" s="279" t="s">
        <v>6058</v>
      </c>
      <c r="I444" s="278" t="s">
        <v>3213</v>
      </c>
      <c r="J444" s="278" t="s">
        <v>3214</v>
      </c>
      <c r="K444" s="278" t="s">
        <v>6059</v>
      </c>
      <c r="L444" s="229"/>
      <c r="M444" s="231"/>
      <c r="N444" s="231"/>
      <c r="O444" s="311"/>
    </row>
    <row r="445" spans="1:15" ht="75" x14ac:dyDescent="0.25">
      <c r="A445" s="284"/>
      <c r="B445" s="285" t="s">
        <v>8705</v>
      </c>
      <c r="C445" s="285" t="s">
        <v>6500</v>
      </c>
      <c r="D445" s="285" t="s">
        <v>10925</v>
      </c>
      <c r="E445" s="229" t="s">
        <v>3843</v>
      </c>
      <c r="F445" s="233">
        <v>1925</v>
      </c>
      <c r="G445" s="303">
        <v>114</v>
      </c>
      <c r="H445" s="282" t="s">
        <v>10926</v>
      </c>
      <c r="I445" s="277" t="s">
        <v>3213</v>
      </c>
      <c r="J445" s="277" t="s">
        <v>3214</v>
      </c>
      <c r="K445" s="277" t="s">
        <v>10927</v>
      </c>
      <c r="L445" s="244"/>
      <c r="M445" s="255"/>
      <c r="N445" s="231"/>
      <c r="O445" s="311"/>
    </row>
    <row r="446" spans="1:15" ht="50" x14ac:dyDescent="0.25">
      <c r="A446" s="284"/>
      <c r="B446" s="285" t="s">
        <v>3226</v>
      </c>
      <c r="C446" s="285" t="s">
        <v>10816</v>
      </c>
      <c r="D446" s="285" t="s">
        <v>9484</v>
      </c>
      <c r="E446" s="229" t="s">
        <v>10817</v>
      </c>
      <c r="F446" s="233">
        <v>1925</v>
      </c>
      <c r="G446" s="303">
        <v>204</v>
      </c>
      <c r="H446" s="244" t="s">
        <v>10814</v>
      </c>
      <c r="I446" s="255" t="s">
        <v>3213</v>
      </c>
      <c r="J446" s="255" t="s">
        <v>3214</v>
      </c>
      <c r="K446" s="255" t="s">
        <v>10815</v>
      </c>
      <c r="L446" s="244"/>
      <c r="M446" s="255"/>
      <c r="N446" s="231"/>
      <c r="O446" s="311"/>
    </row>
    <row r="447" spans="1:15" ht="75" x14ac:dyDescent="0.25">
      <c r="A447" s="284"/>
      <c r="B447" s="284" t="s">
        <v>8705</v>
      </c>
      <c r="C447" s="284" t="s">
        <v>4002</v>
      </c>
      <c r="D447" s="284" t="s">
        <v>4006</v>
      </c>
      <c r="E447" s="229" t="s">
        <v>4007</v>
      </c>
      <c r="F447" s="233">
        <v>1925</v>
      </c>
      <c r="G447" s="303">
        <v>204</v>
      </c>
      <c r="H447" s="279" t="s">
        <v>4009</v>
      </c>
      <c r="I447" s="277" t="s">
        <v>3213</v>
      </c>
      <c r="J447" s="278" t="s">
        <v>3214</v>
      </c>
      <c r="K447" s="278" t="s">
        <v>4008</v>
      </c>
      <c r="L447" s="229"/>
      <c r="M447" s="255"/>
      <c r="N447" s="231"/>
      <c r="O447" s="311"/>
    </row>
    <row r="448" spans="1:15" ht="50" x14ac:dyDescent="0.25">
      <c r="A448" s="284"/>
      <c r="B448" s="284" t="s">
        <v>3226</v>
      </c>
      <c r="C448" s="284" t="s">
        <v>6121</v>
      </c>
      <c r="D448" s="284" t="s">
        <v>6120</v>
      </c>
      <c r="E448" s="229" t="s">
        <v>6122</v>
      </c>
      <c r="F448" s="233">
        <v>1926</v>
      </c>
      <c r="G448" s="303">
        <v>187</v>
      </c>
      <c r="H448" s="229" t="s">
        <v>6119</v>
      </c>
      <c r="I448" s="231" t="s">
        <v>3213</v>
      </c>
      <c r="J448" s="231" t="s">
        <v>3214</v>
      </c>
      <c r="K448" s="231" t="s">
        <v>6118</v>
      </c>
      <c r="L448" s="229" t="s">
        <v>8639</v>
      </c>
      <c r="M448" s="231" t="s">
        <v>3213</v>
      </c>
      <c r="N448" s="231" t="s">
        <v>3214</v>
      </c>
      <c r="O448" s="311" t="s">
        <v>6123</v>
      </c>
    </row>
    <row r="449" spans="1:15" ht="75" x14ac:dyDescent="0.25">
      <c r="A449" s="284"/>
      <c r="B449" s="284" t="s">
        <v>8705</v>
      </c>
      <c r="C449" s="284" t="s">
        <v>4002</v>
      </c>
      <c r="D449" s="284" t="s">
        <v>4011</v>
      </c>
      <c r="E449" s="229" t="s">
        <v>4007</v>
      </c>
      <c r="F449" s="233">
        <v>1927</v>
      </c>
      <c r="G449" s="303">
        <v>223</v>
      </c>
      <c r="H449" s="283" t="s">
        <v>4010</v>
      </c>
      <c r="I449" s="277" t="s">
        <v>3213</v>
      </c>
      <c r="J449" s="278" t="s">
        <v>3215</v>
      </c>
      <c r="K449" s="278" t="s">
        <v>4014</v>
      </c>
      <c r="L449" s="232"/>
      <c r="M449" s="255"/>
      <c r="N449" s="231"/>
      <c r="O449" s="311"/>
    </row>
    <row r="450" spans="1:15" ht="75" x14ac:dyDescent="0.25">
      <c r="A450" s="284"/>
      <c r="B450" s="285" t="s">
        <v>8705</v>
      </c>
      <c r="C450" s="285" t="s">
        <v>9932</v>
      </c>
      <c r="D450" s="285" t="s">
        <v>9933</v>
      </c>
      <c r="E450" s="229" t="s">
        <v>3513</v>
      </c>
      <c r="F450" s="233">
        <v>1928</v>
      </c>
      <c r="G450" s="303">
        <v>276</v>
      </c>
      <c r="H450" s="282" t="s">
        <v>9934</v>
      </c>
      <c r="I450" s="277" t="s">
        <v>3213</v>
      </c>
      <c r="J450" s="277" t="s">
        <v>3214</v>
      </c>
      <c r="K450" s="277" t="s">
        <v>10711</v>
      </c>
      <c r="L450" s="244"/>
      <c r="M450" s="255"/>
      <c r="N450" s="231"/>
      <c r="O450" s="311"/>
    </row>
    <row r="451" spans="1:15" ht="50" x14ac:dyDescent="0.25">
      <c r="A451" s="284"/>
      <c r="B451" s="284" t="s">
        <v>3226</v>
      </c>
      <c r="C451" s="284" t="s">
        <v>4089</v>
      </c>
      <c r="D451" s="284" t="s">
        <v>4099</v>
      </c>
      <c r="E451" s="229" t="s">
        <v>3843</v>
      </c>
      <c r="F451" s="233">
        <v>1928</v>
      </c>
      <c r="G451" s="303">
        <v>239</v>
      </c>
      <c r="H451" s="229" t="s">
        <v>4098</v>
      </c>
      <c r="I451" s="255" t="s">
        <v>3213</v>
      </c>
      <c r="J451" s="231" t="s">
        <v>3214</v>
      </c>
      <c r="K451" s="231" t="s">
        <v>4097</v>
      </c>
      <c r="L451" s="229"/>
      <c r="M451" s="255"/>
      <c r="N451" s="231"/>
      <c r="O451" s="311"/>
    </row>
    <row r="452" spans="1:15" ht="75" x14ac:dyDescent="0.25">
      <c r="A452" s="284"/>
      <c r="B452" s="284" t="s">
        <v>8705</v>
      </c>
      <c r="C452" s="284" t="s">
        <v>4992</v>
      </c>
      <c r="D452" s="284" t="s">
        <v>4993</v>
      </c>
      <c r="E452" s="229" t="s">
        <v>3835</v>
      </c>
      <c r="F452" s="233">
        <v>1928</v>
      </c>
      <c r="G452" s="303">
        <v>249</v>
      </c>
      <c r="H452" s="279" t="s">
        <v>4994</v>
      </c>
      <c r="I452" s="277" t="s">
        <v>3213</v>
      </c>
      <c r="J452" s="278" t="s">
        <v>3215</v>
      </c>
      <c r="K452" s="358" t="s">
        <v>4995</v>
      </c>
      <c r="L452" s="229"/>
      <c r="M452" s="255"/>
      <c r="N452" s="231"/>
      <c r="O452" s="311"/>
    </row>
    <row r="453" spans="1:15" ht="75" x14ac:dyDescent="0.25">
      <c r="A453" s="284"/>
      <c r="B453" s="285" t="s">
        <v>8705</v>
      </c>
      <c r="C453" s="285" t="s">
        <v>5855</v>
      </c>
      <c r="D453" s="285" t="s">
        <v>9735</v>
      </c>
      <c r="E453" s="229" t="s">
        <v>5858</v>
      </c>
      <c r="F453" s="233">
        <v>1928</v>
      </c>
      <c r="G453" s="303">
        <v>448</v>
      </c>
      <c r="H453" s="282" t="s">
        <v>11031</v>
      </c>
      <c r="I453" s="277" t="s">
        <v>3213</v>
      </c>
      <c r="J453" s="277" t="s">
        <v>3214</v>
      </c>
      <c r="K453" s="277" t="s">
        <v>11032</v>
      </c>
      <c r="L453" s="244" t="s">
        <v>11031</v>
      </c>
      <c r="M453" s="255"/>
      <c r="N453" s="231"/>
      <c r="O453" s="311"/>
    </row>
    <row r="454" spans="1:15" ht="75" x14ac:dyDescent="0.25">
      <c r="A454" s="284"/>
      <c r="B454" s="285" t="s">
        <v>8705</v>
      </c>
      <c r="C454" s="285" t="s">
        <v>3800</v>
      </c>
      <c r="D454" s="285" t="s">
        <v>9458</v>
      </c>
      <c r="E454" s="229" t="s">
        <v>9397</v>
      </c>
      <c r="F454" s="233">
        <v>1929</v>
      </c>
      <c r="G454" s="303">
        <v>133</v>
      </c>
      <c r="H454" s="282" t="s">
        <v>10699</v>
      </c>
      <c r="I454" s="277" t="s">
        <v>3213</v>
      </c>
      <c r="J454" s="277" t="s">
        <v>3214</v>
      </c>
      <c r="K454" s="277" t="s">
        <v>10700</v>
      </c>
      <c r="L454" s="244"/>
      <c r="M454" s="255"/>
      <c r="N454" s="231"/>
      <c r="O454" s="311"/>
    </row>
    <row r="455" spans="1:15" ht="75" x14ac:dyDescent="0.25">
      <c r="A455" s="284"/>
      <c r="B455" s="285" t="s">
        <v>8705</v>
      </c>
      <c r="C455" s="285" t="s">
        <v>4999</v>
      </c>
      <c r="D455" s="285" t="s">
        <v>9444</v>
      </c>
      <c r="E455" s="229" t="s">
        <v>9397</v>
      </c>
      <c r="F455" s="233">
        <v>1929</v>
      </c>
      <c r="G455" s="303">
        <v>140</v>
      </c>
      <c r="H455" s="282" t="s">
        <v>10712</v>
      </c>
      <c r="I455" s="277" t="s">
        <v>3213</v>
      </c>
      <c r="J455" s="277" t="s">
        <v>3214</v>
      </c>
      <c r="K455" s="277" t="s">
        <v>10713</v>
      </c>
      <c r="L455" s="244"/>
      <c r="M455" s="255"/>
      <c r="N455" s="231"/>
      <c r="O455" s="311"/>
    </row>
    <row r="456" spans="1:15" ht="75" x14ac:dyDescent="0.25">
      <c r="A456" s="284"/>
      <c r="B456" s="284" t="s">
        <v>8705</v>
      </c>
      <c r="C456" s="284" t="s">
        <v>4137</v>
      </c>
      <c r="D456" s="284" t="s">
        <v>4139</v>
      </c>
      <c r="E456" s="229" t="s">
        <v>4138</v>
      </c>
      <c r="F456" s="233">
        <v>1929</v>
      </c>
      <c r="G456" s="303">
        <v>287</v>
      </c>
      <c r="H456" s="279" t="s">
        <v>4136</v>
      </c>
      <c r="I456" s="277" t="s">
        <v>3213</v>
      </c>
      <c r="J456" s="278" t="s">
        <v>3214</v>
      </c>
      <c r="K456" s="278" t="s">
        <v>4140</v>
      </c>
      <c r="L456" s="229"/>
      <c r="M456" s="255"/>
      <c r="N456" s="231"/>
      <c r="O456" s="311"/>
    </row>
    <row r="457" spans="1:15" ht="50" x14ac:dyDescent="0.25">
      <c r="A457" s="284"/>
      <c r="B457" s="284" t="s">
        <v>3226</v>
      </c>
      <c r="C457" s="284" t="s">
        <v>4015</v>
      </c>
      <c r="D457" s="284" t="s">
        <v>4017</v>
      </c>
      <c r="E457" s="229" t="s">
        <v>4018</v>
      </c>
      <c r="F457" s="233">
        <v>1929</v>
      </c>
      <c r="G457" s="303">
        <v>288</v>
      </c>
      <c r="H457" s="229" t="s">
        <v>4016</v>
      </c>
      <c r="I457" s="255" t="s">
        <v>3213</v>
      </c>
      <c r="J457" s="231" t="s">
        <v>3214</v>
      </c>
      <c r="K457" s="380" t="s">
        <v>4019</v>
      </c>
      <c r="L457" s="229"/>
      <c r="M457" s="255"/>
      <c r="N457" s="231"/>
      <c r="O457" s="311"/>
    </row>
    <row r="458" spans="1:15" ht="50" x14ac:dyDescent="0.25">
      <c r="A458" s="284"/>
      <c r="B458" s="284" t="s">
        <v>3226</v>
      </c>
      <c r="C458" s="284" t="s">
        <v>5860</v>
      </c>
      <c r="D458" s="284" t="s">
        <v>5862</v>
      </c>
      <c r="E458" s="229" t="s">
        <v>3489</v>
      </c>
      <c r="F458" s="233">
        <v>1929</v>
      </c>
      <c r="G458" s="303">
        <v>181</v>
      </c>
      <c r="H458" s="229" t="s">
        <v>5861</v>
      </c>
      <c r="I458" s="255" t="s">
        <v>3213</v>
      </c>
      <c r="J458" s="231" t="s">
        <v>3214</v>
      </c>
      <c r="K458" s="231" t="s">
        <v>5863</v>
      </c>
      <c r="L458" s="229"/>
      <c r="M458" s="255"/>
      <c r="N458" s="231"/>
      <c r="O458" s="311"/>
    </row>
    <row r="459" spans="1:15" ht="75" x14ac:dyDescent="0.25">
      <c r="A459" s="284"/>
      <c r="B459" s="285" t="s">
        <v>8705</v>
      </c>
      <c r="C459" s="285" t="s">
        <v>9454</v>
      </c>
      <c r="D459" s="285" t="s">
        <v>9456</v>
      </c>
      <c r="E459" s="229" t="s">
        <v>9397</v>
      </c>
      <c r="F459" s="233">
        <v>1929</v>
      </c>
      <c r="G459" s="303">
        <v>173</v>
      </c>
      <c r="H459" s="282" t="s">
        <v>9455</v>
      </c>
      <c r="I459" s="277" t="s">
        <v>3213</v>
      </c>
      <c r="J459" s="277" t="s">
        <v>3214</v>
      </c>
      <c r="K459" s="277" t="s">
        <v>10808</v>
      </c>
      <c r="L459" s="244"/>
      <c r="M459" s="255"/>
      <c r="N459" s="231"/>
      <c r="O459" s="311"/>
    </row>
    <row r="460" spans="1:15" ht="75" x14ac:dyDescent="0.25">
      <c r="A460" s="284"/>
      <c r="B460" s="284" t="s">
        <v>8705</v>
      </c>
      <c r="C460" s="284" t="s">
        <v>4100</v>
      </c>
      <c r="D460" s="284" t="s">
        <v>4102</v>
      </c>
      <c r="E460" s="229" t="s">
        <v>4112</v>
      </c>
      <c r="F460" s="233">
        <v>1929</v>
      </c>
      <c r="G460" s="303">
        <v>219</v>
      </c>
      <c r="H460" s="279" t="s">
        <v>4101</v>
      </c>
      <c r="I460" s="277" t="s">
        <v>3213</v>
      </c>
      <c r="J460" s="278" t="s">
        <v>3214</v>
      </c>
      <c r="K460" s="278" t="s">
        <v>4103</v>
      </c>
      <c r="L460" s="229"/>
      <c r="M460" s="255"/>
      <c r="N460" s="231"/>
      <c r="O460" s="311"/>
    </row>
    <row r="461" spans="1:15" ht="75" x14ac:dyDescent="0.25">
      <c r="A461" s="284"/>
      <c r="B461" s="284" t="s">
        <v>8705</v>
      </c>
      <c r="C461" s="284" t="s">
        <v>4002</v>
      </c>
      <c r="D461" s="284" t="s">
        <v>4004</v>
      </c>
      <c r="E461" s="229" t="s">
        <v>3495</v>
      </c>
      <c r="F461" s="233">
        <v>1929</v>
      </c>
      <c r="G461" s="303">
        <v>253</v>
      </c>
      <c r="H461" s="279" t="s">
        <v>4003</v>
      </c>
      <c r="I461" s="277" t="s">
        <v>3213</v>
      </c>
      <c r="J461" s="278" t="s">
        <v>3215</v>
      </c>
      <c r="K461" s="383" t="s">
        <v>4005</v>
      </c>
      <c r="L461" s="229"/>
      <c r="M461" s="255"/>
      <c r="N461" s="231"/>
      <c r="O461" s="311"/>
    </row>
    <row r="462" spans="1:15" ht="75" x14ac:dyDescent="0.25">
      <c r="A462" s="284"/>
      <c r="B462" s="285" t="s">
        <v>8705</v>
      </c>
      <c r="C462" s="285" t="s">
        <v>9427</v>
      </c>
      <c r="D462" s="285" t="s">
        <v>9428</v>
      </c>
      <c r="E462" s="229" t="s">
        <v>9397</v>
      </c>
      <c r="F462" s="233">
        <v>1930</v>
      </c>
      <c r="G462" s="303">
        <v>154</v>
      </c>
      <c r="H462" s="282" t="s">
        <v>10958</v>
      </c>
      <c r="I462" s="277" t="s">
        <v>3213</v>
      </c>
      <c r="J462" s="277" t="s">
        <v>3214</v>
      </c>
      <c r="K462" s="383" t="s">
        <v>10959</v>
      </c>
      <c r="L462" s="244"/>
      <c r="M462" s="255"/>
      <c r="N462" s="231"/>
      <c r="O462" s="311"/>
    </row>
    <row r="463" spans="1:15" ht="50" x14ac:dyDescent="0.25">
      <c r="A463" s="284"/>
      <c r="B463" s="285" t="s">
        <v>3226</v>
      </c>
      <c r="C463" s="285" t="s">
        <v>9907</v>
      </c>
      <c r="D463" s="285" t="s">
        <v>9929</v>
      </c>
      <c r="E463" s="229" t="s">
        <v>9930</v>
      </c>
      <c r="F463" s="233">
        <v>1930</v>
      </c>
      <c r="G463" s="303">
        <v>203</v>
      </c>
      <c r="H463" s="282" t="s">
        <v>9931</v>
      </c>
      <c r="I463" s="277" t="s">
        <v>3213</v>
      </c>
      <c r="J463" s="277" t="s">
        <v>3214</v>
      </c>
      <c r="K463" s="277" t="s">
        <v>10972</v>
      </c>
      <c r="L463" s="244"/>
      <c r="M463" s="255"/>
      <c r="N463" s="231"/>
      <c r="O463" s="311"/>
    </row>
    <row r="464" spans="1:15" ht="100" x14ac:dyDescent="0.25">
      <c r="A464" s="284"/>
      <c r="B464" s="285" t="s">
        <v>8819</v>
      </c>
      <c r="C464" s="285" t="s">
        <v>4798</v>
      </c>
      <c r="D464" s="285" t="s">
        <v>9437</v>
      </c>
      <c r="E464" s="229" t="s">
        <v>9397</v>
      </c>
      <c r="F464" s="233">
        <v>1930</v>
      </c>
      <c r="G464" s="303">
        <v>147</v>
      </c>
      <c r="H464" s="282" t="s">
        <v>9438</v>
      </c>
      <c r="I464" s="277" t="s">
        <v>3213</v>
      </c>
      <c r="J464" s="277" t="s">
        <v>3214</v>
      </c>
      <c r="K464" s="277" t="s">
        <v>10805</v>
      </c>
      <c r="L464" s="244" t="s">
        <v>9438</v>
      </c>
      <c r="M464" s="226" t="s">
        <v>10807</v>
      </c>
      <c r="N464" s="231" t="s">
        <v>6777</v>
      </c>
      <c r="O464" s="311" t="s">
        <v>10806</v>
      </c>
    </row>
    <row r="465" spans="1:15" ht="50" x14ac:dyDescent="0.25">
      <c r="A465" s="284"/>
      <c r="B465" s="285" t="s">
        <v>3226</v>
      </c>
      <c r="C465" s="285" t="s">
        <v>10998</v>
      </c>
      <c r="D465" s="285" t="s">
        <v>10999</v>
      </c>
      <c r="E465" s="229" t="s">
        <v>3961</v>
      </c>
      <c r="F465" s="233">
        <v>1930</v>
      </c>
      <c r="G465" s="303">
        <v>199</v>
      </c>
      <c r="H465" s="244" t="s">
        <v>11000</v>
      </c>
      <c r="I465" s="375" t="s">
        <v>3213</v>
      </c>
      <c r="J465" s="255" t="s">
        <v>3214</v>
      </c>
      <c r="K465" s="255" t="s">
        <v>11001</v>
      </c>
      <c r="L465" s="244"/>
      <c r="M465" s="255"/>
      <c r="N465" s="231"/>
      <c r="O465" s="311"/>
    </row>
    <row r="466" spans="1:15" ht="50" x14ac:dyDescent="0.25">
      <c r="A466" s="284"/>
      <c r="B466" s="284" t="s">
        <v>3226</v>
      </c>
      <c r="C466" s="284" t="s">
        <v>5828</v>
      </c>
      <c r="D466" s="284" t="s">
        <v>5839</v>
      </c>
      <c r="E466" s="229" t="s">
        <v>5840</v>
      </c>
      <c r="F466" s="233">
        <v>1930</v>
      </c>
      <c r="G466" s="303">
        <v>151</v>
      </c>
      <c r="H466" s="229" t="s">
        <v>5838</v>
      </c>
      <c r="I466" s="255" t="s">
        <v>3213</v>
      </c>
      <c r="J466" s="231" t="s">
        <v>3215</v>
      </c>
      <c r="K466" s="231" t="s">
        <v>5841</v>
      </c>
      <c r="L466" s="229" t="s">
        <v>8668</v>
      </c>
      <c r="M466" s="255" t="s">
        <v>3213</v>
      </c>
      <c r="N466" s="231" t="s">
        <v>3214</v>
      </c>
      <c r="O466" s="311" t="s">
        <v>5842</v>
      </c>
    </row>
    <row r="467" spans="1:15" ht="75" x14ac:dyDescent="0.25">
      <c r="A467" s="284"/>
      <c r="B467" s="285" t="s">
        <v>8705</v>
      </c>
      <c r="C467" s="285" t="s">
        <v>5855</v>
      </c>
      <c r="D467" s="285" t="s">
        <v>5857</v>
      </c>
      <c r="E467" s="229" t="s">
        <v>5858</v>
      </c>
      <c r="F467" s="233">
        <v>1930</v>
      </c>
      <c r="G467" s="303">
        <v>308</v>
      </c>
      <c r="H467" s="282" t="s">
        <v>5856</v>
      </c>
      <c r="I467" s="277" t="s">
        <v>3213</v>
      </c>
      <c r="J467" s="277" t="s">
        <v>3214</v>
      </c>
      <c r="K467" s="277" t="s">
        <v>5859</v>
      </c>
      <c r="L467" s="244"/>
      <c r="M467" s="255"/>
      <c r="N467" s="231"/>
      <c r="O467" s="311"/>
    </row>
    <row r="468" spans="1:15" ht="100" x14ac:dyDescent="0.25">
      <c r="A468" s="284"/>
      <c r="B468" s="285" t="s">
        <v>10864</v>
      </c>
      <c r="C468" s="285" t="s">
        <v>9391</v>
      </c>
      <c r="D468" s="285" t="s">
        <v>9429</v>
      </c>
      <c r="E468" s="229" t="s">
        <v>9397</v>
      </c>
      <c r="F468" s="233">
        <v>1930</v>
      </c>
      <c r="G468" s="303">
        <v>165</v>
      </c>
      <c r="H468" s="282" t="s">
        <v>9430</v>
      </c>
      <c r="I468" s="277" t="s">
        <v>3213</v>
      </c>
      <c r="J468" s="277" t="s">
        <v>3214</v>
      </c>
      <c r="K468" s="277" t="s">
        <v>10863</v>
      </c>
      <c r="L468" s="244" t="s">
        <v>10866</v>
      </c>
      <c r="M468" s="375" t="s">
        <v>3213</v>
      </c>
      <c r="N468" s="375" t="s">
        <v>3214</v>
      </c>
      <c r="O468" s="311" t="s">
        <v>10865</v>
      </c>
    </row>
    <row r="469" spans="1:15" ht="75" x14ac:dyDescent="0.25">
      <c r="A469" s="284"/>
      <c r="B469" s="285" t="s">
        <v>8705</v>
      </c>
      <c r="C469" s="284" t="s">
        <v>3800</v>
      </c>
      <c r="D469" s="285" t="s">
        <v>9421</v>
      </c>
      <c r="E469" s="229" t="s">
        <v>9397</v>
      </c>
      <c r="F469" s="233">
        <v>1931</v>
      </c>
      <c r="G469" s="303">
        <v>166</v>
      </c>
      <c r="H469" s="282" t="s">
        <v>9420</v>
      </c>
      <c r="I469" s="277" t="s">
        <v>3213</v>
      </c>
      <c r="J469" s="277" t="s">
        <v>3214</v>
      </c>
      <c r="K469" s="277" t="s">
        <v>10701</v>
      </c>
      <c r="L469" s="244"/>
      <c r="M469" s="255"/>
      <c r="N469" s="231"/>
      <c r="O469" s="311"/>
    </row>
    <row r="470" spans="1:15" ht="87.5" x14ac:dyDescent="0.25">
      <c r="A470" s="285"/>
      <c r="B470" s="285" t="s">
        <v>8867</v>
      </c>
      <c r="C470" s="285" t="s">
        <v>11435</v>
      </c>
      <c r="D470" s="285" t="s">
        <v>11436</v>
      </c>
      <c r="E470" s="230" t="s">
        <v>11437</v>
      </c>
      <c r="F470" s="236">
        <v>1931</v>
      </c>
      <c r="G470" s="304">
        <v>259</v>
      </c>
      <c r="H470" s="282" t="s">
        <v>11438</v>
      </c>
      <c r="I470" s="277" t="s">
        <v>3213</v>
      </c>
      <c r="J470" s="277" t="s">
        <v>3215</v>
      </c>
      <c r="K470" s="384" t="s">
        <v>11439</v>
      </c>
      <c r="L470" s="282" t="s">
        <v>11438</v>
      </c>
      <c r="M470" s="277" t="s">
        <v>3213</v>
      </c>
      <c r="N470" s="278" t="s">
        <v>3214</v>
      </c>
      <c r="O470" s="312" t="s">
        <v>11440</v>
      </c>
    </row>
    <row r="471" spans="1:15" ht="75" x14ac:dyDescent="0.25">
      <c r="A471" s="284"/>
      <c r="B471" s="285" t="s">
        <v>8705</v>
      </c>
      <c r="C471" s="285" t="s">
        <v>9418</v>
      </c>
      <c r="D471" s="285" t="s">
        <v>9419</v>
      </c>
      <c r="E471" s="229" t="s">
        <v>9397</v>
      </c>
      <c r="F471" s="233">
        <v>1931</v>
      </c>
      <c r="G471" s="303">
        <v>156</v>
      </c>
      <c r="H471" s="282" t="s">
        <v>10923</v>
      </c>
      <c r="I471" s="277" t="s">
        <v>3213</v>
      </c>
      <c r="J471" s="277" t="s">
        <v>3214</v>
      </c>
      <c r="K471" s="277" t="s">
        <v>10924</v>
      </c>
      <c r="L471" s="244"/>
      <c r="M471" s="255"/>
      <c r="N471" s="231"/>
      <c r="O471" s="311"/>
    </row>
    <row r="472" spans="1:15" ht="75" x14ac:dyDescent="0.25">
      <c r="A472" s="284"/>
      <c r="B472" s="285" t="s">
        <v>8705</v>
      </c>
      <c r="C472" s="285" t="s">
        <v>9431</v>
      </c>
      <c r="D472" s="285" t="s">
        <v>9432</v>
      </c>
      <c r="E472" s="229" t="s">
        <v>9397</v>
      </c>
      <c r="F472" s="233">
        <v>1931</v>
      </c>
      <c r="G472" s="303">
        <v>139</v>
      </c>
      <c r="H472" s="282" t="s">
        <v>9433</v>
      </c>
      <c r="I472" s="277" t="s">
        <v>3213</v>
      </c>
      <c r="J472" s="277" t="s">
        <v>3214</v>
      </c>
      <c r="K472" s="277" t="s">
        <v>10950</v>
      </c>
      <c r="L472" s="244"/>
      <c r="M472" s="255"/>
      <c r="N472" s="231"/>
      <c r="O472" s="311"/>
    </row>
    <row r="473" spans="1:15" ht="50" x14ac:dyDescent="0.25">
      <c r="A473" s="284"/>
      <c r="B473" s="284" t="s">
        <v>3226</v>
      </c>
      <c r="C473" s="284" t="s">
        <v>4970</v>
      </c>
      <c r="D473" s="284" t="s">
        <v>4980</v>
      </c>
      <c r="E473" s="229" t="s">
        <v>3961</v>
      </c>
      <c r="F473" s="233">
        <v>1931</v>
      </c>
      <c r="G473" s="303">
        <v>235</v>
      </c>
      <c r="H473" s="229" t="s">
        <v>4981</v>
      </c>
      <c r="I473" s="255" t="s">
        <v>3213</v>
      </c>
      <c r="J473" s="231" t="s">
        <v>3215</v>
      </c>
      <c r="K473" s="231" t="s">
        <v>4982</v>
      </c>
      <c r="L473" s="229"/>
      <c r="M473" s="255"/>
      <c r="N473" s="231"/>
      <c r="O473" s="311"/>
    </row>
    <row r="474" spans="1:15" ht="75" x14ac:dyDescent="0.25">
      <c r="A474" s="284"/>
      <c r="B474" s="285" t="s">
        <v>8705</v>
      </c>
      <c r="C474" s="285" t="s">
        <v>10434</v>
      </c>
      <c r="D474" s="285" t="s">
        <v>9738</v>
      </c>
      <c r="E474" s="229" t="s">
        <v>10789</v>
      </c>
      <c r="F474" s="233">
        <v>1932</v>
      </c>
      <c r="G474" s="303">
        <v>153</v>
      </c>
      <c r="H474" s="282" t="s">
        <v>10790</v>
      </c>
      <c r="I474" s="277" t="s">
        <v>3213</v>
      </c>
      <c r="J474" s="277" t="s">
        <v>3214</v>
      </c>
      <c r="K474" s="314" t="s">
        <v>10791</v>
      </c>
      <c r="L474" s="244"/>
      <c r="M474" s="255"/>
      <c r="N474" s="231"/>
      <c r="O474" s="311"/>
    </row>
    <row r="475" spans="1:15" ht="100" x14ac:dyDescent="0.25">
      <c r="A475" s="284"/>
      <c r="B475" s="285" t="s">
        <v>10864</v>
      </c>
      <c r="C475" s="285" t="s">
        <v>9391</v>
      </c>
      <c r="D475" s="285" t="s">
        <v>9412</v>
      </c>
      <c r="E475" s="229" t="s">
        <v>9397</v>
      </c>
      <c r="F475" s="233">
        <v>1932</v>
      </c>
      <c r="G475" s="303">
        <v>201</v>
      </c>
      <c r="H475" s="282" t="s">
        <v>9411</v>
      </c>
      <c r="I475" s="277" t="s">
        <v>3213</v>
      </c>
      <c r="J475" s="277" t="s">
        <v>3214</v>
      </c>
      <c r="K475" s="277" t="s">
        <v>10860</v>
      </c>
      <c r="L475" s="374" t="s">
        <v>10862</v>
      </c>
      <c r="M475" s="375" t="s">
        <v>3213</v>
      </c>
      <c r="N475" s="375" t="s">
        <v>3214</v>
      </c>
      <c r="O475" s="311" t="s">
        <v>10861</v>
      </c>
    </row>
    <row r="476" spans="1:15" ht="100" x14ac:dyDescent="0.25">
      <c r="A476" s="284"/>
      <c r="B476" s="285" t="s">
        <v>10864</v>
      </c>
      <c r="C476" s="284" t="s">
        <v>6202</v>
      </c>
      <c r="D476" s="285" t="s">
        <v>9416</v>
      </c>
      <c r="E476" s="229" t="s">
        <v>9397</v>
      </c>
      <c r="F476" s="233">
        <v>1932</v>
      </c>
      <c r="G476" s="303">
        <v>179</v>
      </c>
      <c r="H476" s="282" t="s">
        <v>9417</v>
      </c>
      <c r="I476" s="277" t="s">
        <v>3213</v>
      </c>
      <c r="J476" s="277" t="s">
        <v>3214</v>
      </c>
      <c r="K476" s="277" t="s">
        <v>10867</v>
      </c>
      <c r="L476" s="244" t="s">
        <v>10869</v>
      </c>
      <c r="M476" s="375" t="s">
        <v>3213</v>
      </c>
      <c r="N476" s="375" t="s">
        <v>3214</v>
      </c>
      <c r="O476" s="311" t="s">
        <v>10868</v>
      </c>
    </row>
    <row r="477" spans="1:15" ht="50" x14ac:dyDescent="0.25">
      <c r="A477" s="284"/>
      <c r="B477" s="284" t="s">
        <v>3226</v>
      </c>
      <c r="C477" s="284" t="s">
        <v>5062</v>
      </c>
      <c r="D477" s="284" t="s">
        <v>5084</v>
      </c>
      <c r="E477" s="229" t="s">
        <v>3961</v>
      </c>
      <c r="F477" s="233">
        <v>1933</v>
      </c>
      <c r="G477" s="303">
        <v>125</v>
      </c>
      <c r="H477" s="229" t="s">
        <v>5085</v>
      </c>
      <c r="I477" s="255" t="s">
        <v>3213</v>
      </c>
      <c r="J477" s="231" t="s">
        <v>3215</v>
      </c>
      <c r="K477" s="231" t="s">
        <v>5086</v>
      </c>
      <c r="L477" s="229"/>
      <c r="M477" s="255"/>
      <c r="N477" s="231"/>
      <c r="O477" s="311"/>
    </row>
    <row r="478" spans="1:15" ht="50" x14ac:dyDescent="0.25">
      <c r="A478" s="284"/>
      <c r="B478" s="285" t="s">
        <v>3226</v>
      </c>
      <c r="C478" s="285" t="s">
        <v>7992</v>
      </c>
      <c r="D478" s="285" t="s">
        <v>8009</v>
      </c>
      <c r="E478" s="229" t="s">
        <v>7806</v>
      </c>
      <c r="F478" s="233">
        <v>1934</v>
      </c>
      <c r="G478" s="303">
        <v>318</v>
      </c>
      <c r="H478" s="229" t="s">
        <v>8010</v>
      </c>
      <c r="I478" s="255" t="s">
        <v>3213</v>
      </c>
      <c r="J478" s="231" t="s">
        <v>3215</v>
      </c>
      <c r="K478" s="231" t="s">
        <v>8008</v>
      </c>
      <c r="L478" s="229"/>
      <c r="M478" s="255"/>
      <c r="N478" s="231"/>
      <c r="O478" s="311"/>
    </row>
    <row r="479" spans="1:15" ht="50" x14ac:dyDescent="0.25">
      <c r="A479" s="284"/>
      <c r="B479" s="284" t="s">
        <v>3226</v>
      </c>
      <c r="C479" s="284" t="s">
        <v>5828</v>
      </c>
      <c r="D479" s="284" t="s">
        <v>5831</v>
      </c>
      <c r="E479" s="229" t="s">
        <v>5832</v>
      </c>
      <c r="F479" s="233">
        <v>1934</v>
      </c>
      <c r="G479" s="303">
        <v>464</v>
      </c>
      <c r="H479" s="229" t="s">
        <v>5833</v>
      </c>
      <c r="I479" s="255" t="s">
        <v>3213</v>
      </c>
      <c r="J479" s="231" t="s">
        <v>3214</v>
      </c>
      <c r="K479" s="231" t="s">
        <v>5829</v>
      </c>
      <c r="L479" s="229"/>
      <c r="M479" s="255"/>
      <c r="N479" s="231"/>
      <c r="O479" s="311"/>
    </row>
    <row r="480" spans="1:15" ht="50" x14ac:dyDescent="0.25">
      <c r="A480" s="284"/>
      <c r="B480" s="284" t="s">
        <v>3226</v>
      </c>
      <c r="C480" s="284" t="s">
        <v>5934</v>
      </c>
      <c r="D480" s="284" t="s">
        <v>5935</v>
      </c>
      <c r="E480" s="229" t="s">
        <v>5936</v>
      </c>
      <c r="F480" s="233">
        <v>1935</v>
      </c>
      <c r="G480" s="303">
        <v>115</v>
      </c>
      <c r="H480" s="229" t="s">
        <v>5933</v>
      </c>
      <c r="I480" s="255" t="s">
        <v>3213</v>
      </c>
      <c r="J480" s="231" t="s">
        <v>3214</v>
      </c>
      <c r="K480" s="362" t="s">
        <v>5932</v>
      </c>
      <c r="L480" s="229"/>
      <c r="M480" s="255"/>
      <c r="N480" s="231"/>
      <c r="O480" s="311"/>
    </row>
    <row r="481" spans="1:15" ht="75" x14ac:dyDescent="0.25">
      <c r="A481" s="284"/>
      <c r="B481" s="285" t="s">
        <v>8705</v>
      </c>
      <c r="C481" s="284" t="s">
        <v>9391</v>
      </c>
      <c r="D481" s="285" t="s">
        <v>9406</v>
      </c>
      <c r="E481" s="229" t="s">
        <v>9397</v>
      </c>
      <c r="F481" s="233">
        <v>1935</v>
      </c>
      <c r="G481" s="303">
        <v>176</v>
      </c>
      <c r="H481" s="282" t="s">
        <v>10859</v>
      </c>
      <c r="I481" s="277" t="s">
        <v>3213</v>
      </c>
      <c r="J481" s="277" t="s">
        <v>3214</v>
      </c>
      <c r="K481" s="397" t="s">
        <v>10858</v>
      </c>
      <c r="L481" s="244"/>
      <c r="M481" s="255"/>
      <c r="N481" s="231"/>
      <c r="O481" s="311"/>
    </row>
    <row r="482" spans="1:15" ht="50" x14ac:dyDescent="0.25">
      <c r="A482" s="284"/>
      <c r="B482" s="284" t="s">
        <v>3226</v>
      </c>
      <c r="C482" s="284" t="s">
        <v>3455</v>
      </c>
      <c r="D482" s="284" t="s">
        <v>3454</v>
      </c>
      <c r="E482" s="229" t="s">
        <v>3543</v>
      </c>
      <c r="F482" s="233">
        <v>1936</v>
      </c>
      <c r="G482" s="303">
        <v>282</v>
      </c>
      <c r="H482" s="229" t="s">
        <v>3456</v>
      </c>
      <c r="I482" s="231" t="s">
        <v>3213</v>
      </c>
      <c r="J482" s="231" t="s">
        <v>3214</v>
      </c>
      <c r="K482" s="231" t="s">
        <v>3453</v>
      </c>
      <c r="L482" s="229"/>
      <c r="M482" s="231"/>
      <c r="N482" s="231"/>
      <c r="O482" s="311"/>
    </row>
    <row r="483" spans="1:15" ht="50" x14ac:dyDescent="0.25">
      <c r="A483" s="284"/>
      <c r="B483" s="284" t="s">
        <v>3226</v>
      </c>
      <c r="C483" s="285" t="s">
        <v>7136</v>
      </c>
      <c r="D483" s="285" t="s">
        <v>7135</v>
      </c>
      <c r="E483" s="229" t="s">
        <v>3523</v>
      </c>
      <c r="F483" s="233">
        <v>1936</v>
      </c>
      <c r="G483" s="303">
        <v>294</v>
      </c>
      <c r="H483" s="229" t="s">
        <v>7455</v>
      </c>
      <c r="I483" s="255" t="s">
        <v>3213</v>
      </c>
      <c r="J483" s="231" t="s">
        <v>3214</v>
      </c>
      <c r="K483" s="231" t="s">
        <v>7893</v>
      </c>
      <c r="L483" s="229"/>
      <c r="M483" s="255"/>
      <c r="N483" s="231"/>
      <c r="O483" s="311"/>
    </row>
    <row r="484" spans="1:15" ht="100" x14ac:dyDescent="0.25">
      <c r="A484" s="284"/>
      <c r="B484" s="285" t="s">
        <v>8819</v>
      </c>
      <c r="C484" s="285" t="s">
        <v>4244</v>
      </c>
      <c r="D484" s="285" t="s">
        <v>9396</v>
      </c>
      <c r="E484" s="229" t="s">
        <v>9397</v>
      </c>
      <c r="F484" s="233">
        <v>1937</v>
      </c>
      <c r="G484" s="303">
        <v>172</v>
      </c>
      <c r="H484" s="282" t="s">
        <v>9398</v>
      </c>
      <c r="I484" s="277" t="s">
        <v>3213</v>
      </c>
      <c r="J484" s="277" t="s">
        <v>3214</v>
      </c>
      <c r="K484" s="277" t="s">
        <v>10730</v>
      </c>
      <c r="L484" s="244" t="s">
        <v>9398</v>
      </c>
      <c r="M484" s="255" t="s">
        <v>6822</v>
      </c>
      <c r="N484" s="231" t="s">
        <v>6823</v>
      </c>
      <c r="O484" s="311" t="s">
        <v>10731</v>
      </c>
    </row>
    <row r="485" spans="1:15" ht="75" x14ac:dyDescent="0.25">
      <c r="A485" s="284"/>
      <c r="B485" s="285" t="s">
        <v>8705</v>
      </c>
      <c r="C485" s="285" t="s">
        <v>11719</v>
      </c>
      <c r="D485" s="285" t="s">
        <v>11720</v>
      </c>
      <c r="E485" s="229" t="s">
        <v>5732</v>
      </c>
      <c r="F485" s="233">
        <v>1938</v>
      </c>
      <c r="G485" s="303">
        <v>228</v>
      </c>
      <c r="H485" s="282" t="s">
        <v>11718</v>
      </c>
      <c r="I485" s="277" t="s">
        <v>3213</v>
      </c>
      <c r="J485" s="277" t="s">
        <v>3215</v>
      </c>
      <c r="K485" s="277" t="s">
        <v>11850</v>
      </c>
      <c r="L485" s="244"/>
      <c r="M485" s="255"/>
      <c r="N485" s="231"/>
      <c r="O485" s="311"/>
    </row>
    <row r="486" spans="1:15" ht="75" x14ac:dyDescent="0.25">
      <c r="A486" s="284"/>
      <c r="B486" s="285" t="s">
        <v>8705</v>
      </c>
      <c r="C486" s="291" t="s">
        <v>9391</v>
      </c>
      <c r="D486" s="285" t="s">
        <v>9393</v>
      </c>
      <c r="E486" s="229" t="s">
        <v>9397</v>
      </c>
      <c r="F486" s="233">
        <v>1939</v>
      </c>
      <c r="G486" s="303">
        <v>205</v>
      </c>
      <c r="H486" s="282" t="s">
        <v>10856</v>
      </c>
      <c r="I486" s="277" t="s">
        <v>3213</v>
      </c>
      <c r="J486" s="277" t="s">
        <v>3214</v>
      </c>
      <c r="K486" s="277" t="s">
        <v>10857</v>
      </c>
      <c r="L486" s="244"/>
      <c r="M486" s="255"/>
      <c r="N486" s="231"/>
      <c r="O486" s="311"/>
    </row>
  </sheetData>
  <autoFilter ref="A1:O439"/>
  <sortState ref="A2:O486">
    <sortCondition ref="F2:F486"/>
    <sortCondition ref="C2:C486"/>
    <sortCondition ref="D2:D486"/>
  </sortState>
  <conditionalFormatting sqref="D460:D486">
    <cfRule type="duplicateValues" dxfId="51" priority="2"/>
  </conditionalFormatting>
  <conditionalFormatting sqref="D451">
    <cfRule type="duplicateValues" dxfId="50" priority="1"/>
  </conditionalFormatting>
  <conditionalFormatting sqref="D440:D450 D452:D459">
    <cfRule type="duplicateValues" dxfId="49" priority="3"/>
  </conditionalFormatting>
  <hyperlinks>
    <hyperlink ref="B189" r:id="rId1" display="http://dbooks.bodleian.ox.ac.uk/books/PDFs/N10269752.pd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0"/>
  <sheetViews>
    <sheetView zoomScale="75" zoomScaleNormal="75" workbookViewId="0">
      <pane ySplit="1" topLeftCell="A2" activePane="bottomLeft" state="frozen"/>
      <selection pane="bottomLeft" activeCell="G91" sqref="G91"/>
    </sheetView>
  </sheetViews>
  <sheetFormatPr baseColWidth="10" defaultRowHeight="12.5" x14ac:dyDescent="0.25"/>
  <cols>
    <col min="2" max="2" width="19" customWidth="1"/>
    <col min="4" max="4" width="30.6328125" customWidth="1"/>
  </cols>
  <sheetData>
    <row r="1" spans="1:15" ht="52.5" thickBot="1" x14ac:dyDescent="0.35">
      <c r="A1" s="326" t="s">
        <v>3217</v>
      </c>
      <c r="B1" s="326" t="s">
        <v>3212</v>
      </c>
      <c r="C1" s="326" t="s">
        <v>3104</v>
      </c>
      <c r="D1" s="326" t="s">
        <v>3105</v>
      </c>
      <c r="E1" s="330" t="s">
        <v>3564</v>
      </c>
      <c r="F1" s="331" t="s">
        <v>3565</v>
      </c>
      <c r="G1" s="332" t="s">
        <v>8893</v>
      </c>
      <c r="H1" s="334" t="s">
        <v>8894</v>
      </c>
      <c r="I1" s="335" t="s">
        <v>8895</v>
      </c>
      <c r="J1" s="335" t="s">
        <v>8896</v>
      </c>
      <c r="K1" s="336" t="s">
        <v>8897</v>
      </c>
      <c r="L1" s="334" t="s">
        <v>8898</v>
      </c>
      <c r="M1" s="335" t="s">
        <v>8899</v>
      </c>
      <c r="N1" s="335" t="s">
        <v>8900</v>
      </c>
      <c r="O1" s="336" t="s">
        <v>8901</v>
      </c>
    </row>
    <row r="2" spans="1:15" ht="75" x14ac:dyDescent="0.25">
      <c r="A2" s="289" t="s">
        <v>7160</v>
      </c>
      <c r="B2" s="289" t="s">
        <v>8832</v>
      </c>
      <c r="C2" s="395" t="s">
        <v>6454</v>
      </c>
      <c r="D2" s="413" t="s">
        <v>6455</v>
      </c>
      <c r="E2" s="262" t="s">
        <v>7159</v>
      </c>
      <c r="F2" s="263">
        <v>1818</v>
      </c>
      <c r="G2" s="307">
        <v>300</v>
      </c>
      <c r="H2" s="262" t="s">
        <v>7458</v>
      </c>
      <c r="I2" s="255" t="s">
        <v>3213</v>
      </c>
      <c r="J2" s="264" t="s">
        <v>3214</v>
      </c>
      <c r="K2" s="317" t="s">
        <v>7981</v>
      </c>
      <c r="L2" s="262" t="s">
        <v>8646</v>
      </c>
      <c r="M2" s="255" t="s">
        <v>3213</v>
      </c>
      <c r="N2" s="264" t="s">
        <v>3215</v>
      </c>
      <c r="O2" s="317" t="s">
        <v>7982</v>
      </c>
    </row>
    <row r="3" spans="1:15" ht="75" x14ac:dyDescent="0.25">
      <c r="A3" s="284" t="s">
        <v>10439</v>
      </c>
      <c r="B3" s="285" t="s">
        <v>10451</v>
      </c>
      <c r="C3" s="285" t="s">
        <v>9342</v>
      </c>
      <c r="D3" s="285" t="s">
        <v>10432</v>
      </c>
      <c r="E3" s="229" t="s">
        <v>10440</v>
      </c>
      <c r="F3" s="233">
        <v>1824</v>
      </c>
      <c r="G3" s="303">
        <v>434</v>
      </c>
      <c r="H3" s="282" t="s">
        <v>10442</v>
      </c>
      <c r="I3" s="277" t="s">
        <v>3213</v>
      </c>
      <c r="J3" s="277" t="s">
        <v>3215</v>
      </c>
      <c r="K3" s="314" t="s">
        <v>10443</v>
      </c>
      <c r="L3" s="244" t="s">
        <v>10061</v>
      </c>
      <c r="M3" s="255" t="s">
        <v>3213</v>
      </c>
      <c r="N3" s="231" t="s">
        <v>3214</v>
      </c>
      <c r="O3" s="311" t="s">
        <v>10445</v>
      </c>
    </row>
    <row r="4" spans="1:15" ht="75" x14ac:dyDescent="0.25">
      <c r="A4" s="284" t="s">
        <v>10441</v>
      </c>
      <c r="B4" s="285" t="s">
        <v>10451</v>
      </c>
      <c r="C4" s="285" t="s">
        <v>9342</v>
      </c>
      <c r="D4" s="285" t="s">
        <v>10433</v>
      </c>
      <c r="E4" s="229" t="s">
        <v>10440</v>
      </c>
      <c r="F4" s="233">
        <v>1824</v>
      </c>
      <c r="G4" s="303">
        <v>531</v>
      </c>
      <c r="H4" s="282" t="s">
        <v>10442</v>
      </c>
      <c r="I4" s="277" t="s">
        <v>3213</v>
      </c>
      <c r="J4" s="277" t="s">
        <v>3215</v>
      </c>
      <c r="K4" s="314" t="s">
        <v>10444</v>
      </c>
      <c r="L4" s="374" t="s">
        <v>10442</v>
      </c>
      <c r="M4" s="255" t="s">
        <v>3213</v>
      </c>
      <c r="N4" s="231" t="s">
        <v>3214</v>
      </c>
      <c r="O4" s="311" t="s">
        <v>10446</v>
      </c>
    </row>
    <row r="5" spans="1:15" ht="50" x14ac:dyDescent="0.25">
      <c r="A5" s="284" t="s">
        <v>10496</v>
      </c>
      <c r="B5" s="285" t="s">
        <v>8700</v>
      </c>
      <c r="C5" s="285" t="s">
        <v>9709</v>
      </c>
      <c r="D5" s="285" t="s">
        <v>10457</v>
      </c>
      <c r="E5" s="229" t="s">
        <v>10495</v>
      </c>
      <c r="F5" s="233">
        <v>1829</v>
      </c>
      <c r="G5" s="303">
        <v>262</v>
      </c>
      <c r="H5" s="282" t="s">
        <v>10497</v>
      </c>
      <c r="I5" s="277" t="s">
        <v>3213</v>
      </c>
      <c r="J5" s="277" t="s">
        <v>3214</v>
      </c>
      <c r="K5" s="315" t="s">
        <v>10498</v>
      </c>
      <c r="L5" s="244"/>
      <c r="M5" s="255"/>
      <c r="N5" s="231"/>
      <c r="O5" s="311"/>
    </row>
    <row r="6" spans="1:15" ht="62.5" x14ac:dyDescent="0.25">
      <c r="A6" s="284" t="s">
        <v>9089</v>
      </c>
      <c r="B6" s="285" t="s">
        <v>3247</v>
      </c>
      <c r="C6" s="285" t="s">
        <v>9090</v>
      </c>
      <c r="D6" s="285" t="s">
        <v>9091</v>
      </c>
      <c r="E6" s="229" t="s">
        <v>9469</v>
      </c>
      <c r="F6" s="233">
        <v>1846</v>
      </c>
      <c r="G6" s="303">
        <v>553</v>
      </c>
      <c r="H6" s="244" t="s">
        <v>9092</v>
      </c>
      <c r="I6" s="255" t="s">
        <v>3213</v>
      </c>
      <c r="J6" s="255" t="s">
        <v>3214</v>
      </c>
      <c r="K6" s="311" t="s">
        <v>9093</v>
      </c>
      <c r="L6" s="229"/>
      <c r="M6" s="255"/>
      <c r="N6" s="231"/>
      <c r="O6" s="311"/>
    </row>
    <row r="7" spans="1:15" ht="50" x14ac:dyDescent="0.25">
      <c r="A7" s="284" t="s">
        <v>5309</v>
      </c>
      <c r="B7" s="284" t="s">
        <v>8868</v>
      </c>
      <c r="C7" s="284" t="s">
        <v>5308</v>
      </c>
      <c r="D7" s="284" t="s">
        <v>5307</v>
      </c>
      <c r="E7" s="229" t="s">
        <v>3535</v>
      </c>
      <c r="F7" s="233">
        <v>1848</v>
      </c>
      <c r="G7" s="303">
        <v>35</v>
      </c>
      <c r="H7" s="279" t="s">
        <v>5310</v>
      </c>
      <c r="I7" s="278" t="s">
        <v>3213</v>
      </c>
      <c r="J7" s="278" t="s">
        <v>3214</v>
      </c>
      <c r="K7" s="312" t="s">
        <v>5311</v>
      </c>
      <c r="L7" s="279" t="s">
        <v>5310</v>
      </c>
      <c r="M7" s="278" t="s">
        <v>3213</v>
      </c>
      <c r="N7" s="278" t="s">
        <v>3214</v>
      </c>
      <c r="O7" s="312" t="s">
        <v>5312</v>
      </c>
    </row>
    <row r="8" spans="1:15" ht="50" x14ac:dyDescent="0.25">
      <c r="A8" s="284" t="s">
        <v>4868</v>
      </c>
      <c r="B8" s="284" t="s">
        <v>3247</v>
      </c>
      <c r="C8" s="284" t="s">
        <v>4863</v>
      </c>
      <c r="D8" s="284" t="s">
        <v>4864</v>
      </c>
      <c r="E8" s="229" t="s">
        <v>4865</v>
      </c>
      <c r="F8" s="233">
        <v>1856</v>
      </c>
      <c r="G8" s="303">
        <v>316</v>
      </c>
      <c r="H8" s="229" t="s">
        <v>4866</v>
      </c>
      <c r="I8" s="255" t="s">
        <v>3213</v>
      </c>
      <c r="J8" s="231" t="s">
        <v>3214</v>
      </c>
      <c r="K8" s="311" t="s">
        <v>4867</v>
      </c>
      <c r="L8" s="229"/>
      <c r="M8" s="255"/>
      <c r="N8" s="231"/>
      <c r="O8" s="311"/>
    </row>
    <row r="9" spans="1:15" ht="50" x14ac:dyDescent="0.25">
      <c r="A9" s="284" t="s">
        <v>4955</v>
      </c>
      <c r="B9" s="284" t="s">
        <v>3247</v>
      </c>
      <c r="C9" s="284" t="s">
        <v>4953</v>
      </c>
      <c r="D9" s="284" t="s">
        <v>4952</v>
      </c>
      <c r="E9" s="229" t="s">
        <v>4954</v>
      </c>
      <c r="F9" s="233">
        <v>1858</v>
      </c>
      <c r="G9" s="303">
        <v>372</v>
      </c>
      <c r="H9" s="229" t="s">
        <v>4956</v>
      </c>
      <c r="I9" s="231" t="s">
        <v>3213</v>
      </c>
      <c r="J9" s="231" t="s">
        <v>3214</v>
      </c>
      <c r="K9" s="311" t="s">
        <v>4957</v>
      </c>
      <c r="L9" s="229"/>
      <c r="M9" s="231"/>
      <c r="N9" s="231"/>
      <c r="O9" s="311"/>
    </row>
    <row r="10" spans="1:15" ht="50" x14ac:dyDescent="0.25">
      <c r="A10" s="284" t="s">
        <v>5167</v>
      </c>
      <c r="B10" s="284" t="s">
        <v>3247</v>
      </c>
      <c r="C10" s="284" t="s">
        <v>5163</v>
      </c>
      <c r="D10" s="284" t="s">
        <v>5165</v>
      </c>
      <c r="E10" s="229" t="s">
        <v>5166</v>
      </c>
      <c r="F10" s="233">
        <v>1859</v>
      </c>
      <c r="G10" s="303">
        <v>508</v>
      </c>
      <c r="H10" s="229" t="s">
        <v>5164</v>
      </c>
      <c r="I10" s="255" t="s">
        <v>3213</v>
      </c>
      <c r="J10" s="231" t="s">
        <v>3214</v>
      </c>
      <c r="K10" s="311" t="s">
        <v>5168</v>
      </c>
      <c r="L10" s="229" t="s">
        <v>5164</v>
      </c>
      <c r="M10" s="255" t="s">
        <v>3213</v>
      </c>
      <c r="N10" s="231" t="s">
        <v>3216</v>
      </c>
      <c r="O10" s="311" t="s">
        <v>5169</v>
      </c>
    </row>
    <row r="11" spans="1:15" ht="50" x14ac:dyDescent="0.25">
      <c r="A11" s="284" t="s">
        <v>5711</v>
      </c>
      <c r="B11" s="284" t="s">
        <v>3247</v>
      </c>
      <c r="C11" s="284" t="s">
        <v>5713</v>
      </c>
      <c r="D11" s="284" t="s">
        <v>5712</v>
      </c>
      <c r="E11" s="229" t="s">
        <v>3823</v>
      </c>
      <c r="F11" s="233">
        <v>1860</v>
      </c>
      <c r="G11" s="303">
        <v>691</v>
      </c>
      <c r="H11" s="229" t="s">
        <v>5714</v>
      </c>
      <c r="I11" s="231" t="s">
        <v>3213</v>
      </c>
      <c r="J11" s="231" t="s">
        <v>3215</v>
      </c>
      <c r="K11" s="311" t="s">
        <v>5715</v>
      </c>
      <c r="L11" s="229"/>
      <c r="M11" s="231"/>
      <c r="N11" s="231"/>
      <c r="O11" s="311"/>
    </row>
    <row r="12" spans="1:15" ht="50" x14ac:dyDescent="0.25">
      <c r="A12" s="284" t="s">
        <v>4928</v>
      </c>
      <c r="B12" s="284" t="s">
        <v>3247</v>
      </c>
      <c r="C12" s="284" t="s">
        <v>3885</v>
      </c>
      <c r="D12" s="284" t="s">
        <v>4923</v>
      </c>
      <c r="E12" s="229" t="s">
        <v>3488</v>
      </c>
      <c r="F12" s="233">
        <v>1860</v>
      </c>
      <c r="G12" s="303">
        <v>429</v>
      </c>
      <c r="H12" s="240" t="s">
        <v>4925</v>
      </c>
      <c r="I12" s="255" t="s">
        <v>3213</v>
      </c>
      <c r="J12" s="231" t="s">
        <v>3214</v>
      </c>
      <c r="K12" s="311" t="s">
        <v>4926</v>
      </c>
      <c r="L12" s="229"/>
      <c r="M12" s="255"/>
      <c r="N12" s="231"/>
      <c r="O12" s="311"/>
    </row>
    <row r="13" spans="1:15" ht="50" x14ac:dyDescent="0.25">
      <c r="A13" s="284" t="s">
        <v>4929</v>
      </c>
      <c r="B13" s="284" t="s">
        <v>3247</v>
      </c>
      <c r="C13" s="284" t="s">
        <v>3885</v>
      </c>
      <c r="D13" s="284" t="s">
        <v>4924</v>
      </c>
      <c r="E13" s="229" t="s">
        <v>3488</v>
      </c>
      <c r="F13" s="233">
        <v>1860</v>
      </c>
      <c r="G13" s="303">
        <v>494</v>
      </c>
      <c r="H13" s="229" t="s">
        <v>4925</v>
      </c>
      <c r="I13" s="255" t="s">
        <v>3213</v>
      </c>
      <c r="J13" s="231" t="s">
        <v>3214</v>
      </c>
      <c r="K13" s="311" t="s">
        <v>4927</v>
      </c>
      <c r="L13" s="229"/>
      <c r="M13" s="255"/>
      <c r="N13" s="231"/>
      <c r="O13" s="311"/>
    </row>
    <row r="14" spans="1:15" ht="112.5" x14ac:dyDescent="0.25">
      <c r="A14" s="284" t="s">
        <v>9166</v>
      </c>
      <c r="B14" s="285" t="s">
        <v>3247</v>
      </c>
      <c r="C14" s="285" t="s">
        <v>9170</v>
      </c>
      <c r="D14" s="285" t="s">
        <v>9168</v>
      </c>
      <c r="E14" s="229" t="s">
        <v>9075</v>
      </c>
      <c r="F14" s="233">
        <v>1862</v>
      </c>
      <c r="G14" s="303">
        <v>630</v>
      </c>
      <c r="H14" s="244" t="s">
        <v>9165</v>
      </c>
      <c r="I14" s="255" t="s">
        <v>3213</v>
      </c>
      <c r="J14" s="255" t="s">
        <v>3214</v>
      </c>
      <c r="K14" s="311" t="s">
        <v>9163</v>
      </c>
      <c r="L14" s="229"/>
      <c r="M14" s="255"/>
      <c r="N14" s="231"/>
      <c r="O14" s="311"/>
    </row>
    <row r="15" spans="1:15" ht="50" x14ac:dyDescent="0.25">
      <c r="A15" s="284" t="s">
        <v>10364</v>
      </c>
      <c r="B15" s="285" t="s">
        <v>3247</v>
      </c>
      <c r="C15" s="285" t="s">
        <v>10365</v>
      </c>
      <c r="D15" s="285" t="s">
        <v>9708</v>
      </c>
      <c r="E15" s="229" t="s">
        <v>3488</v>
      </c>
      <c r="F15" s="233">
        <v>1863</v>
      </c>
      <c r="G15" s="303">
        <v>427</v>
      </c>
      <c r="H15" s="244" t="s">
        <v>10364</v>
      </c>
      <c r="I15" s="255" t="s">
        <v>3213</v>
      </c>
      <c r="J15" s="255" t="s">
        <v>3214</v>
      </c>
      <c r="K15" s="319" t="s">
        <v>10366</v>
      </c>
      <c r="L15" s="244"/>
      <c r="M15" s="255"/>
      <c r="N15" s="231"/>
      <c r="O15" s="311"/>
    </row>
    <row r="16" spans="1:15" ht="50" x14ac:dyDescent="0.25">
      <c r="A16" s="284" t="s">
        <v>7251</v>
      </c>
      <c r="B16" s="284" t="s">
        <v>3247</v>
      </c>
      <c r="C16" s="285" t="s">
        <v>6475</v>
      </c>
      <c r="D16" s="285" t="s">
        <v>6476</v>
      </c>
      <c r="E16" s="306" t="s">
        <v>3516</v>
      </c>
      <c r="F16" s="233">
        <v>1863</v>
      </c>
      <c r="G16" s="303">
        <v>323</v>
      </c>
      <c r="H16" s="229" t="s">
        <v>8089</v>
      </c>
      <c r="I16" s="255" t="s">
        <v>3213</v>
      </c>
      <c r="J16" s="231" t="s">
        <v>3214</v>
      </c>
      <c r="K16" s="311" t="s">
        <v>8090</v>
      </c>
      <c r="L16" s="229"/>
      <c r="M16" s="255"/>
      <c r="N16" s="231"/>
      <c r="O16" s="311"/>
    </row>
    <row r="17" spans="1:15" ht="50" x14ac:dyDescent="0.25">
      <c r="A17" s="284" t="s">
        <v>10481</v>
      </c>
      <c r="B17" s="285" t="s">
        <v>3247</v>
      </c>
      <c r="C17" s="285" t="s">
        <v>9707</v>
      </c>
      <c r="D17" s="285" t="s">
        <v>9706</v>
      </c>
      <c r="E17" s="229" t="s">
        <v>5166</v>
      </c>
      <c r="F17" s="233">
        <v>1865</v>
      </c>
      <c r="G17" s="303">
        <v>457</v>
      </c>
      <c r="H17" s="244" t="s">
        <v>10493</v>
      </c>
      <c r="I17" s="255" t="s">
        <v>3213</v>
      </c>
      <c r="J17" s="255" t="s">
        <v>3215</v>
      </c>
      <c r="K17" s="319" t="s">
        <v>10494</v>
      </c>
      <c r="L17" s="244"/>
      <c r="M17" s="255"/>
      <c r="N17" s="231"/>
      <c r="O17" s="311"/>
    </row>
    <row r="18" spans="1:15" ht="50" x14ac:dyDescent="0.25">
      <c r="A18" s="284" t="s">
        <v>6376</v>
      </c>
      <c r="B18" s="284" t="s">
        <v>8700</v>
      </c>
      <c r="C18" s="284" t="s">
        <v>6377</v>
      </c>
      <c r="D18" s="284" t="s">
        <v>6378</v>
      </c>
      <c r="E18" s="229" t="s">
        <v>6379</v>
      </c>
      <c r="F18" s="233">
        <v>1867</v>
      </c>
      <c r="G18" s="303">
        <v>166</v>
      </c>
      <c r="H18" s="279" t="s">
        <v>6375</v>
      </c>
      <c r="I18" s="277" t="s">
        <v>3213</v>
      </c>
      <c r="J18" s="278" t="s">
        <v>3214</v>
      </c>
      <c r="K18" s="312" t="s">
        <v>6380</v>
      </c>
      <c r="L18" s="229"/>
      <c r="M18" s="255"/>
      <c r="N18" s="231"/>
      <c r="O18" s="311"/>
    </row>
    <row r="19" spans="1:15" ht="50" x14ac:dyDescent="0.25">
      <c r="A19" s="284" t="s">
        <v>11410</v>
      </c>
      <c r="B19" s="285" t="s">
        <v>8700</v>
      </c>
      <c r="C19" s="285" t="s">
        <v>11411</v>
      </c>
      <c r="D19" s="285" t="s">
        <v>11405</v>
      </c>
      <c r="E19" s="229" t="s">
        <v>3520</v>
      </c>
      <c r="F19" s="233">
        <v>1868</v>
      </c>
      <c r="G19" s="303">
        <v>536</v>
      </c>
      <c r="H19" s="282" t="s">
        <v>11412</v>
      </c>
      <c r="I19" s="277" t="s">
        <v>3213</v>
      </c>
      <c r="J19" s="277" t="s">
        <v>3215</v>
      </c>
      <c r="K19" s="314" t="s">
        <v>11413</v>
      </c>
      <c r="L19" s="244"/>
      <c r="M19" s="255"/>
      <c r="N19" s="231"/>
      <c r="O19" s="311"/>
    </row>
    <row r="20" spans="1:15" ht="112.5" x14ac:dyDescent="0.25">
      <c r="A20" s="284" t="s">
        <v>9167</v>
      </c>
      <c r="B20" s="285" t="s">
        <v>3247</v>
      </c>
      <c r="C20" s="285" t="s">
        <v>9170</v>
      </c>
      <c r="D20" s="285" t="s">
        <v>9169</v>
      </c>
      <c r="E20" s="229" t="s">
        <v>9075</v>
      </c>
      <c r="F20" s="233">
        <v>1869</v>
      </c>
      <c r="G20" s="303">
        <v>776</v>
      </c>
      <c r="H20" s="244" t="s">
        <v>9165</v>
      </c>
      <c r="I20" s="255" t="s">
        <v>3213</v>
      </c>
      <c r="J20" s="255" t="s">
        <v>3214</v>
      </c>
      <c r="K20" s="311" t="s">
        <v>9164</v>
      </c>
      <c r="L20" s="229"/>
      <c r="M20" s="255"/>
      <c r="N20" s="231"/>
      <c r="O20" s="311"/>
    </row>
    <row r="21" spans="1:15" ht="50" x14ac:dyDescent="0.25">
      <c r="A21" s="284" t="s">
        <v>6328</v>
      </c>
      <c r="B21" s="284" t="s">
        <v>3247</v>
      </c>
      <c r="C21" s="284" t="s">
        <v>6326</v>
      </c>
      <c r="D21" s="284" t="s">
        <v>6329</v>
      </c>
      <c r="E21" s="229" t="s">
        <v>3707</v>
      </c>
      <c r="F21" s="233">
        <v>1872</v>
      </c>
      <c r="G21" s="303">
        <v>348</v>
      </c>
      <c r="H21" s="229" t="s">
        <v>6327</v>
      </c>
      <c r="I21" s="255" t="s">
        <v>3213</v>
      </c>
      <c r="J21" s="231" t="s">
        <v>3215</v>
      </c>
      <c r="K21" s="311" t="s">
        <v>6330</v>
      </c>
      <c r="L21" s="229"/>
      <c r="M21" s="255"/>
      <c r="N21" s="231"/>
      <c r="O21" s="311"/>
    </row>
    <row r="22" spans="1:15" ht="87.5" x14ac:dyDescent="0.25">
      <c r="A22" s="284" t="s">
        <v>7550</v>
      </c>
      <c r="B22" s="284" t="s">
        <v>8700</v>
      </c>
      <c r="C22" s="285" t="s">
        <v>7548</v>
      </c>
      <c r="D22" s="285" t="s">
        <v>7551</v>
      </c>
      <c r="E22" s="229" t="s">
        <v>7552</v>
      </c>
      <c r="F22" s="233">
        <v>1873</v>
      </c>
      <c r="G22" s="303">
        <v>305</v>
      </c>
      <c r="H22" s="279" t="s">
        <v>7549</v>
      </c>
      <c r="I22" s="278" t="s">
        <v>3213</v>
      </c>
      <c r="J22" s="278" t="s">
        <v>3214</v>
      </c>
      <c r="K22" s="312" t="s">
        <v>7553</v>
      </c>
      <c r="L22" s="229"/>
      <c r="M22" s="231"/>
      <c r="N22" s="231"/>
      <c r="O22" s="311"/>
    </row>
    <row r="23" spans="1:15" ht="50" x14ac:dyDescent="0.25">
      <c r="A23" s="284" t="s">
        <v>6331</v>
      </c>
      <c r="B23" s="284" t="s">
        <v>3247</v>
      </c>
      <c r="C23" s="284" t="s">
        <v>6326</v>
      </c>
      <c r="D23" s="284" t="s">
        <v>6332</v>
      </c>
      <c r="E23" s="229" t="s">
        <v>3707</v>
      </c>
      <c r="F23" s="233">
        <v>1873</v>
      </c>
      <c r="G23" s="303">
        <v>377</v>
      </c>
      <c r="H23" s="229" t="s">
        <v>6333</v>
      </c>
      <c r="I23" s="255" t="s">
        <v>3213</v>
      </c>
      <c r="J23" s="231" t="s">
        <v>3215</v>
      </c>
      <c r="K23" s="311" t="s">
        <v>6334</v>
      </c>
      <c r="L23" s="229"/>
      <c r="M23" s="255"/>
      <c r="N23" s="231"/>
      <c r="O23" s="311"/>
    </row>
    <row r="24" spans="1:15" ht="112.5" x14ac:dyDescent="0.25">
      <c r="A24" s="284" t="s">
        <v>10459</v>
      </c>
      <c r="B24" s="285" t="s">
        <v>8700</v>
      </c>
      <c r="C24" s="285" t="s">
        <v>9705</v>
      </c>
      <c r="D24" s="285" t="s">
        <v>9704</v>
      </c>
      <c r="E24" s="229" t="s">
        <v>10460</v>
      </c>
      <c r="F24" s="233">
        <v>1874</v>
      </c>
      <c r="G24" s="303">
        <v>575</v>
      </c>
      <c r="H24" s="282" t="s">
        <v>10461</v>
      </c>
      <c r="I24" s="277" t="s">
        <v>3213</v>
      </c>
      <c r="J24" s="277" t="s">
        <v>3215</v>
      </c>
      <c r="K24" s="314" t="s">
        <v>10462</v>
      </c>
      <c r="L24" s="244"/>
      <c r="M24" s="255"/>
      <c r="N24" s="231"/>
      <c r="O24" s="311"/>
    </row>
    <row r="25" spans="1:15" ht="62.5" x14ac:dyDescent="0.25">
      <c r="A25" s="284" t="s">
        <v>4851</v>
      </c>
      <c r="B25" s="284" t="s">
        <v>11155</v>
      </c>
      <c r="C25" s="284" t="s">
        <v>4852</v>
      </c>
      <c r="D25" s="284" t="s">
        <v>4850</v>
      </c>
      <c r="E25" s="229" t="s">
        <v>4853</v>
      </c>
      <c r="F25" s="233">
        <v>1874</v>
      </c>
      <c r="G25" s="303">
        <v>93</v>
      </c>
      <c r="H25" s="279" t="s">
        <v>4849</v>
      </c>
      <c r="I25" s="277" t="s">
        <v>3213</v>
      </c>
      <c r="J25" s="278" t="s">
        <v>3214</v>
      </c>
      <c r="K25" s="312" t="s">
        <v>4848</v>
      </c>
      <c r="L25" s="229"/>
      <c r="M25" s="255"/>
      <c r="N25" s="231"/>
      <c r="O25" s="311"/>
    </row>
    <row r="26" spans="1:15" ht="62.5" x14ac:dyDescent="0.25">
      <c r="A26" s="284" t="s">
        <v>8904</v>
      </c>
      <c r="B26" s="284" t="s">
        <v>3247</v>
      </c>
      <c r="C26" s="285" t="s">
        <v>8187</v>
      </c>
      <c r="D26" s="285" t="s">
        <v>8188</v>
      </c>
      <c r="E26" s="229" t="s">
        <v>8192</v>
      </c>
      <c r="F26" s="233">
        <v>1878</v>
      </c>
      <c r="G26" s="303">
        <v>337</v>
      </c>
      <c r="H26" s="229" t="s">
        <v>8194</v>
      </c>
      <c r="I26" s="231" t="s">
        <v>3213</v>
      </c>
      <c r="J26" s="231" t="s">
        <v>3215</v>
      </c>
      <c r="K26" s="311" t="s">
        <v>8193</v>
      </c>
      <c r="L26" s="229"/>
      <c r="M26" s="231"/>
      <c r="N26" s="231"/>
      <c r="O26" s="311"/>
    </row>
    <row r="27" spans="1:15" ht="62.5" x14ac:dyDescent="0.25">
      <c r="A27" s="284" t="s">
        <v>8903</v>
      </c>
      <c r="B27" s="284" t="s">
        <v>3247</v>
      </c>
      <c r="C27" s="285" t="s">
        <v>8187</v>
      </c>
      <c r="D27" s="285" t="s">
        <v>8189</v>
      </c>
      <c r="E27" s="229" t="s">
        <v>8192</v>
      </c>
      <c r="F27" s="233">
        <v>1878</v>
      </c>
      <c r="G27" s="303">
        <v>320</v>
      </c>
      <c r="H27" s="229" t="s">
        <v>8194</v>
      </c>
      <c r="I27" s="231" t="s">
        <v>3213</v>
      </c>
      <c r="J27" s="231" t="s">
        <v>3215</v>
      </c>
      <c r="K27" s="311" t="s">
        <v>8193</v>
      </c>
      <c r="L27" s="229"/>
      <c r="M27" s="231"/>
      <c r="N27" s="231"/>
      <c r="O27" s="311"/>
    </row>
    <row r="28" spans="1:15" ht="50" x14ac:dyDescent="0.25">
      <c r="A28" s="284" t="s">
        <v>8902</v>
      </c>
      <c r="B28" s="284" t="s">
        <v>3247</v>
      </c>
      <c r="C28" s="285" t="s">
        <v>8187</v>
      </c>
      <c r="D28" s="285" t="s">
        <v>8190</v>
      </c>
      <c r="E28" s="229" t="s">
        <v>8192</v>
      </c>
      <c r="F28" s="233">
        <v>1878</v>
      </c>
      <c r="G28" s="303">
        <v>303</v>
      </c>
      <c r="H28" s="229" t="s">
        <v>8194</v>
      </c>
      <c r="I28" s="231" t="s">
        <v>3213</v>
      </c>
      <c r="J28" s="231" t="s">
        <v>3215</v>
      </c>
      <c r="K28" s="311" t="s">
        <v>8193</v>
      </c>
      <c r="L28" s="229"/>
      <c r="M28" s="231"/>
      <c r="N28" s="231"/>
      <c r="O28" s="311"/>
    </row>
    <row r="29" spans="1:15" ht="62.5" x14ac:dyDescent="0.25">
      <c r="A29" s="284" t="s">
        <v>8903</v>
      </c>
      <c r="B29" s="284" t="s">
        <v>3226</v>
      </c>
      <c r="C29" s="285" t="s">
        <v>8187</v>
      </c>
      <c r="D29" s="285" t="s">
        <v>8191</v>
      </c>
      <c r="E29" s="229" t="s">
        <v>8192</v>
      </c>
      <c r="F29" s="233">
        <v>1878</v>
      </c>
      <c r="G29" s="303">
        <v>322</v>
      </c>
      <c r="H29" s="229" t="s">
        <v>8194</v>
      </c>
      <c r="I29" s="231" t="s">
        <v>3213</v>
      </c>
      <c r="J29" s="231" t="s">
        <v>3215</v>
      </c>
      <c r="K29" s="311" t="s">
        <v>8193</v>
      </c>
      <c r="L29" s="229"/>
      <c r="M29" s="231"/>
      <c r="N29" s="231"/>
      <c r="O29" s="311"/>
    </row>
    <row r="30" spans="1:15" ht="75" x14ac:dyDescent="0.25">
      <c r="A30" s="286" t="s">
        <v>4114</v>
      </c>
      <c r="B30" s="285" t="s">
        <v>8815</v>
      </c>
      <c r="C30" s="285" t="s">
        <v>690</v>
      </c>
      <c r="D30" s="285" t="s">
        <v>694</v>
      </c>
      <c r="E30" s="232" t="s">
        <v>3514</v>
      </c>
      <c r="F30" s="236">
        <v>1878</v>
      </c>
      <c r="G30" s="304">
        <v>301</v>
      </c>
      <c r="H30" s="279" t="s">
        <v>4113</v>
      </c>
      <c r="I30" s="278" t="s">
        <v>3213</v>
      </c>
      <c r="J30" s="278" t="s">
        <v>3215</v>
      </c>
      <c r="K30" s="312" t="s">
        <v>4574</v>
      </c>
      <c r="L30" s="230" t="s">
        <v>8630</v>
      </c>
      <c r="M30" s="231" t="s">
        <v>3213</v>
      </c>
      <c r="N30" s="231" t="s">
        <v>3215</v>
      </c>
      <c r="O30" s="313" t="s">
        <v>4575</v>
      </c>
    </row>
    <row r="31" spans="1:15" ht="62.5" x14ac:dyDescent="0.25">
      <c r="A31" s="284" t="s">
        <v>7224</v>
      </c>
      <c r="B31" s="284" t="s">
        <v>3247</v>
      </c>
      <c r="C31" s="285" t="s">
        <v>693</v>
      </c>
      <c r="D31" s="285" t="s">
        <v>7223</v>
      </c>
      <c r="E31" s="244" t="s">
        <v>3486</v>
      </c>
      <c r="F31" s="233">
        <v>1880</v>
      </c>
      <c r="G31" s="303">
        <v>365</v>
      </c>
      <c r="H31" s="244" t="s">
        <v>8482</v>
      </c>
      <c r="I31" s="255" t="s">
        <v>3213</v>
      </c>
      <c r="J31" s="255" t="s">
        <v>3215</v>
      </c>
      <c r="K31" s="319" t="s">
        <v>8481</v>
      </c>
      <c r="L31" s="244"/>
      <c r="M31" s="255"/>
      <c r="N31" s="255"/>
      <c r="O31" s="319"/>
    </row>
    <row r="32" spans="1:15" ht="50" x14ac:dyDescent="0.25">
      <c r="A32" s="284" t="s">
        <v>7059</v>
      </c>
      <c r="B32" s="284" t="s">
        <v>3247</v>
      </c>
      <c r="C32" s="285" t="s">
        <v>6481</v>
      </c>
      <c r="D32" s="296" t="s">
        <v>6482</v>
      </c>
      <c r="E32" s="229" t="s">
        <v>8474</v>
      </c>
      <c r="F32" s="233">
        <v>1880</v>
      </c>
      <c r="G32" s="303">
        <v>534</v>
      </c>
      <c r="H32" s="229" t="s">
        <v>7058</v>
      </c>
      <c r="I32" s="255" t="s">
        <v>3213</v>
      </c>
      <c r="J32" s="231" t="s">
        <v>3215</v>
      </c>
      <c r="K32" s="311" t="s">
        <v>8475</v>
      </c>
      <c r="L32" s="229" t="s">
        <v>7058</v>
      </c>
      <c r="M32" s="255" t="s">
        <v>3213</v>
      </c>
      <c r="N32" s="231" t="s">
        <v>3214</v>
      </c>
      <c r="O32" s="311" t="s">
        <v>8476</v>
      </c>
    </row>
    <row r="33" spans="1:15" ht="50" x14ac:dyDescent="0.25">
      <c r="A33" s="286" t="s">
        <v>3781</v>
      </c>
      <c r="B33" s="285" t="s">
        <v>3247</v>
      </c>
      <c r="C33" s="285" t="s">
        <v>690</v>
      </c>
      <c r="D33" s="285" t="s">
        <v>3782</v>
      </c>
      <c r="E33" s="232" t="s">
        <v>3514</v>
      </c>
      <c r="F33" s="236">
        <v>1881</v>
      </c>
      <c r="G33" s="304">
        <v>361</v>
      </c>
      <c r="H33" s="230" t="s">
        <v>3786</v>
      </c>
      <c r="I33" s="231" t="s">
        <v>3213</v>
      </c>
      <c r="J33" s="231" t="s">
        <v>3215</v>
      </c>
      <c r="K33" s="311" t="s">
        <v>3784</v>
      </c>
      <c r="L33" s="230"/>
      <c r="M33" s="231"/>
      <c r="N33" s="231"/>
      <c r="O33" s="311"/>
    </row>
    <row r="34" spans="1:15" ht="50" x14ac:dyDescent="0.25">
      <c r="A34" s="286" t="s">
        <v>3787</v>
      </c>
      <c r="B34" s="285" t="s">
        <v>3247</v>
      </c>
      <c r="C34" s="285" t="s">
        <v>690</v>
      </c>
      <c r="D34" s="285" t="s">
        <v>3783</v>
      </c>
      <c r="E34" s="232" t="s">
        <v>3514</v>
      </c>
      <c r="F34" s="236">
        <v>1881</v>
      </c>
      <c r="G34" s="304">
        <v>383</v>
      </c>
      <c r="H34" s="230" t="s">
        <v>3786</v>
      </c>
      <c r="I34" s="231" t="s">
        <v>3213</v>
      </c>
      <c r="J34" s="231" t="s">
        <v>3215</v>
      </c>
      <c r="K34" s="311" t="s">
        <v>3785</v>
      </c>
      <c r="L34" s="230"/>
      <c r="M34" s="231"/>
      <c r="N34" s="231"/>
      <c r="O34" s="311"/>
    </row>
    <row r="35" spans="1:15" ht="50" x14ac:dyDescent="0.25">
      <c r="A35" s="284" t="s">
        <v>10990</v>
      </c>
      <c r="B35" s="285" t="s">
        <v>8807</v>
      </c>
      <c r="C35" s="285" t="s">
        <v>10987</v>
      </c>
      <c r="D35" s="285" t="s">
        <v>10991</v>
      </c>
      <c r="E35" s="229" t="s">
        <v>3545</v>
      </c>
      <c r="F35" s="233">
        <v>1881</v>
      </c>
      <c r="G35" s="303">
        <v>406</v>
      </c>
      <c r="H35" s="282" t="s">
        <v>10992</v>
      </c>
      <c r="I35" s="277" t="s">
        <v>3213</v>
      </c>
      <c r="J35" s="277" t="s">
        <v>3214</v>
      </c>
      <c r="K35" s="314" t="s">
        <v>10993</v>
      </c>
      <c r="L35" s="374" t="s">
        <v>10992</v>
      </c>
      <c r="M35" s="375" t="s">
        <v>3213</v>
      </c>
      <c r="N35" s="255" t="s">
        <v>3214</v>
      </c>
      <c r="O35" s="311" t="s">
        <v>10994</v>
      </c>
    </row>
    <row r="36" spans="1:15" ht="50" x14ac:dyDescent="0.25">
      <c r="A36" s="284" t="s">
        <v>8136</v>
      </c>
      <c r="B36" s="284" t="s">
        <v>3247</v>
      </c>
      <c r="C36" s="284" t="s">
        <v>8132</v>
      </c>
      <c r="D36" s="285" t="s">
        <v>8133</v>
      </c>
      <c r="E36" s="229" t="s">
        <v>8134</v>
      </c>
      <c r="F36" s="233">
        <v>1882</v>
      </c>
      <c r="G36" s="303">
        <v>323</v>
      </c>
      <c r="H36" s="229" t="s">
        <v>8131</v>
      </c>
      <c r="I36" s="255" t="s">
        <v>3213</v>
      </c>
      <c r="J36" s="231" t="s">
        <v>3214</v>
      </c>
      <c r="K36" s="311" t="s">
        <v>8135</v>
      </c>
      <c r="L36" s="229"/>
      <c r="M36" s="255"/>
      <c r="N36" s="231"/>
      <c r="O36" s="311"/>
    </row>
    <row r="37" spans="1:15" ht="62.5" x14ac:dyDescent="0.25">
      <c r="A37" s="284" t="s">
        <v>4945</v>
      </c>
      <c r="B37" s="284" t="s">
        <v>8700</v>
      </c>
      <c r="C37" s="284" t="s">
        <v>767</v>
      </c>
      <c r="D37" s="284" t="s">
        <v>4946</v>
      </c>
      <c r="E37" s="229" t="s">
        <v>3513</v>
      </c>
      <c r="F37" s="233">
        <v>1882</v>
      </c>
      <c r="G37" s="303">
        <v>586</v>
      </c>
      <c r="H37" s="279" t="s">
        <v>4944</v>
      </c>
      <c r="I37" s="277" t="s">
        <v>3213</v>
      </c>
      <c r="J37" s="278" t="s">
        <v>3214</v>
      </c>
      <c r="K37" s="312" t="s">
        <v>4947</v>
      </c>
      <c r="L37" s="229"/>
      <c r="M37" s="255"/>
      <c r="N37" s="231"/>
      <c r="O37" s="311"/>
    </row>
    <row r="38" spans="1:15" ht="62.5" x14ac:dyDescent="0.25">
      <c r="A38" s="284" t="s">
        <v>4945</v>
      </c>
      <c r="B38" s="284" t="s">
        <v>8700</v>
      </c>
      <c r="C38" s="285" t="s">
        <v>767</v>
      </c>
      <c r="D38" s="285" t="s">
        <v>8430</v>
      </c>
      <c r="E38" s="229" t="s">
        <v>3513</v>
      </c>
      <c r="F38" s="233">
        <v>1882</v>
      </c>
      <c r="G38" s="303">
        <v>586</v>
      </c>
      <c r="H38" s="279" t="s">
        <v>4944</v>
      </c>
      <c r="I38" s="277" t="s">
        <v>3213</v>
      </c>
      <c r="J38" s="278" t="s">
        <v>3214</v>
      </c>
      <c r="K38" s="312" t="s">
        <v>4947</v>
      </c>
      <c r="L38" s="229"/>
      <c r="M38" s="255"/>
      <c r="N38" s="231"/>
      <c r="O38" s="311"/>
    </row>
    <row r="39" spans="1:15" ht="50" x14ac:dyDescent="0.25">
      <c r="A39" s="284" t="s">
        <v>6387</v>
      </c>
      <c r="B39" s="284" t="s">
        <v>3247</v>
      </c>
      <c r="C39" s="284" t="s">
        <v>134</v>
      </c>
      <c r="D39" s="284" t="s">
        <v>6385</v>
      </c>
      <c r="E39" s="229" t="s">
        <v>6386</v>
      </c>
      <c r="F39" s="233">
        <v>1883</v>
      </c>
      <c r="G39" s="303">
        <v>312</v>
      </c>
      <c r="H39" s="229" t="s">
        <v>6388</v>
      </c>
      <c r="I39" s="231" t="s">
        <v>3213</v>
      </c>
      <c r="J39" s="231" t="s">
        <v>3214</v>
      </c>
      <c r="K39" s="311" t="s">
        <v>6389</v>
      </c>
      <c r="L39" s="229"/>
      <c r="M39" s="231"/>
      <c r="N39" s="231"/>
      <c r="O39" s="311"/>
    </row>
    <row r="40" spans="1:15" ht="50" x14ac:dyDescent="0.25">
      <c r="A40" s="284" t="s">
        <v>4948</v>
      </c>
      <c r="B40" s="284" t="s">
        <v>8700</v>
      </c>
      <c r="C40" s="284" t="s">
        <v>767</v>
      </c>
      <c r="D40" s="291" t="s">
        <v>4950</v>
      </c>
      <c r="E40" s="229" t="s">
        <v>3503</v>
      </c>
      <c r="F40" s="233">
        <v>1883</v>
      </c>
      <c r="G40" s="303">
        <v>498</v>
      </c>
      <c r="H40" s="279" t="s">
        <v>4949</v>
      </c>
      <c r="I40" s="277" t="s">
        <v>3213</v>
      </c>
      <c r="J40" s="278" t="s">
        <v>3214</v>
      </c>
      <c r="K40" s="312" t="s">
        <v>4951</v>
      </c>
      <c r="L40" s="229"/>
      <c r="M40" s="255"/>
      <c r="N40" s="231"/>
      <c r="O40" s="311"/>
    </row>
    <row r="41" spans="1:15" ht="50" x14ac:dyDescent="0.25">
      <c r="A41" s="284" t="s">
        <v>4948</v>
      </c>
      <c r="B41" s="284" t="s">
        <v>3247</v>
      </c>
      <c r="C41" s="285" t="s">
        <v>767</v>
      </c>
      <c r="D41" s="285" t="s">
        <v>7328</v>
      </c>
      <c r="E41" s="229" t="s">
        <v>3513</v>
      </c>
      <c r="F41" s="233">
        <v>1883</v>
      </c>
      <c r="G41" s="303">
        <v>498</v>
      </c>
      <c r="H41" s="229" t="s">
        <v>4949</v>
      </c>
      <c r="I41" s="255" t="s">
        <v>3213</v>
      </c>
      <c r="J41" s="231" t="s">
        <v>3214</v>
      </c>
      <c r="K41" s="311" t="s">
        <v>4951</v>
      </c>
      <c r="L41" s="229"/>
      <c r="M41" s="255"/>
      <c r="N41" s="231"/>
      <c r="O41" s="311"/>
    </row>
    <row r="42" spans="1:15" ht="50" x14ac:dyDescent="0.25">
      <c r="A42" s="284" t="s">
        <v>7302</v>
      </c>
      <c r="B42" s="284" t="s">
        <v>8700</v>
      </c>
      <c r="C42" s="285" t="s">
        <v>6461</v>
      </c>
      <c r="D42" s="285" t="s">
        <v>6462</v>
      </c>
      <c r="E42" s="229" t="s">
        <v>3535</v>
      </c>
      <c r="F42" s="233">
        <v>1883</v>
      </c>
      <c r="G42" s="303">
        <v>120</v>
      </c>
      <c r="H42" s="279" t="s">
        <v>8528</v>
      </c>
      <c r="I42" s="277" t="s">
        <v>3213</v>
      </c>
      <c r="J42" s="278" t="s">
        <v>3215</v>
      </c>
      <c r="K42" s="312" t="s">
        <v>8545</v>
      </c>
      <c r="L42" s="229"/>
      <c r="M42" s="255"/>
      <c r="N42" s="231"/>
      <c r="O42" s="311"/>
    </row>
    <row r="43" spans="1:15" ht="50" x14ac:dyDescent="0.25">
      <c r="A43" s="284" t="s">
        <v>9158</v>
      </c>
      <c r="B43" s="285" t="s">
        <v>3247</v>
      </c>
      <c r="C43" s="285" t="s">
        <v>1834</v>
      </c>
      <c r="D43" s="285" t="s">
        <v>9159</v>
      </c>
      <c r="E43" s="229" t="s">
        <v>9160</v>
      </c>
      <c r="F43" s="233">
        <v>1885</v>
      </c>
      <c r="G43" s="303">
        <v>522</v>
      </c>
      <c r="H43" s="244" t="s">
        <v>9162</v>
      </c>
      <c r="I43" s="255" t="s">
        <v>3213</v>
      </c>
      <c r="J43" s="255" t="s">
        <v>3214</v>
      </c>
      <c r="K43" s="319" t="s">
        <v>9161</v>
      </c>
      <c r="L43" s="229"/>
      <c r="M43" s="255"/>
      <c r="N43" s="231"/>
      <c r="O43" s="311"/>
    </row>
    <row r="44" spans="1:15" ht="62.5" x14ac:dyDescent="0.25">
      <c r="A44" s="284" t="s">
        <v>11414</v>
      </c>
      <c r="B44" s="285" t="s">
        <v>3247</v>
      </c>
      <c r="C44" s="285" t="s">
        <v>11415</v>
      </c>
      <c r="D44" s="285" t="s">
        <v>11416</v>
      </c>
      <c r="E44" s="229" t="s">
        <v>3883</v>
      </c>
      <c r="F44" s="233">
        <v>1886</v>
      </c>
      <c r="G44" s="303">
        <v>267</v>
      </c>
      <c r="H44" s="374" t="s">
        <v>11417</v>
      </c>
      <c r="I44" s="375" t="s">
        <v>3213</v>
      </c>
      <c r="J44" s="375" t="s">
        <v>3215</v>
      </c>
      <c r="K44" s="379" t="s">
        <v>11418</v>
      </c>
      <c r="L44" s="244"/>
      <c r="M44" s="255"/>
      <c r="N44" s="231"/>
      <c r="O44" s="311"/>
    </row>
    <row r="45" spans="1:15" ht="50" x14ac:dyDescent="0.25">
      <c r="A45" s="284" t="s">
        <v>10603</v>
      </c>
      <c r="B45" s="285" t="s">
        <v>8700</v>
      </c>
      <c r="C45" s="285" t="s">
        <v>10602</v>
      </c>
      <c r="D45" s="291" t="s">
        <v>10601</v>
      </c>
      <c r="E45" s="229" t="s">
        <v>4571</v>
      </c>
      <c r="F45" s="233">
        <v>1887</v>
      </c>
      <c r="G45" s="303">
        <v>237</v>
      </c>
      <c r="H45" s="282" t="s">
        <v>10604</v>
      </c>
      <c r="I45" s="277" t="s">
        <v>3213</v>
      </c>
      <c r="J45" s="277" t="s">
        <v>3214</v>
      </c>
      <c r="K45" s="314" t="s">
        <v>10605</v>
      </c>
      <c r="L45" s="244"/>
      <c r="M45" s="255"/>
      <c r="N45" s="231"/>
      <c r="O45" s="311"/>
    </row>
    <row r="46" spans="1:15" ht="50" x14ac:dyDescent="0.25">
      <c r="A46" s="284" t="s">
        <v>7935</v>
      </c>
      <c r="B46" s="284" t="s">
        <v>8807</v>
      </c>
      <c r="C46" s="284" t="s">
        <v>7936</v>
      </c>
      <c r="D46" s="284" t="s">
        <v>6525</v>
      </c>
      <c r="E46" s="229" t="s">
        <v>3532</v>
      </c>
      <c r="F46" s="233">
        <v>1887</v>
      </c>
      <c r="G46" s="303">
        <v>355</v>
      </c>
      <c r="H46" s="279" t="s">
        <v>7934</v>
      </c>
      <c r="I46" s="277" t="s">
        <v>3213</v>
      </c>
      <c r="J46" s="278" t="s">
        <v>3214</v>
      </c>
      <c r="K46" s="312" t="s">
        <v>7937</v>
      </c>
      <c r="L46" s="229" t="s">
        <v>7934</v>
      </c>
      <c r="M46" s="255" t="s">
        <v>3213</v>
      </c>
      <c r="N46" s="231" t="s">
        <v>3215</v>
      </c>
      <c r="O46" s="311" t="s">
        <v>7938</v>
      </c>
    </row>
    <row r="47" spans="1:15" ht="50" x14ac:dyDescent="0.25">
      <c r="A47" s="284" t="s">
        <v>7137</v>
      </c>
      <c r="B47" s="284" t="s">
        <v>8700</v>
      </c>
      <c r="C47" s="296" t="s">
        <v>6472</v>
      </c>
      <c r="D47" s="285" t="s">
        <v>6473</v>
      </c>
      <c r="E47" s="229" t="s">
        <v>3707</v>
      </c>
      <c r="F47" s="233">
        <v>1888</v>
      </c>
      <c r="G47" s="303">
        <v>402</v>
      </c>
      <c r="H47" s="279" t="s">
        <v>7942</v>
      </c>
      <c r="I47" s="277" t="s">
        <v>3213</v>
      </c>
      <c r="J47" s="278" t="s">
        <v>3214</v>
      </c>
      <c r="K47" s="312" t="s">
        <v>7941</v>
      </c>
      <c r="L47" s="229"/>
      <c r="M47" s="255"/>
      <c r="N47" s="231"/>
      <c r="O47" s="311"/>
    </row>
    <row r="48" spans="1:15" ht="50" x14ac:dyDescent="0.25">
      <c r="A48" s="284" t="s">
        <v>5155</v>
      </c>
      <c r="B48" s="284" t="s">
        <v>3247</v>
      </c>
      <c r="C48" s="284" t="s">
        <v>5152</v>
      </c>
      <c r="D48" s="284" t="s">
        <v>5154</v>
      </c>
      <c r="E48" s="229" t="s">
        <v>4571</v>
      </c>
      <c r="F48" s="233">
        <v>1888</v>
      </c>
      <c r="G48" s="303">
        <v>361</v>
      </c>
      <c r="H48" s="229" t="s">
        <v>5153</v>
      </c>
      <c r="I48" s="255" t="s">
        <v>3213</v>
      </c>
      <c r="J48" s="231" t="s">
        <v>3215</v>
      </c>
      <c r="K48" s="313" t="s">
        <v>5156</v>
      </c>
      <c r="L48" s="229"/>
      <c r="M48" s="255"/>
      <c r="N48" s="231"/>
      <c r="O48" s="311"/>
    </row>
    <row r="49" spans="1:15" ht="50" x14ac:dyDescent="0.25">
      <c r="A49" s="284" t="s">
        <v>4752</v>
      </c>
      <c r="B49" s="284" t="s">
        <v>3247</v>
      </c>
      <c r="C49" s="284" t="s">
        <v>4751</v>
      </c>
      <c r="D49" s="284" t="s">
        <v>4749</v>
      </c>
      <c r="E49" s="229" t="s">
        <v>4753</v>
      </c>
      <c r="F49" s="233">
        <v>1888</v>
      </c>
      <c r="G49" s="303">
        <v>355</v>
      </c>
      <c r="H49" s="229" t="s">
        <v>4757</v>
      </c>
      <c r="I49" s="255" t="s">
        <v>3213</v>
      </c>
      <c r="J49" s="231" t="s">
        <v>3214</v>
      </c>
      <c r="K49" s="311" t="s">
        <v>4755</v>
      </c>
      <c r="L49" s="229"/>
      <c r="M49" s="255"/>
      <c r="N49" s="231"/>
      <c r="O49" s="311"/>
    </row>
    <row r="50" spans="1:15" ht="50" x14ac:dyDescent="0.25">
      <c r="A50" s="284" t="s">
        <v>4754</v>
      </c>
      <c r="B50" s="284" t="s">
        <v>3247</v>
      </c>
      <c r="C50" s="284" t="s">
        <v>4751</v>
      </c>
      <c r="D50" s="284" t="s">
        <v>4750</v>
      </c>
      <c r="E50" s="229" t="s">
        <v>4753</v>
      </c>
      <c r="F50" s="233">
        <v>1888</v>
      </c>
      <c r="G50" s="303">
        <v>369</v>
      </c>
      <c r="H50" s="229" t="s">
        <v>4757</v>
      </c>
      <c r="I50" s="255" t="s">
        <v>3213</v>
      </c>
      <c r="J50" s="231" t="s">
        <v>3214</v>
      </c>
      <c r="K50" s="311" t="s">
        <v>4756</v>
      </c>
      <c r="L50" s="229"/>
      <c r="M50" s="255"/>
      <c r="N50" s="231"/>
      <c r="O50" s="311"/>
    </row>
    <row r="51" spans="1:15" ht="50" x14ac:dyDescent="0.25">
      <c r="A51" s="284" t="s">
        <v>7379</v>
      </c>
      <c r="B51" s="284" t="s">
        <v>8700</v>
      </c>
      <c r="C51" s="285" t="s">
        <v>6469</v>
      </c>
      <c r="D51" s="285" t="s">
        <v>6470</v>
      </c>
      <c r="E51" s="229" t="s">
        <v>5065</v>
      </c>
      <c r="F51" s="233">
        <v>1888</v>
      </c>
      <c r="G51" s="303">
        <v>275</v>
      </c>
      <c r="H51" s="279" t="s">
        <v>8348</v>
      </c>
      <c r="I51" s="277" t="s">
        <v>3213</v>
      </c>
      <c r="J51" s="278" t="s">
        <v>3214</v>
      </c>
      <c r="K51" s="312" t="s">
        <v>8347</v>
      </c>
      <c r="L51" s="229"/>
      <c r="M51" s="255"/>
      <c r="N51" s="231"/>
      <c r="O51" s="311"/>
    </row>
    <row r="52" spans="1:15" ht="50" x14ac:dyDescent="0.25">
      <c r="A52" s="284" t="s">
        <v>10503</v>
      </c>
      <c r="B52" s="285" t="s">
        <v>3247</v>
      </c>
      <c r="C52" s="285" t="s">
        <v>9703</v>
      </c>
      <c r="D52" s="285" t="s">
        <v>9702</v>
      </c>
      <c r="E52" s="229" t="s">
        <v>10504</v>
      </c>
      <c r="F52" s="233">
        <v>1888</v>
      </c>
      <c r="G52" s="303">
        <v>356</v>
      </c>
      <c r="H52" s="244" t="s">
        <v>10505</v>
      </c>
      <c r="I52" s="255" t="s">
        <v>3213</v>
      </c>
      <c r="J52" s="255" t="s">
        <v>3215</v>
      </c>
      <c r="K52" s="319" t="s">
        <v>10506</v>
      </c>
      <c r="L52" s="244"/>
      <c r="M52" s="255"/>
      <c r="N52" s="231"/>
      <c r="O52" s="311"/>
    </row>
    <row r="53" spans="1:15" ht="50" x14ac:dyDescent="0.25">
      <c r="A53" s="284" t="s">
        <v>7399</v>
      </c>
      <c r="B53" s="284" t="s">
        <v>8700</v>
      </c>
      <c r="C53" s="285" t="s">
        <v>1937</v>
      </c>
      <c r="D53" s="285" t="s">
        <v>7398</v>
      </c>
      <c r="E53" s="229" t="s">
        <v>6174</v>
      </c>
      <c r="F53" s="233">
        <v>1889</v>
      </c>
      <c r="G53" s="303">
        <v>502</v>
      </c>
      <c r="H53" s="279" t="s">
        <v>8314</v>
      </c>
      <c r="I53" s="277" t="s">
        <v>3213</v>
      </c>
      <c r="J53" s="278" t="s">
        <v>3214</v>
      </c>
      <c r="K53" s="312" t="s">
        <v>8315</v>
      </c>
      <c r="L53" s="229"/>
      <c r="M53" s="255"/>
      <c r="N53" s="231"/>
      <c r="O53" s="311"/>
    </row>
    <row r="54" spans="1:15" ht="50" x14ac:dyDescent="0.25">
      <c r="A54" s="284" t="s">
        <v>10368</v>
      </c>
      <c r="B54" s="285" t="s">
        <v>8700</v>
      </c>
      <c r="C54" s="285" t="s">
        <v>10369</v>
      </c>
      <c r="D54" s="285" t="s">
        <v>10370</v>
      </c>
      <c r="E54" s="229" t="s">
        <v>10371</v>
      </c>
      <c r="F54" s="233">
        <v>1889</v>
      </c>
      <c r="G54" s="303">
        <v>542</v>
      </c>
      <c r="H54" s="282" t="s">
        <v>10367</v>
      </c>
      <c r="I54" s="277" t="s">
        <v>3213</v>
      </c>
      <c r="J54" s="277" t="s">
        <v>3215</v>
      </c>
      <c r="K54" s="314" t="s">
        <v>10372</v>
      </c>
      <c r="L54" s="244"/>
      <c r="M54" s="255"/>
      <c r="N54" s="231"/>
      <c r="O54" s="311"/>
    </row>
    <row r="55" spans="1:15" ht="50" x14ac:dyDescent="0.25">
      <c r="A55" s="284" t="s">
        <v>5248</v>
      </c>
      <c r="B55" s="284" t="s">
        <v>8700</v>
      </c>
      <c r="C55" s="284" t="s">
        <v>5244</v>
      </c>
      <c r="D55" s="284" t="s">
        <v>5245</v>
      </c>
      <c r="E55" s="229" t="s">
        <v>3532</v>
      </c>
      <c r="F55" s="233">
        <v>1889</v>
      </c>
      <c r="G55" s="303">
        <v>371</v>
      </c>
      <c r="H55" s="279" t="s">
        <v>5251</v>
      </c>
      <c r="I55" s="277" t="s">
        <v>3213</v>
      </c>
      <c r="J55" s="278" t="s">
        <v>3215</v>
      </c>
      <c r="K55" s="312" t="s">
        <v>5247</v>
      </c>
      <c r="L55" s="229"/>
      <c r="M55" s="255"/>
      <c r="N55" s="231"/>
      <c r="O55" s="311"/>
    </row>
    <row r="56" spans="1:15" ht="50" x14ac:dyDescent="0.25">
      <c r="A56" s="284" t="s">
        <v>5249</v>
      </c>
      <c r="B56" s="284" t="s">
        <v>8700</v>
      </c>
      <c r="C56" s="284" t="s">
        <v>5244</v>
      </c>
      <c r="D56" s="284" t="s">
        <v>5246</v>
      </c>
      <c r="E56" s="229" t="s">
        <v>3532</v>
      </c>
      <c r="F56" s="233">
        <v>1890</v>
      </c>
      <c r="G56" s="303">
        <v>333</v>
      </c>
      <c r="H56" s="279" t="s">
        <v>5250</v>
      </c>
      <c r="I56" s="277" t="s">
        <v>3213</v>
      </c>
      <c r="J56" s="278" t="s">
        <v>3215</v>
      </c>
      <c r="K56" s="312" t="s">
        <v>5252</v>
      </c>
      <c r="L56" s="229"/>
      <c r="M56" s="255"/>
      <c r="N56" s="231"/>
      <c r="O56" s="311"/>
    </row>
    <row r="57" spans="1:15" ht="50" x14ac:dyDescent="0.25">
      <c r="A57" s="284" t="s">
        <v>6537</v>
      </c>
      <c r="B57" s="284" t="s">
        <v>8700</v>
      </c>
      <c r="C57" s="285" t="s">
        <v>5308</v>
      </c>
      <c r="D57" s="285" t="s">
        <v>6535</v>
      </c>
      <c r="E57" s="229" t="s">
        <v>6536</v>
      </c>
      <c r="F57" s="233">
        <v>1891</v>
      </c>
      <c r="G57" s="303">
        <v>722</v>
      </c>
      <c r="H57" s="279" t="s">
        <v>6538</v>
      </c>
      <c r="I57" s="278" t="s">
        <v>3213</v>
      </c>
      <c r="J57" s="278" t="s">
        <v>3215</v>
      </c>
      <c r="K57" s="312" t="s">
        <v>6539</v>
      </c>
      <c r="L57" s="229"/>
      <c r="M57" s="231"/>
      <c r="N57" s="231"/>
      <c r="O57" s="311"/>
    </row>
    <row r="58" spans="1:15" ht="50" x14ac:dyDescent="0.25">
      <c r="A58" s="284" t="s">
        <v>4634</v>
      </c>
      <c r="B58" s="284" t="s">
        <v>8731</v>
      </c>
      <c r="C58" s="284" t="s">
        <v>4631</v>
      </c>
      <c r="D58" s="284" t="s">
        <v>4632</v>
      </c>
      <c r="E58" s="229" t="s">
        <v>4498</v>
      </c>
      <c r="F58" s="233">
        <v>1892</v>
      </c>
      <c r="G58" s="303">
        <v>660</v>
      </c>
      <c r="H58" s="279" t="s">
        <v>4633</v>
      </c>
      <c r="I58" s="277" t="s">
        <v>3213</v>
      </c>
      <c r="J58" s="278" t="s">
        <v>3214</v>
      </c>
      <c r="K58" s="312" t="s">
        <v>4635</v>
      </c>
      <c r="L58" s="229"/>
      <c r="M58" s="255"/>
      <c r="N58" s="231"/>
      <c r="O58" s="311"/>
    </row>
    <row r="59" spans="1:15" ht="75" x14ac:dyDescent="0.25">
      <c r="A59" s="284" t="s">
        <v>10500</v>
      </c>
      <c r="B59" s="285" t="s">
        <v>3247</v>
      </c>
      <c r="C59" s="285" t="s">
        <v>9701</v>
      </c>
      <c r="D59" s="285" t="s">
        <v>10458</v>
      </c>
      <c r="E59" s="229" t="s">
        <v>10499</v>
      </c>
      <c r="F59" s="233">
        <v>1892</v>
      </c>
      <c r="G59" s="303">
        <v>174</v>
      </c>
      <c r="H59" s="244" t="s">
        <v>10501</v>
      </c>
      <c r="I59" s="255" t="s">
        <v>3213</v>
      </c>
      <c r="J59" s="255" t="s">
        <v>3215</v>
      </c>
      <c r="K59" s="319" t="s">
        <v>10502</v>
      </c>
      <c r="L59" s="244"/>
      <c r="M59" s="255"/>
      <c r="N59" s="231"/>
      <c r="O59" s="311"/>
    </row>
    <row r="60" spans="1:15" ht="50" x14ac:dyDescent="0.25">
      <c r="A60" s="284" t="s">
        <v>11885</v>
      </c>
      <c r="B60" s="285" t="s">
        <v>8700</v>
      </c>
      <c r="C60" s="285" t="s">
        <v>11883</v>
      </c>
      <c r="D60" s="285" t="s">
        <v>11882</v>
      </c>
      <c r="E60" s="229" t="s">
        <v>7279</v>
      </c>
      <c r="F60" s="233">
        <v>1893</v>
      </c>
      <c r="G60" s="303">
        <v>129</v>
      </c>
      <c r="H60" s="282" t="s">
        <v>11884</v>
      </c>
      <c r="I60" s="277" t="s">
        <v>3213</v>
      </c>
      <c r="J60" s="277" t="s">
        <v>3608</v>
      </c>
      <c r="K60" s="381" t="s">
        <v>11886</v>
      </c>
      <c r="L60" s="244"/>
      <c r="M60" s="255"/>
      <c r="N60" s="231"/>
      <c r="O60" s="311"/>
    </row>
    <row r="61" spans="1:15" ht="50" x14ac:dyDescent="0.25">
      <c r="A61" s="284" t="s">
        <v>6383</v>
      </c>
      <c r="B61" s="284" t="s">
        <v>8700</v>
      </c>
      <c r="C61" s="284" t="s">
        <v>1777</v>
      </c>
      <c r="D61" s="284" t="s">
        <v>6382</v>
      </c>
      <c r="E61" s="229" t="s">
        <v>3486</v>
      </c>
      <c r="F61" s="233">
        <v>1894</v>
      </c>
      <c r="G61" s="303">
        <v>304</v>
      </c>
      <c r="H61" s="279" t="s">
        <v>6381</v>
      </c>
      <c r="I61" s="278" t="s">
        <v>3213</v>
      </c>
      <c r="J61" s="278" t="s">
        <v>3215</v>
      </c>
      <c r="K61" s="312" t="s">
        <v>6384</v>
      </c>
      <c r="L61" s="229"/>
      <c r="M61" s="231"/>
      <c r="N61" s="231"/>
      <c r="O61" s="311"/>
    </row>
    <row r="62" spans="1:15" ht="62.5" x14ac:dyDescent="0.25">
      <c r="A62" s="284" t="s">
        <v>7041</v>
      </c>
      <c r="B62" s="284" t="s">
        <v>8700</v>
      </c>
      <c r="C62" s="285" t="s">
        <v>6483</v>
      </c>
      <c r="D62" s="285" t="s">
        <v>6484</v>
      </c>
      <c r="E62" s="229" t="s">
        <v>7042</v>
      </c>
      <c r="F62" s="233">
        <v>1894</v>
      </c>
      <c r="G62" s="303">
        <v>179</v>
      </c>
      <c r="H62" s="279" t="s">
        <v>7040</v>
      </c>
      <c r="I62" s="278" t="s">
        <v>3213</v>
      </c>
      <c r="J62" s="278" t="s">
        <v>3214</v>
      </c>
      <c r="K62" s="315" t="s">
        <v>7533</v>
      </c>
      <c r="L62" s="229"/>
      <c r="M62" s="231"/>
      <c r="N62" s="231"/>
      <c r="O62" s="311"/>
    </row>
    <row r="63" spans="1:15" ht="50" x14ac:dyDescent="0.25">
      <c r="A63" s="284" t="s">
        <v>5234</v>
      </c>
      <c r="B63" s="284" t="s">
        <v>8700</v>
      </c>
      <c r="C63" s="284" t="s">
        <v>5236</v>
      </c>
      <c r="D63" s="284" t="s">
        <v>5235</v>
      </c>
      <c r="E63" s="229" t="s">
        <v>5065</v>
      </c>
      <c r="F63" s="233">
        <v>1894</v>
      </c>
      <c r="G63" s="303">
        <v>347</v>
      </c>
      <c r="H63" s="279" t="s">
        <v>5238</v>
      </c>
      <c r="I63" s="277" t="s">
        <v>3213</v>
      </c>
      <c r="J63" s="278" t="s">
        <v>3214</v>
      </c>
      <c r="K63" s="312" t="s">
        <v>5237</v>
      </c>
      <c r="L63" s="229"/>
      <c r="M63" s="255"/>
      <c r="N63" s="231"/>
      <c r="O63" s="311"/>
    </row>
    <row r="64" spans="1:15" ht="50" x14ac:dyDescent="0.25">
      <c r="A64" s="284" t="s">
        <v>10428</v>
      </c>
      <c r="B64" s="285" t="s">
        <v>8700</v>
      </c>
      <c r="C64" s="285" t="s">
        <v>10429</v>
      </c>
      <c r="D64" s="285" t="s">
        <v>10430</v>
      </c>
      <c r="E64" s="229" t="s">
        <v>3948</v>
      </c>
      <c r="F64" s="233">
        <v>1894</v>
      </c>
      <c r="G64" s="303">
        <v>519</v>
      </c>
      <c r="H64" s="282" t="s">
        <v>10427</v>
      </c>
      <c r="I64" s="277" t="s">
        <v>3213</v>
      </c>
      <c r="J64" s="277" t="s">
        <v>3214</v>
      </c>
      <c r="K64" s="314" t="s">
        <v>10431</v>
      </c>
      <c r="L64" s="244"/>
      <c r="M64" s="255"/>
      <c r="N64" s="231"/>
      <c r="O64" s="311"/>
    </row>
    <row r="65" spans="1:15" ht="50" x14ac:dyDescent="0.25">
      <c r="A65" s="284" t="s">
        <v>11406</v>
      </c>
      <c r="B65" s="285" t="s">
        <v>8700</v>
      </c>
      <c r="C65" s="285" t="s">
        <v>9808</v>
      </c>
      <c r="D65" s="285" t="s">
        <v>11407</v>
      </c>
      <c r="E65" s="229" t="s">
        <v>3948</v>
      </c>
      <c r="F65" s="233">
        <v>1895</v>
      </c>
      <c r="G65" s="303">
        <v>317</v>
      </c>
      <c r="H65" s="282" t="s">
        <v>11408</v>
      </c>
      <c r="I65" s="277" t="s">
        <v>3213</v>
      </c>
      <c r="J65" s="277" t="s">
        <v>3215</v>
      </c>
      <c r="K65" s="314" t="s">
        <v>11409</v>
      </c>
      <c r="L65" s="244"/>
      <c r="M65" s="255"/>
      <c r="N65" s="231"/>
      <c r="O65" s="311"/>
    </row>
    <row r="66" spans="1:15" ht="62.5" x14ac:dyDescent="0.25">
      <c r="A66" s="284" t="s">
        <v>11186</v>
      </c>
      <c r="B66" s="284" t="s">
        <v>8700</v>
      </c>
      <c r="C66" s="284" t="s">
        <v>11183</v>
      </c>
      <c r="D66" s="284" t="s">
        <v>11184</v>
      </c>
      <c r="E66" s="229" t="s">
        <v>11185</v>
      </c>
      <c r="F66" s="233">
        <v>1896</v>
      </c>
      <c r="G66" s="303">
        <v>94</v>
      </c>
      <c r="H66" s="229" t="s">
        <v>11187</v>
      </c>
      <c r="I66" s="255" t="s">
        <v>3213</v>
      </c>
      <c r="J66" s="231" t="s">
        <v>3214</v>
      </c>
      <c r="K66" s="311" t="s">
        <v>11188</v>
      </c>
      <c r="L66" s="229"/>
      <c r="M66" s="255"/>
      <c r="N66" s="231"/>
      <c r="O66" s="311"/>
    </row>
    <row r="67" spans="1:15" ht="50" x14ac:dyDescent="0.25">
      <c r="A67" s="284" t="s">
        <v>5791</v>
      </c>
      <c r="B67" s="284" t="s">
        <v>3247</v>
      </c>
      <c r="C67" s="284" t="s">
        <v>5790</v>
      </c>
      <c r="D67" s="284" t="s">
        <v>5792</v>
      </c>
      <c r="E67" s="229" t="s">
        <v>3514</v>
      </c>
      <c r="F67" s="233">
        <v>1896</v>
      </c>
      <c r="G67" s="303">
        <v>298</v>
      </c>
      <c r="H67" s="229" t="s">
        <v>5789</v>
      </c>
      <c r="I67" s="255" t="s">
        <v>3213</v>
      </c>
      <c r="J67" s="231" t="s">
        <v>3214</v>
      </c>
      <c r="K67" s="311" t="s">
        <v>5788</v>
      </c>
      <c r="L67" s="229"/>
      <c r="M67" s="255"/>
      <c r="N67" s="231"/>
      <c r="O67" s="311"/>
    </row>
    <row r="68" spans="1:15" ht="50" x14ac:dyDescent="0.25">
      <c r="A68" s="284" t="s">
        <v>7129</v>
      </c>
      <c r="B68" s="284" t="s">
        <v>3247</v>
      </c>
      <c r="C68" s="285" t="s">
        <v>6450</v>
      </c>
      <c r="D68" s="285" t="s">
        <v>6451</v>
      </c>
      <c r="E68" s="229" t="s">
        <v>3485</v>
      </c>
      <c r="F68" s="233">
        <v>1898</v>
      </c>
      <c r="G68" s="303">
        <v>823</v>
      </c>
      <c r="H68" s="229" t="s">
        <v>7130</v>
      </c>
      <c r="I68" s="255" t="s">
        <v>3213</v>
      </c>
      <c r="J68" s="231" t="s">
        <v>3214</v>
      </c>
      <c r="K68" s="311" t="s">
        <v>7886</v>
      </c>
      <c r="L68" s="229"/>
      <c r="M68" s="255"/>
      <c r="N68" s="231"/>
      <c r="O68" s="311"/>
    </row>
    <row r="69" spans="1:15" ht="50" x14ac:dyDescent="0.25">
      <c r="A69" s="284" t="s">
        <v>11889</v>
      </c>
      <c r="B69" s="285" t="s">
        <v>8700</v>
      </c>
      <c r="C69" s="285" t="s">
        <v>11887</v>
      </c>
      <c r="D69" s="285" t="s">
        <v>11888</v>
      </c>
      <c r="E69" s="229" t="s">
        <v>6170</v>
      </c>
      <c r="F69" s="233">
        <v>1901</v>
      </c>
      <c r="G69" s="303">
        <v>159</v>
      </c>
      <c r="H69" s="282" t="s">
        <v>11890</v>
      </c>
      <c r="I69" s="277" t="s">
        <v>3213</v>
      </c>
      <c r="J69" s="277" t="s">
        <v>3214</v>
      </c>
      <c r="K69" s="314" t="s">
        <v>11891</v>
      </c>
      <c r="L69" s="244"/>
      <c r="M69" s="255"/>
      <c r="N69" s="231"/>
      <c r="O69" s="311"/>
    </row>
    <row r="70" spans="1:15" ht="50" x14ac:dyDescent="0.25">
      <c r="A70" s="284" t="s">
        <v>7282</v>
      </c>
      <c r="B70" s="284" t="s">
        <v>3247</v>
      </c>
      <c r="C70" s="285" t="s">
        <v>6782</v>
      </c>
      <c r="D70" s="285" t="s">
        <v>6783</v>
      </c>
      <c r="E70" s="229" t="s">
        <v>7283</v>
      </c>
      <c r="F70" s="233">
        <v>1902</v>
      </c>
      <c r="G70" s="303">
        <v>638</v>
      </c>
      <c r="H70" s="229" t="s">
        <v>8349</v>
      </c>
      <c r="I70" s="255" t="s">
        <v>3213</v>
      </c>
      <c r="J70" s="231" t="s">
        <v>3214</v>
      </c>
      <c r="K70" s="311" t="s">
        <v>8350</v>
      </c>
      <c r="L70" s="229"/>
      <c r="M70" s="255"/>
      <c r="N70" s="231"/>
      <c r="O70" s="311"/>
    </row>
    <row r="71" spans="1:15" ht="62.5" x14ac:dyDescent="0.25">
      <c r="A71" s="284" t="s">
        <v>7228</v>
      </c>
      <c r="B71" s="284" t="s">
        <v>8700</v>
      </c>
      <c r="C71" s="285" t="s">
        <v>6438</v>
      </c>
      <c r="D71" s="285" t="s">
        <v>7227</v>
      </c>
      <c r="E71" s="229" t="s">
        <v>3486</v>
      </c>
      <c r="F71" s="233">
        <v>1902</v>
      </c>
      <c r="G71" s="303">
        <v>377</v>
      </c>
      <c r="H71" s="279" t="s">
        <v>7495</v>
      </c>
      <c r="I71" s="277" t="s">
        <v>3213</v>
      </c>
      <c r="J71" s="278" t="s">
        <v>3214</v>
      </c>
      <c r="K71" s="278" t="s">
        <v>8483</v>
      </c>
      <c r="L71" s="229"/>
      <c r="M71" s="255"/>
      <c r="N71" s="231"/>
      <c r="O71" s="311"/>
    </row>
    <row r="72" spans="1:15" ht="50" x14ac:dyDescent="0.25">
      <c r="A72" s="284" t="s">
        <v>10477</v>
      </c>
      <c r="B72" s="285" t="s">
        <v>8868</v>
      </c>
      <c r="C72" s="285" t="s">
        <v>9699</v>
      </c>
      <c r="D72" s="285" t="s">
        <v>9698</v>
      </c>
      <c r="E72" s="229" t="s">
        <v>10476</v>
      </c>
      <c r="F72" s="233">
        <v>1903</v>
      </c>
      <c r="G72" s="303">
        <v>35</v>
      </c>
      <c r="H72" s="282" t="s">
        <v>10478</v>
      </c>
      <c r="I72" s="277" t="s">
        <v>3213</v>
      </c>
      <c r="J72" s="277" t="s">
        <v>3214</v>
      </c>
      <c r="K72" s="277" t="s">
        <v>10479</v>
      </c>
      <c r="L72" s="282" t="s">
        <v>10478</v>
      </c>
      <c r="M72" s="277" t="s">
        <v>3213</v>
      </c>
      <c r="N72" s="277" t="s">
        <v>3214</v>
      </c>
      <c r="O72" s="312" t="s">
        <v>10480</v>
      </c>
    </row>
    <row r="73" spans="1:15" ht="50" x14ac:dyDescent="0.25">
      <c r="A73" s="284" t="s">
        <v>11758</v>
      </c>
      <c r="B73" s="285" t="s">
        <v>8700</v>
      </c>
      <c r="C73" s="285" t="s">
        <v>6469</v>
      </c>
      <c r="D73" s="285" t="s">
        <v>11759</v>
      </c>
      <c r="E73" s="229" t="s">
        <v>3532</v>
      </c>
      <c r="F73" s="233">
        <v>1903</v>
      </c>
      <c r="G73" s="303">
        <v>535</v>
      </c>
      <c r="H73" s="282" t="s">
        <v>11760</v>
      </c>
      <c r="I73" s="277" t="s">
        <v>3213</v>
      </c>
      <c r="J73" s="277" t="s">
        <v>3215</v>
      </c>
      <c r="K73" s="277" t="s">
        <v>11894</v>
      </c>
      <c r="L73" s="244"/>
      <c r="M73" s="255"/>
      <c r="N73" s="231"/>
      <c r="O73" s="311"/>
    </row>
    <row r="74" spans="1:15" ht="50" x14ac:dyDescent="0.25">
      <c r="A74" s="284" t="s">
        <v>6431</v>
      </c>
      <c r="B74" s="284" t="s">
        <v>3247</v>
      </c>
      <c r="C74" s="284" t="s">
        <v>6429</v>
      </c>
      <c r="D74" s="284" t="s">
        <v>6428</v>
      </c>
      <c r="E74" s="229" t="s">
        <v>6430</v>
      </c>
      <c r="F74" s="233">
        <v>1903</v>
      </c>
      <c r="G74" s="303">
        <v>442</v>
      </c>
      <c r="H74" s="229" t="s">
        <v>8527</v>
      </c>
      <c r="I74" s="255" t="s">
        <v>3213</v>
      </c>
      <c r="J74" s="231" t="s">
        <v>3214</v>
      </c>
      <c r="K74" s="231" t="s">
        <v>8550</v>
      </c>
      <c r="L74" s="229"/>
      <c r="M74" s="255"/>
      <c r="N74" s="231"/>
      <c r="O74" s="311"/>
    </row>
    <row r="75" spans="1:15" ht="50" x14ac:dyDescent="0.25">
      <c r="A75" s="284" t="s">
        <v>5415</v>
      </c>
      <c r="B75" s="284" t="s">
        <v>8868</v>
      </c>
      <c r="C75" s="284" t="s">
        <v>4152</v>
      </c>
      <c r="D75" s="284" t="s">
        <v>5416</v>
      </c>
      <c r="E75" s="229" t="s">
        <v>3533</v>
      </c>
      <c r="F75" s="233">
        <v>1906</v>
      </c>
      <c r="G75" s="303">
        <v>235</v>
      </c>
      <c r="H75" s="279" t="s">
        <v>5418</v>
      </c>
      <c r="I75" s="277" t="s">
        <v>3213</v>
      </c>
      <c r="J75" s="278" t="s">
        <v>3214</v>
      </c>
      <c r="K75" s="278" t="s">
        <v>5417</v>
      </c>
      <c r="L75" s="279" t="s">
        <v>5418</v>
      </c>
      <c r="M75" s="277" t="s">
        <v>3213</v>
      </c>
      <c r="N75" s="278" t="s">
        <v>3214</v>
      </c>
      <c r="O75" s="312" t="s">
        <v>5419</v>
      </c>
    </row>
    <row r="76" spans="1:15" ht="50" x14ac:dyDescent="0.25">
      <c r="A76" s="284" t="s">
        <v>8243</v>
      </c>
      <c r="B76" s="284" t="s">
        <v>8807</v>
      </c>
      <c r="C76" s="285" t="s">
        <v>8239</v>
      </c>
      <c r="D76" s="285" t="s">
        <v>8240</v>
      </c>
      <c r="E76" s="229" t="s">
        <v>8242</v>
      </c>
      <c r="F76" s="233">
        <v>1908</v>
      </c>
      <c r="G76" s="303">
        <v>241</v>
      </c>
      <c r="H76" s="279" t="s">
        <v>8241</v>
      </c>
      <c r="I76" s="277" t="s">
        <v>3213</v>
      </c>
      <c r="J76" s="278" t="s">
        <v>3214</v>
      </c>
      <c r="K76" s="278" t="s">
        <v>8298</v>
      </c>
      <c r="L76" s="229" t="s">
        <v>8241</v>
      </c>
      <c r="M76" s="255" t="s">
        <v>3213</v>
      </c>
      <c r="N76" s="231" t="s">
        <v>3214</v>
      </c>
      <c r="O76" s="311" t="s">
        <v>8299</v>
      </c>
    </row>
    <row r="77" spans="1:15" ht="50" x14ac:dyDescent="0.25">
      <c r="A77" s="284" t="s">
        <v>10447</v>
      </c>
      <c r="B77" s="285" t="s">
        <v>8868</v>
      </c>
      <c r="C77" s="285" t="s">
        <v>4552</v>
      </c>
      <c r="D77" s="285" t="s">
        <v>9697</v>
      </c>
      <c r="E77" s="229" t="s">
        <v>3518</v>
      </c>
      <c r="F77" s="233">
        <v>1911</v>
      </c>
      <c r="G77" s="303">
        <v>272</v>
      </c>
      <c r="H77" s="282" t="s">
        <v>10448</v>
      </c>
      <c r="I77" s="277" t="s">
        <v>3213</v>
      </c>
      <c r="J77" s="277" t="s">
        <v>3215</v>
      </c>
      <c r="K77" s="277" t="s">
        <v>10449</v>
      </c>
      <c r="L77" s="282" t="s">
        <v>10448</v>
      </c>
      <c r="M77" s="277" t="s">
        <v>3213</v>
      </c>
      <c r="N77" s="278" t="s">
        <v>3214</v>
      </c>
      <c r="O77" s="312" t="s">
        <v>10450</v>
      </c>
    </row>
    <row r="78" spans="1:15" ht="50" x14ac:dyDescent="0.25">
      <c r="A78" s="284" t="s">
        <v>10329</v>
      </c>
      <c r="B78" s="285" t="s">
        <v>8700</v>
      </c>
      <c r="C78" s="285" t="s">
        <v>4236</v>
      </c>
      <c r="D78" s="285" t="s">
        <v>9310</v>
      </c>
      <c r="E78" s="229" t="s">
        <v>3523</v>
      </c>
      <c r="F78" s="233">
        <v>1912</v>
      </c>
      <c r="G78" s="303">
        <v>395</v>
      </c>
      <c r="H78" s="282" t="s">
        <v>10330</v>
      </c>
      <c r="I78" s="277" t="s">
        <v>3213</v>
      </c>
      <c r="J78" s="277" t="s">
        <v>3214</v>
      </c>
      <c r="K78" s="277" t="s">
        <v>10331</v>
      </c>
      <c r="L78" s="229"/>
      <c r="M78" s="255"/>
      <c r="N78" s="231"/>
      <c r="O78" s="311"/>
    </row>
    <row r="79" spans="1:15" ht="50" x14ac:dyDescent="0.25">
      <c r="A79" s="284" t="s">
        <v>4716</v>
      </c>
      <c r="B79" s="284" t="s">
        <v>3247</v>
      </c>
      <c r="C79" s="284" t="s">
        <v>4718</v>
      </c>
      <c r="D79" s="284" t="s">
        <v>4717</v>
      </c>
      <c r="E79" s="229" t="s">
        <v>4721</v>
      </c>
      <c r="F79" s="233">
        <v>1916</v>
      </c>
      <c r="G79" s="303">
        <v>360</v>
      </c>
      <c r="H79" s="229" t="s">
        <v>4720</v>
      </c>
      <c r="I79" s="231" t="s">
        <v>3213</v>
      </c>
      <c r="J79" s="231" t="s">
        <v>3214</v>
      </c>
      <c r="K79" s="237" t="s">
        <v>4719</v>
      </c>
      <c r="L79" s="229"/>
      <c r="M79" s="231"/>
      <c r="N79" s="231"/>
      <c r="O79" s="311"/>
    </row>
    <row r="80" spans="1:15" ht="50" x14ac:dyDescent="0.25">
      <c r="A80" s="284" t="s">
        <v>10452</v>
      </c>
      <c r="B80" s="285" t="s">
        <v>10455</v>
      </c>
      <c r="C80" s="285" t="s">
        <v>9696</v>
      </c>
      <c r="D80" s="285" t="s">
        <v>9695</v>
      </c>
      <c r="E80" s="229" t="s">
        <v>10453</v>
      </c>
      <c r="F80" s="233">
        <v>1918</v>
      </c>
      <c r="G80" s="303">
        <v>298</v>
      </c>
      <c r="H80" s="282" t="s">
        <v>10454</v>
      </c>
      <c r="I80" s="277" t="s">
        <v>3213</v>
      </c>
      <c r="J80" s="277" t="s">
        <v>3214</v>
      </c>
      <c r="K80" s="277" t="s">
        <v>10456</v>
      </c>
      <c r="L80" s="244"/>
      <c r="M80" s="255"/>
      <c r="N80" s="231"/>
      <c r="O80" s="311"/>
    </row>
    <row r="81" spans="1:15" ht="50" x14ac:dyDescent="0.25">
      <c r="A81" s="284" t="s">
        <v>7996</v>
      </c>
      <c r="B81" s="284" t="s">
        <v>8700</v>
      </c>
      <c r="C81" s="285" t="s">
        <v>7992</v>
      </c>
      <c r="D81" s="285" t="s">
        <v>7997</v>
      </c>
      <c r="E81" s="229" t="s">
        <v>3533</v>
      </c>
      <c r="F81" s="233">
        <v>1918</v>
      </c>
      <c r="G81" s="303">
        <v>225</v>
      </c>
      <c r="H81" s="279" t="s">
        <v>7998</v>
      </c>
      <c r="I81" s="277" t="s">
        <v>3213</v>
      </c>
      <c r="J81" s="278" t="s">
        <v>3214</v>
      </c>
      <c r="K81" s="278" t="s">
        <v>7999</v>
      </c>
      <c r="L81" s="229"/>
      <c r="M81" s="255"/>
      <c r="N81" s="231"/>
      <c r="O81" s="311"/>
    </row>
    <row r="82" spans="1:15" ht="50" x14ac:dyDescent="0.25">
      <c r="A82" s="284" t="s">
        <v>11564</v>
      </c>
      <c r="B82" s="285" t="s">
        <v>8700</v>
      </c>
      <c r="C82" s="285" t="s">
        <v>11565</v>
      </c>
      <c r="D82" s="285" t="s">
        <v>11563</v>
      </c>
      <c r="E82" s="229" t="s">
        <v>3518</v>
      </c>
      <c r="F82" s="233">
        <v>1922</v>
      </c>
      <c r="G82" s="303">
        <v>308</v>
      </c>
      <c r="H82" s="282" t="s">
        <v>11892</v>
      </c>
      <c r="I82" s="277" t="s">
        <v>3213</v>
      </c>
      <c r="J82" s="277" t="s">
        <v>3214</v>
      </c>
      <c r="K82" s="277" t="s">
        <v>11893</v>
      </c>
      <c r="L82" s="244"/>
      <c r="M82" s="255"/>
      <c r="N82" s="231"/>
      <c r="O82" s="311"/>
    </row>
    <row r="83" spans="1:15" ht="137.5" x14ac:dyDescent="0.25">
      <c r="A83" s="284" t="s">
        <v>9150</v>
      </c>
      <c r="B83" s="285" t="s">
        <v>9153</v>
      </c>
      <c r="C83" s="285" t="s">
        <v>9147</v>
      </c>
      <c r="D83" s="285" t="s">
        <v>9148</v>
      </c>
      <c r="E83" s="229" t="s">
        <v>3513</v>
      </c>
      <c r="F83" s="233">
        <v>1922</v>
      </c>
      <c r="G83" s="303">
        <v>456</v>
      </c>
      <c r="H83" s="244" t="s">
        <v>9152</v>
      </c>
      <c r="I83" s="255" t="s">
        <v>3213</v>
      </c>
      <c r="J83" s="255" t="s">
        <v>3214</v>
      </c>
      <c r="K83" s="231" t="s">
        <v>9154</v>
      </c>
      <c r="L83" s="229" t="s">
        <v>9152</v>
      </c>
      <c r="M83" s="255" t="s">
        <v>6822</v>
      </c>
      <c r="N83" s="231" t="s">
        <v>6823</v>
      </c>
      <c r="O83" s="311" t="s">
        <v>9156</v>
      </c>
    </row>
    <row r="84" spans="1:15" ht="137.5" x14ac:dyDescent="0.25">
      <c r="A84" s="284" t="s">
        <v>9151</v>
      </c>
      <c r="B84" s="285" t="s">
        <v>9153</v>
      </c>
      <c r="C84" s="285" t="s">
        <v>9147</v>
      </c>
      <c r="D84" s="285" t="s">
        <v>9149</v>
      </c>
      <c r="E84" s="229" t="s">
        <v>3513</v>
      </c>
      <c r="F84" s="233">
        <v>1922</v>
      </c>
      <c r="G84" s="303">
        <v>336</v>
      </c>
      <c r="H84" s="244" t="s">
        <v>9152</v>
      </c>
      <c r="I84" s="255" t="s">
        <v>3213</v>
      </c>
      <c r="J84" s="255" t="s">
        <v>3214</v>
      </c>
      <c r="K84" s="362" t="s">
        <v>9155</v>
      </c>
      <c r="L84" s="229" t="s">
        <v>9152</v>
      </c>
      <c r="M84" s="255" t="s">
        <v>6822</v>
      </c>
      <c r="N84" s="231" t="s">
        <v>6823</v>
      </c>
      <c r="O84" s="311" t="s">
        <v>9157</v>
      </c>
    </row>
    <row r="85" spans="1:15" ht="50" x14ac:dyDescent="0.25">
      <c r="A85" s="284" t="s">
        <v>10467</v>
      </c>
      <c r="B85" s="285" t="s">
        <v>8700</v>
      </c>
      <c r="C85" s="285" t="s">
        <v>7985</v>
      </c>
      <c r="D85" s="285" t="s">
        <v>9694</v>
      </c>
      <c r="E85" s="229" t="s">
        <v>10468</v>
      </c>
      <c r="F85" s="233">
        <v>1925</v>
      </c>
      <c r="G85" s="303">
        <v>415</v>
      </c>
      <c r="H85" s="282" t="s">
        <v>10469</v>
      </c>
      <c r="I85" s="277" t="s">
        <v>3213</v>
      </c>
      <c r="J85" s="277" t="s">
        <v>3215</v>
      </c>
      <c r="K85" s="277" t="s">
        <v>10470</v>
      </c>
      <c r="L85" s="244"/>
      <c r="M85" s="387"/>
      <c r="N85" s="231"/>
      <c r="O85" s="311"/>
    </row>
    <row r="86" spans="1:15" ht="50" x14ac:dyDescent="0.25">
      <c r="A86" s="284" t="s">
        <v>10472</v>
      </c>
      <c r="B86" s="285" t="s">
        <v>3247</v>
      </c>
      <c r="C86" s="285" t="s">
        <v>7985</v>
      </c>
      <c r="D86" s="285" t="s">
        <v>9693</v>
      </c>
      <c r="E86" s="229" t="s">
        <v>10473</v>
      </c>
      <c r="F86" s="233">
        <v>1927</v>
      </c>
      <c r="G86" s="303">
        <v>568</v>
      </c>
      <c r="H86" s="282" t="s">
        <v>10474</v>
      </c>
      <c r="I86" s="277" t="s">
        <v>3213</v>
      </c>
      <c r="J86" s="277" t="s">
        <v>3215</v>
      </c>
      <c r="K86" s="212" t="s">
        <v>10475</v>
      </c>
      <c r="L86" s="244"/>
      <c r="M86" s="255"/>
      <c r="N86" s="231"/>
      <c r="O86" s="311"/>
    </row>
    <row r="87" spans="1:15" ht="87.5" x14ac:dyDescent="0.25">
      <c r="A87" s="284" t="s">
        <v>9141</v>
      </c>
      <c r="B87" s="285" t="s">
        <v>3247</v>
      </c>
      <c r="C87" s="285" t="s">
        <v>9139</v>
      </c>
      <c r="D87" s="285" t="s">
        <v>9143</v>
      </c>
      <c r="E87" s="229" t="s">
        <v>3513</v>
      </c>
      <c r="F87" s="233">
        <v>1932</v>
      </c>
      <c r="G87" s="303">
        <v>452</v>
      </c>
      <c r="H87" s="244" t="s">
        <v>9140</v>
      </c>
      <c r="I87" s="255" t="s">
        <v>3213</v>
      </c>
      <c r="J87" s="255" t="s">
        <v>3214</v>
      </c>
      <c r="K87" s="231" t="s">
        <v>9145</v>
      </c>
      <c r="L87" s="229"/>
      <c r="M87" s="255"/>
      <c r="N87" s="231"/>
      <c r="O87" s="311"/>
    </row>
    <row r="88" spans="1:15" ht="87.5" x14ac:dyDescent="0.25">
      <c r="A88" s="284" t="s">
        <v>9142</v>
      </c>
      <c r="B88" s="285" t="s">
        <v>3247</v>
      </c>
      <c r="C88" s="285" t="s">
        <v>9139</v>
      </c>
      <c r="D88" s="285" t="s">
        <v>9144</v>
      </c>
      <c r="E88" s="229" t="s">
        <v>3513</v>
      </c>
      <c r="F88" s="233">
        <v>1932</v>
      </c>
      <c r="G88" s="303">
        <v>412</v>
      </c>
      <c r="H88" s="244" t="s">
        <v>9140</v>
      </c>
      <c r="I88" s="255" t="s">
        <v>3213</v>
      </c>
      <c r="J88" s="255" t="s">
        <v>3214</v>
      </c>
      <c r="K88" s="231" t="s">
        <v>9146</v>
      </c>
      <c r="L88" s="229"/>
      <c r="M88" s="255"/>
      <c r="N88" s="231"/>
      <c r="O88" s="311"/>
    </row>
    <row r="89" spans="1:15" ht="50" x14ac:dyDescent="0.25">
      <c r="A89" s="284" t="s">
        <v>6302</v>
      </c>
      <c r="B89" s="284" t="s">
        <v>8868</v>
      </c>
      <c r="C89" s="284" t="s">
        <v>3455</v>
      </c>
      <c r="D89" s="284" t="s">
        <v>6303</v>
      </c>
      <c r="E89" s="229" t="s">
        <v>3838</v>
      </c>
      <c r="F89" s="233">
        <v>1937</v>
      </c>
      <c r="G89" s="303">
        <v>268</v>
      </c>
      <c r="H89" s="279" t="s">
        <v>6304</v>
      </c>
      <c r="I89" s="278" t="s">
        <v>3213</v>
      </c>
      <c r="J89" s="278" t="s">
        <v>3215</v>
      </c>
      <c r="K89" s="358" t="s">
        <v>6305</v>
      </c>
      <c r="L89" s="279" t="s">
        <v>8641</v>
      </c>
      <c r="M89" s="278" t="s">
        <v>3213</v>
      </c>
      <c r="N89" s="278" t="s">
        <v>3215</v>
      </c>
      <c r="O89" s="312" t="s">
        <v>6306</v>
      </c>
    </row>
    <row r="90" spans="1:15" ht="50" x14ac:dyDescent="0.25">
      <c r="A90" s="284" t="s">
        <v>10463</v>
      </c>
      <c r="B90" s="285" t="s">
        <v>8700</v>
      </c>
      <c r="C90" s="285" t="s">
        <v>6500</v>
      </c>
      <c r="D90" s="285" t="s">
        <v>9692</v>
      </c>
      <c r="E90" s="229" t="s">
        <v>10464</v>
      </c>
      <c r="F90" s="233">
        <v>1941</v>
      </c>
      <c r="G90" s="303">
        <v>216</v>
      </c>
      <c r="H90" s="282" t="s">
        <v>10465</v>
      </c>
      <c r="I90" s="277" t="s">
        <v>3213</v>
      </c>
      <c r="J90" s="277" t="s">
        <v>3214</v>
      </c>
      <c r="K90" s="277" t="s">
        <v>10466</v>
      </c>
      <c r="L90" s="244"/>
      <c r="M90" s="255"/>
      <c r="N90" s="231"/>
      <c r="O90" s="311"/>
    </row>
  </sheetData>
  <autoFilter ref="A1:O82"/>
  <sortState ref="A2:O90">
    <sortCondition ref="F2:F90"/>
    <sortCondition ref="C2:C90"/>
    <sortCondition ref="D2:D90"/>
  </sortState>
  <conditionalFormatting sqref="D87:D90 D1:D85">
    <cfRule type="duplicateValues" dxfId="48" priority="2"/>
  </conditionalFormatting>
  <conditionalFormatting sqref="D86">
    <cfRule type="duplicateValues" dxfId="47"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22</vt:i4>
      </vt:variant>
    </vt:vector>
  </HeadingPairs>
  <TitlesOfParts>
    <vt:vector size="22" baseType="lpstr">
      <vt:lpstr>total-2018</vt:lpstr>
      <vt:lpstr>bilan_2018-05-11</vt:lpstr>
      <vt:lpstr>livres_A_numérisation_</vt:lpstr>
      <vt:lpstr>livres_A_récent</vt:lpstr>
      <vt:lpstr>livres_A_reprint</vt:lpstr>
      <vt:lpstr>livres_A_mode-image</vt:lpstr>
      <vt:lpstr>livres_A_OCR&lt;95</vt:lpstr>
      <vt:lpstr>livres_B_numérisation</vt:lpstr>
      <vt:lpstr>livres_B_mode-image</vt:lpstr>
      <vt:lpstr>livres_B_OCR&lt;95</vt:lpstr>
      <vt:lpstr>demande-bnf_point-total_2018-07</vt:lpstr>
      <vt:lpstr>appel-à-projets_A</vt:lpstr>
      <vt:lpstr>appel-à-projets_B</vt:lpstr>
      <vt:lpstr>wikisource-ocr</vt:lpstr>
      <vt:lpstr>haine-theatre</vt:lpstr>
      <vt:lpstr>italie-mercure</vt:lpstr>
      <vt:lpstr>fabula-numerica</vt:lpstr>
      <vt:lpstr>orpo</vt:lpstr>
      <vt:lpstr>challe</vt:lpstr>
      <vt:lpstr>moliere-personnage_extr-18-05</vt:lpstr>
      <vt:lpstr>compte-balisage-saisie</vt:lpstr>
      <vt:lpstr>budget-num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OBVIL</dc:creator>
  <cp:lastModifiedBy>User</cp:lastModifiedBy>
  <dcterms:created xsi:type="dcterms:W3CDTF">2016-10-17T07:01:46Z</dcterms:created>
  <dcterms:modified xsi:type="dcterms:W3CDTF">2018-09-04T20:48:59Z</dcterms:modified>
</cp:coreProperties>
</file>