
<file path=[Content_Types].xml><?xml version="1.0" encoding="utf-8"?>
<Types xmlns="http://schemas.openxmlformats.org/package/2006/content-types">
  <Default Extension="xml" ContentType="application/xml"/>
  <Default Extension="data" ContentType="application/vnd.openxmlformats-officedocument.model+data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/>
  <mc:AlternateContent xmlns:mc="http://schemas.openxmlformats.org/markup-compatibility/2006">
    <mc:Choice Requires="x15">
      <x15ac:absPath xmlns:x15ac="http://schemas.microsoft.com/office/spreadsheetml/2010/11/ac" url="/Users/amadu/Downloads/"/>
    </mc:Choice>
  </mc:AlternateContent>
  <bookViews>
    <workbookView xWindow="-34740" yWindow="460" windowWidth="33600" windowHeight="20060" tabRatio="782"/>
  </bookViews>
  <sheets>
    <sheet name="July_IDPflow" sheetId="23" r:id="rId1"/>
    <sheet name="Summarysince2016" sheetId="5" r:id="rId2"/>
    <sheet name="TABLE-Origin_vs_Departure" sheetId="12" r:id="rId3"/>
  </sheets>
  <definedNames>
    <definedName name="_xlnm._FilterDatabase" localSheetId="0" hidden="1">July_IDPflow!$A$1:$I$625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uri="{FCE2AD5D-F65C-4FA6-A056-5C36A1767C68}">
      <x15:dataModel>
        <x15:modelTables>
          <x15:modelTable id="Query_4db1ddb9-b7fe-48ee-8c99-f05f10c48673" name="Query" connection="Query - Query"/>
        </x15:modelTables>
      </x15:dataModel>
    </ext>
  </extLst>
</workbook>
</file>

<file path=xl/calcChain.xml><?xml version="1.0" encoding="utf-8"?>
<calcChain xmlns="http://schemas.openxmlformats.org/spreadsheetml/2006/main">
  <c r="AP17" i="5" l="1"/>
  <c r="AP19" i="5"/>
  <c r="AP18" i="5"/>
  <c r="AJ17" i="5"/>
  <c r="AI17" i="5"/>
  <c r="AH17" i="5"/>
  <c r="AH18" i="5"/>
  <c r="AG17" i="5"/>
  <c r="AG18" i="5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C17" i="12"/>
  <c r="Q2" i="12"/>
  <c r="Q17" i="12"/>
  <c r="AF17" i="5"/>
  <c r="AF18" i="5"/>
  <c r="AE17" i="5"/>
  <c r="AE18" i="5"/>
  <c r="AD17" i="5"/>
  <c r="AD18" i="5"/>
  <c r="AM18" i="5"/>
  <c r="AL18" i="5"/>
  <c r="AK18" i="5"/>
  <c r="AJ18" i="5"/>
  <c r="AI18" i="5"/>
  <c r="AN18" i="5"/>
  <c r="AP16" i="5"/>
  <c r="AP15" i="5"/>
  <c r="AP14" i="5"/>
  <c r="AP13" i="5"/>
  <c r="AP12" i="5"/>
  <c r="AP11" i="5"/>
  <c r="AP10" i="5"/>
  <c r="AP9" i="5"/>
  <c r="AP8" i="5"/>
  <c r="AP7" i="5"/>
  <c r="AP6" i="5"/>
  <c r="AP5" i="5"/>
  <c r="AP4" i="5"/>
  <c r="AP3" i="5"/>
  <c r="AB3" i="5"/>
  <c r="AO18" i="5"/>
  <c r="AA17" i="5"/>
  <c r="AA18" i="5"/>
  <c r="Y18" i="5"/>
  <c r="Z17" i="5"/>
  <c r="Z18" i="5"/>
  <c r="X18" i="5"/>
  <c r="W18" i="5"/>
  <c r="V18" i="5"/>
  <c r="T18" i="5"/>
  <c r="U18" i="5"/>
  <c r="R18" i="5"/>
  <c r="Q18" i="5"/>
  <c r="P18" i="5"/>
  <c r="M18" i="5"/>
  <c r="S17" i="5"/>
  <c r="S18" i="5"/>
  <c r="L17" i="5"/>
  <c r="L18" i="5"/>
  <c r="K17" i="5"/>
  <c r="K18" i="5"/>
  <c r="J17" i="5"/>
  <c r="J18" i="5"/>
  <c r="I17" i="5"/>
  <c r="I18" i="5"/>
  <c r="H17" i="5"/>
  <c r="H18" i="5"/>
  <c r="G17" i="5"/>
  <c r="G18" i="5"/>
  <c r="F17" i="5"/>
  <c r="F18" i="5"/>
  <c r="E17" i="5"/>
  <c r="E18" i="5"/>
  <c r="D17" i="5"/>
  <c r="D18" i="5"/>
  <c r="C17" i="5"/>
  <c r="C18" i="5"/>
  <c r="B17" i="5"/>
  <c r="B18" i="5"/>
  <c r="AB16" i="5"/>
  <c r="N16" i="5"/>
  <c r="AR16" i="5"/>
  <c r="AB15" i="5"/>
  <c r="N15" i="5"/>
  <c r="AB14" i="5"/>
  <c r="N14" i="5"/>
  <c r="AR14" i="5"/>
  <c r="AB13" i="5"/>
  <c r="N13" i="5"/>
  <c r="AB12" i="5"/>
  <c r="N12" i="5"/>
  <c r="AR12" i="5"/>
  <c r="AB11" i="5"/>
  <c r="N11" i="5"/>
  <c r="AB10" i="5"/>
  <c r="N10" i="5"/>
  <c r="AR10" i="5"/>
  <c r="AB9" i="5"/>
  <c r="N9" i="5"/>
  <c r="AB8" i="5"/>
  <c r="N8" i="5"/>
  <c r="AR8" i="5"/>
  <c r="AB7" i="5"/>
  <c r="N7" i="5"/>
  <c r="AB6" i="5"/>
  <c r="N6" i="5"/>
  <c r="AR6" i="5"/>
  <c r="AB5" i="5"/>
  <c r="N5" i="5"/>
  <c r="AB4" i="5"/>
  <c r="N4" i="5"/>
  <c r="AR4" i="5"/>
  <c r="N3" i="5"/>
  <c r="AR3" i="5"/>
  <c r="AR5" i="5"/>
  <c r="AR7" i="5"/>
  <c r="AR9" i="5"/>
  <c r="AR11" i="5"/>
  <c r="AR13" i="5"/>
  <c r="AR15" i="5"/>
  <c r="AB17" i="5"/>
  <c r="N17" i="5"/>
  <c r="N18" i="5"/>
  <c r="AB19" i="5"/>
  <c r="AB18" i="5"/>
  <c r="AR17" i="5"/>
</calcChain>
</file>

<file path=xl/connections.xml><?xml version="1.0" encoding="utf-8"?>
<connections xmlns="http://schemas.openxmlformats.org/spreadsheetml/2006/main">
  <connection id="1" name="Query - Query" description="Connection to the 'Query' query in the workbook." type="100" refreshedVersion="6" minRefreshableVersion="5">
    <extLst>
      <ext xmlns:x15="http://schemas.microsoft.com/office/spreadsheetml/2010/11/main" uri="{DE250136-89BD-433C-8126-D09CA5730AF9}">
        <x15:connection id="83c2fb7a-bb1a-4f4c-a1ae-f772bb8db00e"/>
      </ext>
    </extLst>
  </connection>
  <connection id="2" keepAlive="1" name="ThisWorkbookDataModel" description="Data Model" type="5" refreshedVersion="6" minRefreshableVersion="5" background="1">
    <dbPr connection="Data Model Connection" command="Model" commandType="1"/>
    <olapPr sendLocale="1" rowDrillCount="1000" serverFill="0" serverNumberFormat="0" serverFont="0" serverFontColor="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<sst xmlns="http://schemas.openxmlformats.org/spreadsheetml/2006/main" count="5095" uniqueCount="1532">
  <si>
    <t>Mohafaza</t>
  </si>
  <si>
    <t>Mohafaza PCODE</t>
  </si>
  <si>
    <t>Mantika</t>
  </si>
  <si>
    <t>Mantika PCODE</t>
  </si>
  <si>
    <t>Nahya</t>
  </si>
  <si>
    <t>Nahya PCODE</t>
  </si>
  <si>
    <t>Community</t>
  </si>
  <si>
    <t>Community PCODE</t>
  </si>
  <si>
    <t>Aleppo</t>
  </si>
  <si>
    <t>SY02</t>
  </si>
  <si>
    <t>As-Sweida</t>
  </si>
  <si>
    <t>A'zaz</t>
  </si>
  <si>
    <t>SY0204</t>
  </si>
  <si>
    <t>Idleb</t>
  </si>
  <si>
    <t>Ar-Raqqa</t>
  </si>
  <si>
    <t>Damascus</t>
  </si>
  <si>
    <t>Lattakia</t>
  </si>
  <si>
    <t>Tartous</t>
  </si>
  <si>
    <t>Al-Hasakeh</t>
  </si>
  <si>
    <t>SY08</t>
  </si>
  <si>
    <t>Ras Al Ain</t>
  </si>
  <si>
    <t>SY0804</t>
  </si>
  <si>
    <t>Homs</t>
  </si>
  <si>
    <t>Quneitra</t>
  </si>
  <si>
    <t>Deir-ez-Zor</t>
  </si>
  <si>
    <t>Rural Damascus</t>
  </si>
  <si>
    <t>Hama</t>
  </si>
  <si>
    <t>Dar'a</t>
  </si>
  <si>
    <t>SY0203</t>
  </si>
  <si>
    <t>SY020300</t>
  </si>
  <si>
    <t>Afrin</t>
  </si>
  <si>
    <t>Grand Total</t>
  </si>
  <si>
    <t>IDP_Flow_Estimation</t>
  </si>
  <si>
    <t>Since Jan 2016</t>
  </si>
  <si>
    <t>Governorate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</si>
  <si>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</si>
  <si>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</si>
  <si>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</si>
  <si>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</si>
  <si>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</si>
  <si>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</si>
  <si>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</si>
  <si>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</si>
  <si>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</si>
  <si>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</si>
  <si>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</si>
  <si>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</si>
  <si>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2016</t>
  </si>
  <si>
    <t>Total 2017</t>
  </si>
  <si>
    <t>Total</t>
  </si>
  <si>
    <t>Average of IDP flow per day</t>
  </si>
  <si>
    <t>Unknown</t>
  </si>
  <si>
    <t>No estimation; getting proportion from Origin to Destination at governorate level</t>
  </si>
  <si>
    <t>per/day</t>
  </si>
  <si>
    <t>per/month</t>
  </si>
  <si>
    <t>Al Bab</t>
  </si>
  <si>
    <t>SY0202</t>
  </si>
  <si>
    <t>SY07</t>
  </si>
  <si>
    <t>Jisr-Ash-Shugur</t>
  </si>
  <si>
    <t>SY0704</t>
  </si>
  <si>
    <t>SY070400</t>
  </si>
  <si>
    <t>Jebel Saman</t>
  </si>
  <si>
    <t>SY0200</t>
  </si>
  <si>
    <t>Zarbah</t>
  </si>
  <si>
    <t>SY020005</t>
  </si>
  <si>
    <t>SY0700</t>
  </si>
  <si>
    <t>Abul Thohur</t>
  </si>
  <si>
    <t>SY070001</t>
  </si>
  <si>
    <t>Teftnaz</t>
  </si>
  <si>
    <t>SY070004</t>
  </si>
  <si>
    <t>Atareb</t>
  </si>
  <si>
    <t>SY020001</t>
  </si>
  <si>
    <t>Saraqab</t>
  </si>
  <si>
    <t>SY070003</t>
  </si>
  <si>
    <t>SY020000</t>
  </si>
  <si>
    <t>C1170</t>
  </si>
  <si>
    <t>SY070000</t>
  </si>
  <si>
    <t>C3871</t>
  </si>
  <si>
    <t>SY0702</t>
  </si>
  <si>
    <t>Kafr Nobol</t>
  </si>
  <si>
    <t>SY070203</t>
  </si>
  <si>
    <t>Has</t>
  </si>
  <si>
    <t>C4058</t>
  </si>
  <si>
    <t>Maar Tahroma</t>
  </si>
  <si>
    <t>C4071</t>
  </si>
  <si>
    <t>Sfuhen</t>
  </si>
  <si>
    <t>C4054</t>
  </si>
  <si>
    <t>Harim</t>
  </si>
  <si>
    <t>SY0703</t>
  </si>
  <si>
    <t>Dana</t>
  </si>
  <si>
    <t>SY070301</t>
  </si>
  <si>
    <t>SY070300</t>
  </si>
  <si>
    <t>C4115</t>
  </si>
  <si>
    <t>Qourqeena</t>
  </si>
  <si>
    <t>SY070304</t>
  </si>
  <si>
    <t>Sardin</t>
  </si>
  <si>
    <t>C4165</t>
  </si>
  <si>
    <t>Darkosh</t>
  </si>
  <si>
    <t>SY070402</t>
  </si>
  <si>
    <t>Janudiyeh</t>
  </si>
  <si>
    <t>SY070403</t>
  </si>
  <si>
    <t>Mezanaz</t>
  </si>
  <si>
    <t>C6679</t>
  </si>
  <si>
    <t>Ariha</t>
  </si>
  <si>
    <t>SY0705</t>
  </si>
  <si>
    <t>SY070500</t>
  </si>
  <si>
    <t>Menbij</t>
  </si>
  <si>
    <t>SY0205</t>
  </si>
  <si>
    <t>Salqin</t>
  </si>
  <si>
    <t>SY070302</t>
  </si>
  <si>
    <t>SY0800</t>
  </si>
  <si>
    <t>SY03</t>
  </si>
  <si>
    <t>Areesheh</t>
  </si>
  <si>
    <t>SY080005</t>
  </si>
  <si>
    <t>SY11</t>
  </si>
  <si>
    <t>SY1101</t>
  </si>
  <si>
    <t>C4068</t>
  </si>
  <si>
    <t>Ehsem</t>
  </si>
  <si>
    <t>SY070501</t>
  </si>
  <si>
    <t>Armanaz</t>
  </si>
  <si>
    <t>SY070305</t>
  </si>
  <si>
    <t>SY12</t>
  </si>
  <si>
    <t>SY1200</t>
  </si>
  <si>
    <t>SY09</t>
  </si>
  <si>
    <t>C4497</t>
  </si>
  <si>
    <t>Eskat</t>
  </si>
  <si>
    <t>C4145</t>
  </si>
  <si>
    <t>C4126</t>
  </si>
  <si>
    <t>Azmarin</t>
  </si>
  <si>
    <t>C4143</t>
  </si>
  <si>
    <t>SY0901</t>
  </si>
  <si>
    <t>C4278</t>
  </si>
  <si>
    <t>Orm Eljoz</t>
  </si>
  <si>
    <t>C4269</t>
  </si>
  <si>
    <t>C4295</t>
  </si>
  <si>
    <t>Mhambal</t>
  </si>
  <si>
    <t>SY070502</t>
  </si>
  <si>
    <t>C4330</t>
  </si>
  <si>
    <t>C4176</t>
  </si>
  <si>
    <t>Atma</t>
  </si>
  <si>
    <t>C4130</t>
  </si>
  <si>
    <t>Kafr Deryan</t>
  </si>
  <si>
    <t>C4132</t>
  </si>
  <si>
    <t>Qah</t>
  </si>
  <si>
    <t>C4131</t>
  </si>
  <si>
    <t>Sarmada</t>
  </si>
  <si>
    <t>C4121</t>
  </si>
  <si>
    <t>Kafr Takharim</t>
  </si>
  <si>
    <t>SY070303</t>
  </si>
  <si>
    <t>C4157</t>
  </si>
  <si>
    <t>C4174</t>
  </si>
  <si>
    <t>Ras Elhisn</t>
  </si>
  <si>
    <t>C4167</t>
  </si>
  <si>
    <t>Big Hir Jamus</t>
  </si>
  <si>
    <t>C4141</t>
  </si>
  <si>
    <t>Nayrab</t>
  </si>
  <si>
    <t>C3867</t>
  </si>
  <si>
    <t>Maaret Tamsrin</t>
  </si>
  <si>
    <t>SY070005</t>
  </si>
  <si>
    <t>Haranbush</t>
  </si>
  <si>
    <t>C3943</t>
  </si>
  <si>
    <t>Hazano</t>
  </si>
  <si>
    <t>C3944</t>
  </si>
  <si>
    <t>Kelly</t>
  </si>
  <si>
    <t>C3949</t>
  </si>
  <si>
    <t>Ma'arrat Tamasrin</t>
  </si>
  <si>
    <t>C3947</t>
  </si>
  <si>
    <t>SY020400</t>
  </si>
  <si>
    <t>Azaz</t>
  </si>
  <si>
    <t>C1564</t>
  </si>
  <si>
    <t>Suran</t>
  </si>
  <si>
    <t>SY020405</t>
  </si>
  <si>
    <t>SY05</t>
  </si>
  <si>
    <t>Heish</t>
  </si>
  <si>
    <t>SY070205</t>
  </si>
  <si>
    <t>Tah</t>
  </si>
  <si>
    <t>C4099</t>
  </si>
  <si>
    <t>Ma'arrat An Nu'man</t>
  </si>
  <si>
    <t>SY070200</t>
  </si>
  <si>
    <t>Telamnas</t>
  </si>
  <si>
    <t>C3974</t>
  </si>
  <si>
    <t>Sanjar</t>
  </si>
  <si>
    <t>SY070202</t>
  </si>
  <si>
    <t>Deir Hassan - Darhashan</t>
  </si>
  <si>
    <t>C4129</t>
  </si>
  <si>
    <t>Khan Elsobol</t>
  </si>
  <si>
    <t>C3925</t>
  </si>
  <si>
    <t>As-Suqaylabiyah</t>
  </si>
  <si>
    <t>SY0502</t>
  </si>
  <si>
    <t>SY0501</t>
  </si>
  <si>
    <t>Khan Shaykun</t>
  </si>
  <si>
    <t>SY070201</t>
  </si>
  <si>
    <t>C3987</t>
  </si>
  <si>
    <t>Ghadqa</t>
  </si>
  <si>
    <t>C3963</t>
  </si>
  <si>
    <t>Maar Shurin</t>
  </si>
  <si>
    <t>C3978</t>
  </si>
  <si>
    <t>Tamanaah</t>
  </si>
  <si>
    <t>SY070204</t>
  </si>
  <si>
    <t>C3916</t>
  </si>
  <si>
    <t>Bab El Hawa</t>
  </si>
  <si>
    <t>C6389</t>
  </si>
  <si>
    <t>Maasaran</t>
  </si>
  <si>
    <t>C3980</t>
  </si>
  <si>
    <t>Madiq Castle</t>
  </si>
  <si>
    <t>SY050204</t>
  </si>
  <si>
    <t>C4105</t>
  </si>
  <si>
    <t>Abu Makki</t>
  </si>
  <si>
    <t>C3973</t>
  </si>
  <si>
    <t>Eastern Deir</t>
  </si>
  <si>
    <t>C3962</t>
  </si>
  <si>
    <t>Jarjnaz</t>
  </si>
  <si>
    <t>C3977</t>
  </si>
  <si>
    <t>C3985</t>
  </si>
  <si>
    <t>Bara</t>
  </si>
  <si>
    <t>C4304</t>
  </si>
  <si>
    <t>C1041</t>
  </si>
  <si>
    <t>Sarja</t>
  </si>
  <si>
    <t>C4273</t>
  </si>
  <si>
    <t>Batbu</t>
  </si>
  <si>
    <t>C1025</t>
  </si>
  <si>
    <t>Badama</t>
  </si>
  <si>
    <t>SY070401</t>
  </si>
  <si>
    <t>Daret Azza</t>
  </si>
  <si>
    <t>SY020004</t>
  </si>
  <si>
    <t>Ablin</t>
  </si>
  <si>
    <t>C4292</t>
  </si>
  <si>
    <t>Kafruma</t>
  </si>
  <si>
    <t>C3984</t>
  </si>
  <si>
    <t>Hbit</t>
  </si>
  <si>
    <t>C3989</t>
  </si>
  <si>
    <t>Kansafra</t>
  </si>
  <si>
    <t>C4309</t>
  </si>
  <si>
    <t>Deir Sunbul</t>
  </si>
  <si>
    <t>Rami</t>
  </si>
  <si>
    <t>C4294</t>
  </si>
  <si>
    <t>Biret Armanaz</t>
  </si>
  <si>
    <t>C4180</t>
  </si>
  <si>
    <t>Da'el</t>
  </si>
  <si>
    <t>SY120004</t>
  </si>
  <si>
    <t>C6030</t>
  </si>
  <si>
    <t>SY120000</t>
  </si>
  <si>
    <t>C1007</t>
  </si>
  <si>
    <t>Kafrlata</t>
  </si>
  <si>
    <t>C4283</t>
  </si>
  <si>
    <t>Marata</t>
  </si>
  <si>
    <t>C4307</t>
  </si>
  <si>
    <t>Shekh Bahr</t>
  </si>
  <si>
    <t>C6631</t>
  </si>
  <si>
    <t>Kafrsajna</t>
  </si>
  <si>
    <t>C4110</t>
  </si>
  <si>
    <t>Anjara</t>
  </si>
  <si>
    <t>C1144</t>
  </si>
  <si>
    <t>Maaret Elekhwan</t>
  </si>
  <si>
    <t>C3950</t>
  </si>
  <si>
    <t>Kafr Nabutha</t>
  </si>
  <si>
    <t>C3209</t>
  </si>
  <si>
    <t>SY020500</t>
  </si>
  <si>
    <t>C1767</t>
  </si>
  <si>
    <t>C4140</t>
  </si>
  <si>
    <t>Ftireh</t>
  </si>
  <si>
    <t>C4070</t>
  </si>
  <si>
    <t>Hazarin</t>
  </si>
  <si>
    <t>C4056</t>
  </si>
  <si>
    <t>SY01</t>
  </si>
  <si>
    <t>SY0100</t>
  </si>
  <si>
    <t>SY010000</t>
  </si>
  <si>
    <t>C1001</t>
  </si>
  <si>
    <t>Baliya</t>
  </si>
  <si>
    <t>C4181</t>
  </si>
  <si>
    <t>Majdaliya</t>
  </si>
  <si>
    <t>C4280</t>
  </si>
  <si>
    <t>Tal Tufan</t>
  </si>
  <si>
    <t>C3903</t>
  </si>
  <si>
    <t>Ein El-Bayda</t>
  </si>
  <si>
    <t>C4229</t>
  </si>
  <si>
    <t>Izra'</t>
  </si>
  <si>
    <t>SY1203</t>
  </si>
  <si>
    <t>Jasim</t>
  </si>
  <si>
    <t>Maland</t>
  </si>
  <si>
    <t>C4259</t>
  </si>
  <si>
    <t>Mzeireb</t>
  </si>
  <si>
    <t>SY120005</t>
  </si>
  <si>
    <t>Yadudeh</t>
  </si>
  <si>
    <t>C6032</t>
  </si>
  <si>
    <t>As-Sanamayn</t>
  </si>
  <si>
    <t>SY1202</t>
  </si>
  <si>
    <t>SY120200</t>
  </si>
  <si>
    <t>Tal Heddiyeh</t>
  </si>
  <si>
    <t>C1158</t>
  </si>
  <si>
    <t>Thahrat Talamnas</t>
  </si>
  <si>
    <t>C3967</t>
  </si>
  <si>
    <t>Jarablus</t>
  </si>
  <si>
    <t>SY0208</t>
  </si>
  <si>
    <t>SY020800</t>
  </si>
  <si>
    <t>C2227</t>
  </si>
  <si>
    <t>Maarin</t>
  </si>
  <si>
    <t>C1574</t>
  </si>
  <si>
    <t>Marma Elhajar</t>
  </si>
  <si>
    <t>C2238</t>
  </si>
  <si>
    <t>SY110100</t>
  </si>
  <si>
    <t>C6111</t>
  </si>
  <si>
    <t>C5710</t>
  </si>
  <si>
    <t>SY1102</t>
  </si>
  <si>
    <t>SY110200</t>
  </si>
  <si>
    <t>Tell Abiad</t>
  </si>
  <si>
    <t>SY1103</t>
  </si>
  <si>
    <t>Ath-Thawrah</t>
  </si>
  <si>
    <t>Krum</t>
  </si>
  <si>
    <t>C1565</t>
  </si>
  <si>
    <t>SY020200</t>
  </si>
  <si>
    <t>C1202</t>
  </si>
  <si>
    <t>Zoghra</t>
  </si>
  <si>
    <t>C2220</t>
  </si>
  <si>
    <t>Aghtrin</t>
  </si>
  <si>
    <t>SY020401</t>
  </si>
  <si>
    <t>Turkman Bareh</t>
  </si>
  <si>
    <t>C1605</t>
  </si>
  <si>
    <t>Ghandorah</t>
  </si>
  <si>
    <t>SY020801</t>
  </si>
  <si>
    <t>C2250</t>
  </si>
  <si>
    <t>Lower Jrables</t>
  </si>
  <si>
    <t>C2226</t>
  </si>
  <si>
    <t>Akhtrein</t>
  </si>
  <si>
    <t>C1581</t>
  </si>
  <si>
    <t>Bazagha</t>
  </si>
  <si>
    <t>C1188</t>
  </si>
  <si>
    <t>Qabasin</t>
  </si>
  <si>
    <t>C1209</t>
  </si>
  <si>
    <t>Shmarekh</t>
  </si>
  <si>
    <t>C1557</t>
  </si>
  <si>
    <t>Bennsh</t>
  </si>
  <si>
    <t>SY070002</t>
  </si>
  <si>
    <t>C3904</t>
  </si>
  <si>
    <t>SY080000</t>
  </si>
  <si>
    <t>Hole</t>
  </si>
  <si>
    <t>SY080006</t>
  </si>
  <si>
    <t>C4519</t>
  </si>
  <si>
    <t>C4062</t>
  </si>
  <si>
    <t>Kafr Oweid</t>
  </si>
  <si>
    <t>C1366</t>
  </si>
  <si>
    <t>SY0301</t>
  </si>
  <si>
    <t>SY030105</t>
  </si>
  <si>
    <t>Kafr Batna</t>
  </si>
  <si>
    <t>C3983</t>
  </si>
  <si>
    <t>Maar Shamarin</t>
  </si>
  <si>
    <t>SY030106</t>
  </si>
  <si>
    <t>Arbin</t>
  </si>
  <si>
    <t>C2320</t>
  </si>
  <si>
    <t>Zamalka</t>
  </si>
  <si>
    <t>C2321</t>
  </si>
  <si>
    <t>SY0302</t>
  </si>
  <si>
    <t>Duma</t>
  </si>
  <si>
    <t>SY030200</t>
  </si>
  <si>
    <t>C4298</t>
  </si>
  <si>
    <t>Mozra</t>
  </si>
  <si>
    <t>C4360</t>
  </si>
  <si>
    <t>Bab Alsalameh</t>
  </si>
  <si>
    <t>C6669</t>
  </si>
  <si>
    <t>Jandairis</t>
  </si>
  <si>
    <t>SY020302</t>
  </si>
  <si>
    <t>Borj</t>
  </si>
  <si>
    <t>C1192</t>
  </si>
  <si>
    <t>Qadi Jrables</t>
  </si>
  <si>
    <t>C2254</t>
  </si>
  <si>
    <t>Sheineh</t>
  </si>
  <si>
    <t>C2248</t>
  </si>
  <si>
    <t>Kaljibrin</t>
  </si>
  <si>
    <t>C1575</t>
  </si>
  <si>
    <t>Little Arab Hasan</t>
  </si>
  <si>
    <t>C2256</t>
  </si>
  <si>
    <t>Balyun</t>
  </si>
  <si>
    <t>C4302</t>
  </si>
  <si>
    <t>C4177</t>
  </si>
  <si>
    <t>Qubbet Elturkman</t>
  </si>
  <si>
    <t>C2263</t>
  </si>
  <si>
    <t>Qirata</t>
  </si>
  <si>
    <t>C3206</t>
  </si>
  <si>
    <t>SY050101</t>
  </si>
  <si>
    <t>Marayan</t>
  </si>
  <si>
    <t>C4308</t>
  </si>
  <si>
    <t>C4252</t>
  </si>
  <si>
    <t>Sarman</t>
  </si>
  <si>
    <t>C3972</t>
  </si>
  <si>
    <t>C4199</t>
  </si>
  <si>
    <t>Bsanqul</t>
  </si>
  <si>
    <t>C4322</t>
  </si>
  <si>
    <t>Tal Elhajar - Tal Elahamar</t>
  </si>
  <si>
    <t>C2244</t>
  </si>
  <si>
    <t>Jallas</t>
  </si>
  <si>
    <t>C3890</t>
  </si>
  <si>
    <t>Faqie</t>
  </si>
  <si>
    <t>C4052</t>
  </si>
  <si>
    <t>Nqeir</t>
  </si>
  <si>
    <t>C3991</t>
  </si>
  <si>
    <t>Maar Shamsheh</t>
  </si>
  <si>
    <t>C3981</t>
  </si>
  <si>
    <t>Armanaya</t>
  </si>
  <si>
    <t>C4106</t>
  </si>
  <si>
    <t>C3932</t>
  </si>
  <si>
    <t>Babella</t>
  </si>
  <si>
    <t>SY030102</t>
  </si>
  <si>
    <t>Najha</t>
  </si>
  <si>
    <t>C2303</t>
  </si>
  <si>
    <t>Kisweh</t>
  </si>
  <si>
    <t>SY030101</t>
  </si>
  <si>
    <t>C1562</t>
  </si>
  <si>
    <t>C2215</t>
  </si>
  <si>
    <t>C2223</t>
  </si>
  <si>
    <t>C2213</t>
  </si>
  <si>
    <t>C2260</t>
  </si>
  <si>
    <t>C1579</t>
  </si>
  <si>
    <t>C1669</t>
  </si>
  <si>
    <t>C2236</t>
  </si>
  <si>
    <t>C2224</t>
  </si>
  <si>
    <t>C1034</t>
  </si>
  <si>
    <t>C1020</t>
  </si>
  <si>
    <t>C4172</t>
  </si>
  <si>
    <t>C6724</t>
  </si>
  <si>
    <t>SY04</t>
  </si>
  <si>
    <t>SY0402</t>
  </si>
  <si>
    <t>SY040200</t>
  </si>
  <si>
    <t>SY0404</t>
  </si>
  <si>
    <t>SY040400</t>
  </si>
  <si>
    <t>C3993</t>
  </si>
  <si>
    <t>C3968</t>
  </si>
  <si>
    <t>C3909</t>
  </si>
  <si>
    <t>C4313</t>
  </si>
  <si>
    <t>C3902</t>
  </si>
  <si>
    <t>C3920</t>
  </si>
  <si>
    <t>C1160</t>
  </si>
  <si>
    <t>C1166</t>
  </si>
  <si>
    <t>C3876</t>
  </si>
  <si>
    <t>C1161</t>
  </si>
  <si>
    <t>C1165</t>
  </si>
  <si>
    <t>C4050</t>
  </si>
  <si>
    <t>C1664</t>
  </si>
  <si>
    <t>Kisreh</t>
  </si>
  <si>
    <t>SY090101</t>
  </si>
  <si>
    <t>Jisrein</t>
  </si>
  <si>
    <t>C2317</t>
  </si>
  <si>
    <t xml:space="preserve">Nawa </t>
  </si>
  <si>
    <t>SY120303</t>
  </si>
  <si>
    <t>Jarez</t>
  </si>
  <si>
    <t>Hjeileh - Jrables</t>
  </si>
  <si>
    <t>Lower Um Rotha</t>
  </si>
  <si>
    <t>Tal Elamara</t>
  </si>
  <si>
    <t>Tal Aghbar - Tal Elagher</t>
  </si>
  <si>
    <t>Zayadiyeh</t>
  </si>
  <si>
    <t>Albil</t>
  </si>
  <si>
    <t>Yusef Elbeik</t>
  </si>
  <si>
    <t>Jamel</t>
  </si>
  <si>
    <t>Al Mara</t>
  </si>
  <si>
    <t>Kafr Naha</t>
  </si>
  <si>
    <t>Tuwama</t>
  </si>
  <si>
    <t>Kafr Aruq</t>
  </si>
  <si>
    <t>Al-Qusayr</t>
  </si>
  <si>
    <t>Ar-Rastan</t>
  </si>
  <si>
    <t>Kafr Ein</t>
  </si>
  <si>
    <t>Western Deir</t>
  </si>
  <si>
    <t>Jobas</t>
  </si>
  <si>
    <t>Kniseh</t>
  </si>
  <si>
    <t>Ras El Ein</t>
  </si>
  <si>
    <t>Afs</t>
  </si>
  <si>
    <t>Abad</t>
  </si>
  <si>
    <t>Jeb Kas</t>
  </si>
  <si>
    <t>Qminas</t>
  </si>
  <si>
    <t>Tal Bajer</t>
  </si>
  <si>
    <t>Talafeh</t>
  </si>
  <si>
    <t>Jbala</t>
  </si>
  <si>
    <t>SY1300</t>
  </si>
  <si>
    <t>SY130000</t>
  </si>
  <si>
    <t>SY120301</t>
  </si>
  <si>
    <t>C6036</t>
  </si>
  <si>
    <t>Tabriyat</t>
  </si>
  <si>
    <t>C6040</t>
  </si>
  <si>
    <t>Nahj</t>
  </si>
  <si>
    <t>Nawa</t>
  </si>
  <si>
    <t>C6122</t>
  </si>
  <si>
    <t>Sokkariyeh</t>
  </si>
  <si>
    <t>Hameidiyyeh</t>
  </si>
  <si>
    <t>SY13</t>
  </si>
  <si>
    <r>
      <rPr>
        <b/>
        <sz val="15"/>
        <color theme="1"/>
        <rFont val="Calibri"/>
        <family val="2"/>
      </rPr>
      <t>↓From</t>
    </r>
    <r>
      <rPr>
        <b/>
        <sz val="15"/>
        <color theme="1"/>
        <rFont val="Calibri"/>
        <family val="2"/>
        <scheme val="minor"/>
      </rPr>
      <t xml:space="preserve"> | To </t>
    </r>
    <r>
      <rPr>
        <b/>
        <sz val="15"/>
        <color theme="1"/>
        <rFont val="Calibri"/>
        <family val="2"/>
      </rPr>
      <t>→</t>
    </r>
  </si>
  <si>
    <t>C6124</t>
  </si>
  <si>
    <t>Zayzun</t>
  </si>
  <si>
    <t>C6037</t>
  </si>
  <si>
    <t>SY06</t>
  </si>
  <si>
    <t>SY0600</t>
  </si>
  <si>
    <t>SY060000</t>
  </si>
  <si>
    <t>C3480</t>
  </si>
  <si>
    <t>Foah</t>
  </si>
  <si>
    <t>C3905</t>
  </si>
  <si>
    <t>SY10</t>
  </si>
  <si>
    <t>Banyas</t>
  </si>
  <si>
    <t>SY1002</t>
  </si>
  <si>
    <t>SY100200</t>
  </si>
  <si>
    <t>C5360</t>
  </si>
  <si>
    <t>Ketyan</t>
  </si>
  <si>
    <t>C3936</t>
  </si>
  <si>
    <t>Toum</t>
  </si>
  <si>
    <t>C3906</t>
  </si>
  <si>
    <t>Basqala</t>
  </si>
  <si>
    <t>C4061</t>
  </si>
  <si>
    <t>Bsames</t>
  </si>
  <si>
    <t>C4297</t>
  </si>
  <si>
    <t>Abdita</t>
  </si>
  <si>
    <t>C4291</t>
  </si>
  <si>
    <t>Northern Laj</t>
  </si>
  <si>
    <t>C4316</t>
  </si>
  <si>
    <t>Sarmin</t>
  </si>
  <si>
    <t>SY070006</t>
  </si>
  <si>
    <t>C3953</t>
  </si>
  <si>
    <t>Kafraziba</t>
  </si>
  <si>
    <t>C4282</t>
  </si>
  <si>
    <t>Zardana Mashehad</t>
  </si>
  <si>
    <t>C3938</t>
  </si>
  <si>
    <t>Maar Tamater</t>
  </si>
  <si>
    <t>C4065</t>
  </si>
  <si>
    <t>Motaram</t>
  </si>
  <si>
    <t>C4290</t>
  </si>
  <si>
    <t>Maarbalit</t>
  </si>
  <si>
    <t>C4285</t>
  </si>
  <si>
    <t>Sheikh Idris</t>
  </si>
  <si>
    <t>C3924</t>
  </si>
  <si>
    <t>Kafr Battikh</t>
  </si>
  <si>
    <t>C3927</t>
  </si>
  <si>
    <t>Baydar Shamsu</t>
  </si>
  <si>
    <t>C4310</t>
  </si>
  <si>
    <t>Joseph</t>
  </si>
  <si>
    <t>C4303</t>
  </si>
  <si>
    <t>Ein Laruz</t>
  </si>
  <si>
    <t>C4299</t>
  </si>
  <si>
    <t>Farkya</t>
  </si>
  <si>
    <t>C4305</t>
  </si>
  <si>
    <t>Jaramana</t>
  </si>
  <si>
    <t>SY030103</t>
  </si>
  <si>
    <t>Abu Kamal</t>
  </si>
  <si>
    <t>SY0902</t>
  </si>
  <si>
    <t>Hajin</t>
  </si>
  <si>
    <t>SY090201</t>
  </si>
  <si>
    <t>SY020203</t>
  </si>
  <si>
    <t>C1426</t>
  </si>
  <si>
    <t>C2229</t>
  </si>
  <si>
    <t>C1250</t>
  </si>
  <si>
    <t>C1269</t>
  </si>
  <si>
    <t>C1258</t>
  </si>
  <si>
    <t>C2241</t>
  </si>
  <si>
    <t>C1037</t>
  </si>
  <si>
    <t>SY0802</t>
  </si>
  <si>
    <t>SY080200</t>
  </si>
  <si>
    <t>C4133</t>
  </si>
  <si>
    <t>SY050102</t>
  </si>
  <si>
    <t>C3050</t>
  </si>
  <si>
    <t>C1032</t>
  </si>
  <si>
    <t>C6334</t>
  </si>
  <si>
    <t>SY0401</t>
  </si>
  <si>
    <t>SY040100</t>
  </si>
  <si>
    <t>C6606</t>
  </si>
  <si>
    <t>C4095</t>
  </si>
  <si>
    <t>C4202</t>
  </si>
  <si>
    <t>C3975</t>
  </si>
  <si>
    <t>C4257</t>
  </si>
  <si>
    <t>C6608</t>
  </si>
  <si>
    <t>C4286</t>
  </si>
  <si>
    <t>C2219</t>
  </si>
  <si>
    <t>C1175</t>
  </si>
  <si>
    <t>C4179</t>
  </si>
  <si>
    <t>C3881</t>
  </si>
  <si>
    <t>C4263</t>
  </si>
  <si>
    <t>C4255</t>
  </si>
  <si>
    <t>C3942</t>
  </si>
  <si>
    <t>C4238</t>
  </si>
  <si>
    <t>C1256</t>
  </si>
  <si>
    <t>C4231</t>
  </si>
  <si>
    <t>C4210</t>
  </si>
  <si>
    <t>C1153</t>
  </si>
  <si>
    <t>C3884</t>
  </si>
  <si>
    <t>C3896</t>
  </si>
  <si>
    <t>SY0309</t>
  </si>
  <si>
    <t>C2299</t>
  </si>
  <si>
    <t>SY080001</t>
  </si>
  <si>
    <t>Tal Tamer</t>
  </si>
  <si>
    <t>SY0803</t>
  </si>
  <si>
    <t>Al-Malikeyyeh</t>
  </si>
  <si>
    <t>SY080300</t>
  </si>
  <si>
    <t>C4854</t>
  </si>
  <si>
    <t>Tal Aswad Malkiyeh</t>
  </si>
  <si>
    <t>SY080400</t>
  </si>
  <si>
    <t>C5027</t>
  </si>
  <si>
    <t>Mabruka</t>
  </si>
  <si>
    <t>C4881</t>
  </si>
  <si>
    <t>Maabada</t>
  </si>
  <si>
    <t>C4841</t>
  </si>
  <si>
    <t>Jawadiyah</t>
  </si>
  <si>
    <t>SY080301</t>
  </si>
  <si>
    <t>C4919</t>
  </si>
  <si>
    <t>C5792</t>
  </si>
  <si>
    <t>Bulbul</t>
  </si>
  <si>
    <t>SY020301</t>
  </si>
  <si>
    <t>Sharan</t>
  </si>
  <si>
    <t>SY020304</t>
  </si>
  <si>
    <t>Abu Hamam</t>
  </si>
  <si>
    <t>C5174</t>
  </si>
  <si>
    <t>Bahra</t>
  </si>
  <si>
    <t>C6526</t>
  </si>
  <si>
    <t>Gharanij</t>
  </si>
  <si>
    <t>C5173</t>
  </si>
  <si>
    <t>Ar-Ra'ee</t>
  </si>
  <si>
    <t>Hadabat</t>
  </si>
  <si>
    <t>C1273</t>
  </si>
  <si>
    <t>Qantaret Elbab</t>
  </si>
  <si>
    <t>C1275</t>
  </si>
  <si>
    <t>Tal Elhawa</t>
  </si>
  <si>
    <t>Al Quasir</t>
  </si>
  <si>
    <t>Tat Hims</t>
  </si>
  <si>
    <t>C1602</t>
  </si>
  <si>
    <t>Tal Elkaramej</t>
  </si>
  <si>
    <t>C4122</t>
  </si>
  <si>
    <t>Dreikish</t>
  </si>
  <si>
    <t>SY1004</t>
  </si>
  <si>
    <t>SY100400</t>
  </si>
  <si>
    <t>C5586</t>
  </si>
  <si>
    <t>Safita</t>
  </si>
  <si>
    <t>SY1003</t>
  </si>
  <si>
    <t>SY100300</t>
  </si>
  <si>
    <t>Baamra</t>
  </si>
  <si>
    <t>C5486</t>
  </si>
  <si>
    <t>Bweidet Sweiqat</t>
  </si>
  <si>
    <t>C5463</t>
  </si>
  <si>
    <t>Sisniyyeh</t>
  </si>
  <si>
    <t>SY100304</t>
  </si>
  <si>
    <t>Sheikh Badr</t>
  </si>
  <si>
    <t>SY1005</t>
  </si>
  <si>
    <t>Baramanet Elmashayekh</t>
  </si>
  <si>
    <t>SY100501</t>
  </si>
  <si>
    <t>SY100500</t>
  </si>
  <si>
    <t>SY1000</t>
  </si>
  <si>
    <t>Soda Khawabi</t>
  </si>
  <si>
    <t>SY100004</t>
  </si>
  <si>
    <t>Sawda</t>
  </si>
  <si>
    <t>C5299</t>
  </si>
  <si>
    <t>SY100000</t>
  </si>
  <si>
    <t>C5221</t>
  </si>
  <si>
    <t>SY1006</t>
  </si>
  <si>
    <t>SY100603</t>
  </si>
  <si>
    <t>Hamam Wasil</t>
  </si>
  <si>
    <t>C5430</t>
  </si>
  <si>
    <t>Al-Haffa</t>
  </si>
  <si>
    <t>SY0603</t>
  </si>
  <si>
    <t>Mzair'a</t>
  </si>
  <si>
    <t>SY060304</t>
  </si>
  <si>
    <t>C3774</t>
  </si>
  <si>
    <t>Rweimiyeh</t>
  </si>
  <si>
    <t>C3771</t>
  </si>
  <si>
    <t>Al-Qardaha</t>
  </si>
  <si>
    <t>SY0604</t>
  </si>
  <si>
    <t>SY060400</t>
  </si>
  <si>
    <t>C3809</t>
  </si>
  <si>
    <t>Jobet Berghal</t>
  </si>
  <si>
    <t>SY060403</t>
  </si>
  <si>
    <t>Jablah</t>
  </si>
  <si>
    <t>SY0602</t>
  </si>
  <si>
    <t>Ein Elshaqiyeh</t>
  </si>
  <si>
    <t>SY060201</t>
  </si>
  <si>
    <t>SY060200</t>
  </si>
  <si>
    <t>Bahlawaniyeh</t>
  </si>
  <si>
    <t>SY060001</t>
  </si>
  <si>
    <t>SY060003</t>
  </si>
  <si>
    <t>Beit Yashout</t>
  </si>
  <si>
    <t>SY060205</t>
  </si>
  <si>
    <t>Dalyeh</t>
  </si>
  <si>
    <t>SY060204</t>
  </si>
  <si>
    <t>C3651</t>
  </si>
  <si>
    <t>Tal Mizab</t>
  </si>
  <si>
    <t>C4409</t>
  </si>
  <si>
    <t>Quamishli</t>
  </si>
  <si>
    <t>Amuda</t>
  </si>
  <si>
    <t>SY080202</t>
  </si>
  <si>
    <t>C4688</t>
  </si>
  <si>
    <t>C4564</t>
  </si>
  <si>
    <t>Ya'robiyah</t>
  </si>
  <si>
    <t>SY080302</t>
  </si>
  <si>
    <t>Hurriyeh</t>
  </si>
  <si>
    <t>C4969</t>
  </si>
  <si>
    <t>Markada</t>
  </si>
  <si>
    <t>SY080003</t>
  </si>
  <si>
    <t>Abu Hjera Khawatneh</t>
  </si>
  <si>
    <t>C4514</t>
  </si>
  <si>
    <t>Abu Rasin</t>
  </si>
  <si>
    <t>C5005</t>
  </si>
  <si>
    <t>Um Rabee</t>
  </si>
  <si>
    <t>C4717</t>
  </si>
  <si>
    <t>Assadiya</t>
  </si>
  <si>
    <t>Al-Azizieh</t>
  </si>
  <si>
    <t>C6479</t>
  </si>
  <si>
    <t>C4988</t>
  </si>
  <si>
    <t>Shanina</t>
  </si>
  <si>
    <t>C6736</t>
  </si>
  <si>
    <t>Eastern Smaqiyat</t>
  </si>
  <si>
    <t>C2731</t>
  </si>
  <si>
    <t>Sawadiya</t>
  </si>
  <si>
    <t>C2721</t>
  </si>
  <si>
    <t>Wihdeh</t>
  </si>
  <si>
    <t>C5680</t>
  </si>
  <si>
    <t>Al Hafayer</t>
  </si>
  <si>
    <t>C6749</t>
  </si>
  <si>
    <t>Htash</t>
  </si>
  <si>
    <t>C5682</t>
  </si>
  <si>
    <t>C5678</t>
  </si>
  <si>
    <t>Yarmuk</t>
  </si>
  <si>
    <t>C5701</t>
  </si>
  <si>
    <t>Al-Thawrah</t>
  </si>
  <si>
    <t>SY110300</t>
  </si>
  <si>
    <t>Ein Issa</t>
  </si>
  <si>
    <t>SY110202</t>
  </si>
  <si>
    <t>Hazimeh</t>
  </si>
  <si>
    <t>C5702</t>
  </si>
  <si>
    <t>Marj Abu Shareb</t>
  </si>
  <si>
    <t>C5734</t>
  </si>
  <si>
    <t>Tal Elsamen Dahham</t>
  </si>
  <si>
    <t>C5689</t>
  </si>
  <si>
    <t>Kardus</t>
  </si>
  <si>
    <t>C5740</t>
  </si>
  <si>
    <t>Tweilah</t>
  </si>
  <si>
    <t>C5712</t>
  </si>
  <si>
    <t>Hilo Abed</t>
  </si>
  <si>
    <t>C5707</t>
  </si>
  <si>
    <t>Khneiz</t>
  </si>
  <si>
    <t>C6760</t>
  </si>
  <si>
    <t>Al Hurriyeh</t>
  </si>
  <si>
    <t>C6762</t>
  </si>
  <si>
    <t>Suluk</t>
  </si>
  <si>
    <t>SY110201</t>
  </si>
  <si>
    <t>C5843</t>
  </si>
  <si>
    <t>Al Sheikh Hasan</t>
  </si>
  <si>
    <t>C6765</t>
  </si>
  <si>
    <t>Abbara</t>
  </si>
  <si>
    <t>C5721</t>
  </si>
  <si>
    <t>Rassas</t>
  </si>
  <si>
    <t>C6146</t>
  </si>
  <si>
    <t>Salkhad</t>
  </si>
  <si>
    <t>SY1302</t>
  </si>
  <si>
    <t>SY130200</t>
  </si>
  <si>
    <t>Kafr</t>
  </si>
  <si>
    <t>C6143</t>
  </si>
  <si>
    <t>Shahba</t>
  </si>
  <si>
    <t>SY1303</t>
  </si>
  <si>
    <t>Dabis</t>
  </si>
  <si>
    <t>C2217</t>
  </si>
  <si>
    <t>Ein Eljash</t>
  </si>
  <si>
    <t>C5570</t>
  </si>
  <si>
    <t>Dweir Raslan</t>
  </si>
  <si>
    <t>SY100403</t>
  </si>
  <si>
    <t>Bamna</t>
  </si>
  <si>
    <t>C5619</t>
  </si>
  <si>
    <t>C5610</t>
  </si>
  <si>
    <t>C5472</t>
  </si>
  <si>
    <t>C5545</t>
  </si>
  <si>
    <t>C5638</t>
  </si>
  <si>
    <t>Kareemeh</t>
  </si>
  <si>
    <t>SY100005</t>
  </si>
  <si>
    <t>C5319</t>
  </si>
  <si>
    <t>Safsafa</t>
  </si>
  <si>
    <t>SY100006</t>
  </si>
  <si>
    <t>C5324</t>
  </si>
  <si>
    <t>Majdalun Elbahr</t>
  </si>
  <si>
    <t>C5256</t>
  </si>
  <si>
    <t>SY100602</t>
  </si>
  <si>
    <t>SY060300</t>
  </si>
  <si>
    <t>C3671</t>
  </si>
  <si>
    <t>Ein Et-teeneh</t>
  </si>
  <si>
    <t>SY060302</t>
  </si>
  <si>
    <t>Ein Et-Teeneh</t>
  </si>
  <si>
    <t>C3711</t>
  </si>
  <si>
    <t>Salanfa</t>
  </si>
  <si>
    <t>SY060301</t>
  </si>
  <si>
    <t>C3700</t>
  </si>
  <si>
    <t>C3585</t>
  </si>
  <si>
    <t>Qteilbiyyeh</t>
  </si>
  <si>
    <t>SY060202</t>
  </si>
  <si>
    <t>C3519</t>
  </si>
  <si>
    <t>Qasmin</t>
  </si>
  <si>
    <t>C3534</t>
  </si>
  <si>
    <t>Qastal Maaf</t>
  </si>
  <si>
    <t>SY060004</t>
  </si>
  <si>
    <t>Badrosiyeh</t>
  </si>
  <si>
    <t>C3537</t>
  </si>
  <si>
    <t>Fakhura</t>
  </si>
  <si>
    <t>SY060402</t>
  </si>
  <si>
    <t>C3843</t>
  </si>
  <si>
    <t>Beit Ana</t>
  </si>
  <si>
    <t>C3654</t>
  </si>
  <si>
    <t>Ein Shaqaq</t>
  </si>
  <si>
    <t>SY060203</t>
  </si>
  <si>
    <t>Hanadi</t>
  </si>
  <si>
    <t>SY060006</t>
  </si>
  <si>
    <t>C3567</t>
  </si>
  <si>
    <t>Kiseb</t>
  </si>
  <si>
    <t>SY060005</t>
  </si>
  <si>
    <t>Kasab</t>
  </si>
  <si>
    <t>C3557</t>
  </si>
  <si>
    <t>Baksa</t>
  </si>
  <si>
    <t>C3473</t>
  </si>
  <si>
    <t>Karsana</t>
  </si>
  <si>
    <t>C3483</t>
  </si>
  <si>
    <t>Alyeh</t>
  </si>
  <si>
    <t>Tafas</t>
  </si>
  <si>
    <t>C6034</t>
  </si>
  <si>
    <t>Ghabagheb</t>
  </si>
  <si>
    <t>SY120202</t>
  </si>
  <si>
    <t>C5993</t>
  </si>
  <si>
    <t>Qarayya</t>
  </si>
  <si>
    <t>SY130201</t>
  </si>
  <si>
    <t>C6200</t>
  </si>
  <si>
    <t>C6147</t>
  </si>
  <si>
    <t>Qanawat</t>
  </si>
  <si>
    <t>C6154</t>
  </si>
  <si>
    <t>Mazra'a</t>
  </si>
  <si>
    <t>SY130001</t>
  </si>
  <si>
    <t>Tassil</t>
  </si>
  <si>
    <t>SY120305</t>
  </si>
  <si>
    <t>Eastern Bekar</t>
  </si>
  <si>
    <t>C6133</t>
  </si>
  <si>
    <t xml:space="preserve">Southern Lower Um Hajra </t>
  </si>
  <si>
    <t>C4370</t>
  </si>
  <si>
    <t>Karama</t>
  </si>
  <si>
    <t>SY110102</t>
  </si>
  <si>
    <t>Hala - Khas Hbal</t>
  </si>
  <si>
    <t>C5763</t>
  </si>
  <si>
    <t>Shaher</t>
  </si>
  <si>
    <t>C5768</t>
  </si>
  <si>
    <t>Yarobiyeh - Khas Ejil</t>
  </si>
  <si>
    <t>C5774</t>
  </si>
  <si>
    <t>Al-Hama</t>
  </si>
  <si>
    <t>C5764</t>
  </si>
  <si>
    <t>C5766</t>
  </si>
  <si>
    <t>Nasra</t>
  </si>
  <si>
    <t>C5762</t>
  </si>
  <si>
    <t>C5929</t>
  </si>
  <si>
    <t>Tal Ahmar</t>
  </si>
  <si>
    <t>C4706</t>
  </si>
  <si>
    <t>Masaada</t>
  </si>
  <si>
    <t>C6379</t>
  </si>
  <si>
    <t>Matab Elburashed</t>
  </si>
  <si>
    <t>C5777</t>
  </si>
  <si>
    <t>Western Mazraet Elhole</t>
  </si>
  <si>
    <t>C4522</t>
  </si>
  <si>
    <t>Elwet Eldisheisha</t>
  </si>
  <si>
    <t>C4448</t>
  </si>
  <si>
    <t>Kishkish Zyanat</t>
  </si>
  <si>
    <t>C4453</t>
  </si>
  <si>
    <t>Kasra</t>
  </si>
  <si>
    <t>C5096</t>
  </si>
  <si>
    <t>C2304</t>
  </si>
  <si>
    <t>Lilawa</t>
  </si>
  <si>
    <t>C2268</t>
  </si>
  <si>
    <t>Faroukiyeh</t>
  </si>
  <si>
    <t>C6619</t>
  </si>
  <si>
    <t>Haritan</t>
  </si>
  <si>
    <t>SY020003</t>
  </si>
  <si>
    <t>C1130</t>
  </si>
  <si>
    <t>SY100601</t>
  </si>
  <si>
    <t>Harf Elmseitra</t>
  </si>
  <si>
    <t>SY060401</t>
  </si>
  <si>
    <t>C3829</t>
  </si>
  <si>
    <t>C3625</t>
  </si>
  <si>
    <t>Bahloliyeh</t>
  </si>
  <si>
    <t>C3487</t>
  </si>
  <si>
    <t>Hamra</t>
  </si>
  <si>
    <t>SY050103</t>
  </si>
  <si>
    <t>Barissa</t>
  </si>
  <si>
    <t>Dorriyeh</t>
  </si>
  <si>
    <t>C4249</t>
  </si>
  <si>
    <t>Hassaniyeh - Hatya</t>
  </si>
  <si>
    <t>Ein Elsoda</t>
  </si>
  <si>
    <t>C4204</t>
  </si>
  <si>
    <t>Abin Samaan</t>
  </si>
  <si>
    <t>C1026</t>
  </si>
  <si>
    <t>Upper Um Rotha</t>
  </si>
  <si>
    <t>C2225</t>
  </si>
  <si>
    <t>Sibbeh</t>
  </si>
  <si>
    <t>SY100303</t>
  </si>
  <si>
    <t>C2528</t>
  </si>
  <si>
    <t>Janata</t>
  </si>
  <si>
    <t>C3477</t>
  </si>
  <si>
    <t>C3647</t>
  </si>
  <si>
    <t>Kaftin</t>
  </si>
  <si>
    <t>C3951</t>
  </si>
  <si>
    <t>Barsa</t>
  </si>
  <si>
    <t>Anb</t>
  </si>
  <si>
    <t>C4323</t>
  </si>
  <si>
    <t>Kafrmid</t>
  </si>
  <si>
    <t>C4329</t>
  </si>
  <si>
    <t>Tal Dibis</t>
  </si>
  <si>
    <t>C3959</t>
  </si>
  <si>
    <t>Tawil Elsheikh</t>
  </si>
  <si>
    <t>Arynba</t>
  </si>
  <si>
    <t>C6709</t>
  </si>
  <si>
    <t>Nayara</t>
  </si>
  <si>
    <t>C1573</t>
  </si>
  <si>
    <t>Besnaya - Bseineh</t>
  </si>
  <si>
    <t>C4116</t>
  </si>
  <si>
    <t>Kafr Taal</t>
  </si>
  <si>
    <t>Qrsaya</t>
  </si>
  <si>
    <t>C6615</t>
  </si>
  <si>
    <t>Ballisa</t>
  </si>
  <si>
    <t>Um Elgar</t>
  </si>
  <si>
    <t>C4213</t>
  </si>
  <si>
    <t>Foz - Zuf</t>
  </si>
  <si>
    <t>Kherbet Eljoz</t>
  </si>
  <si>
    <t>Upper Shghur</t>
  </si>
  <si>
    <t>C4197</t>
  </si>
  <si>
    <t>Taleen</t>
  </si>
  <si>
    <t>SY100206</t>
  </si>
  <si>
    <t>C3687</t>
  </si>
  <si>
    <t>Jneinet Raslan</t>
  </si>
  <si>
    <t>SY100401</t>
  </si>
  <si>
    <t>C5593</t>
  </si>
  <si>
    <t>Anaza</t>
  </si>
  <si>
    <t>C3857</t>
  </si>
  <si>
    <t>SY100604</t>
  </si>
  <si>
    <t>Tawahin</t>
  </si>
  <si>
    <t>C5439</t>
  </si>
  <si>
    <t>Matmana</t>
  </si>
  <si>
    <t>C1249</t>
  </si>
  <si>
    <t>Madinet Elshahid Basil Elasad Alomaliyeh Baadra</t>
  </si>
  <si>
    <t>C2340</t>
  </si>
  <si>
    <t>Qastal Jend</t>
  </si>
  <si>
    <t>C1521</t>
  </si>
  <si>
    <t>Darayya</t>
  </si>
  <si>
    <t>Kafr Najd</t>
  </si>
  <si>
    <t>Sahnaya</t>
  </si>
  <si>
    <t>SY030901</t>
  </si>
  <si>
    <t>Sahara</t>
  </si>
  <si>
    <t>C1023</t>
  </si>
  <si>
    <t>Kafr Janna</t>
  </si>
  <si>
    <t>C1518</t>
  </si>
  <si>
    <t>Oweijel</t>
  </si>
  <si>
    <t>C1024</t>
  </si>
  <si>
    <t>Hila</t>
  </si>
  <si>
    <t>C4328</t>
  </si>
  <si>
    <t>Farqalas</t>
  </si>
  <si>
    <t>SY040104</t>
  </si>
  <si>
    <t>C2633</t>
  </si>
  <si>
    <t>Um Tinet Fadous</t>
  </si>
  <si>
    <t>C2619</t>
  </si>
  <si>
    <t>Kherbet Elma'aza</t>
  </si>
  <si>
    <t>SY100003</t>
  </si>
  <si>
    <t>Kherbet Elward</t>
  </si>
  <si>
    <t>C2298</t>
  </si>
  <si>
    <t>Atil</t>
  </si>
  <si>
    <t>C6145</t>
  </si>
  <si>
    <t>SY130300</t>
  </si>
  <si>
    <t>C6226</t>
  </si>
  <si>
    <t>Ariqa</t>
  </si>
  <si>
    <t>SY130302</t>
  </si>
  <si>
    <t>C6243</t>
  </si>
  <si>
    <t>C3198</t>
  </si>
  <si>
    <t>Mashta Elhiu</t>
  </si>
  <si>
    <t>SY100301</t>
  </si>
  <si>
    <t>Ras El-Khashufeh</t>
  </si>
  <si>
    <t>SY100305</t>
  </si>
  <si>
    <t>SY100002</t>
  </si>
  <si>
    <t>Rawda</t>
  </si>
  <si>
    <t>SY100201</t>
  </si>
  <si>
    <t>Hattaniya</t>
  </si>
  <si>
    <t>C5415</t>
  </si>
  <si>
    <t>C5509</t>
  </si>
  <si>
    <t>Qadmous</t>
  </si>
  <si>
    <t>C5404</t>
  </si>
  <si>
    <t>Bariqiyeh</t>
  </si>
  <si>
    <t>SY100302</t>
  </si>
  <si>
    <t>C5517</t>
  </si>
  <si>
    <t>Sayyeda Zeinab</t>
  </si>
  <si>
    <t>Arshaf</t>
  </si>
  <si>
    <t>Jbine</t>
  </si>
  <si>
    <t>Himar</t>
  </si>
  <si>
    <t>Qandariya</t>
  </si>
  <si>
    <t>Halawaniyeh</t>
  </si>
  <si>
    <t>Jeineh</t>
  </si>
  <si>
    <t>Kusniya</t>
  </si>
  <si>
    <t>Barqum</t>
  </si>
  <si>
    <t>Tal Shih</t>
  </si>
  <si>
    <t>Um Jalal</t>
  </si>
  <si>
    <t>Abu Talha</t>
  </si>
  <si>
    <t>Sheikh Yousef</t>
  </si>
  <si>
    <t>Nahliya</t>
  </si>
  <si>
    <t>Kafr - Kafrehmul</t>
  </si>
  <si>
    <t>Zarzur</t>
  </si>
  <si>
    <t>Ein Elhamra</t>
  </si>
  <si>
    <t>Harbanifse</t>
  </si>
  <si>
    <t xml:space="preserve">Talaf </t>
  </si>
  <si>
    <t>C1134</t>
  </si>
  <si>
    <t>Kafr Hamra</t>
  </si>
  <si>
    <t>C1121</t>
  </si>
  <si>
    <t>Andan</t>
  </si>
  <si>
    <t>C3603</t>
  </si>
  <si>
    <t>Ein Elsharqiyeh</t>
  </si>
  <si>
    <t>C3667</t>
  </si>
  <si>
    <t>Beit Yshut - Ein Qayta</t>
  </si>
  <si>
    <t>C5557</t>
  </si>
  <si>
    <t>C5681</t>
  </si>
  <si>
    <t>Sukariyet Tal Elsamen</t>
  </si>
  <si>
    <t>C6757</t>
  </si>
  <si>
    <t>Al Khuwayshah</t>
  </si>
  <si>
    <t>Shaqa</t>
  </si>
  <si>
    <t>SY130301</t>
  </si>
  <si>
    <t>C3520</t>
  </si>
  <si>
    <t>Burj Islam</t>
  </si>
  <si>
    <t>C3544</t>
  </si>
  <si>
    <t>Um Eltoyur - Taranja</t>
  </si>
  <si>
    <t>C4293</t>
  </si>
  <si>
    <t>C5272</t>
  </si>
  <si>
    <t>C5352</t>
  </si>
  <si>
    <t>Harisun - Qamue</t>
  </si>
  <si>
    <t>Masmiyyeh</t>
  </si>
  <si>
    <t>SY120201</t>
  </si>
  <si>
    <t>C4454</t>
  </si>
  <si>
    <t>C2239</t>
  </si>
  <si>
    <t>Little Majra</t>
  </si>
  <si>
    <t>C5905</t>
  </si>
  <si>
    <t>SY020305</t>
  </si>
  <si>
    <t>Sheikh El-Hadid</t>
  </si>
  <si>
    <t>C1527</t>
  </si>
  <si>
    <t>Khazafiyeh - Qorret Matlaq</t>
  </si>
  <si>
    <t>C6563</t>
  </si>
  <si>
    <t>Musibteh</t>
  </si>
  <si>
    <t>C5564</t>
  </si>
  <si>
    <t>Oweiniyeh</t>
  </si>
  <si>
    <t>C2222</t>
  </si>
  <si>
    <t>Treikhem</t>
  </si>
  <si>
    <t>C2240</t>
  </si>
  <si>
    <t>Mazaalah</t>
  </si>
  <si>
    <t>C1257</t>
  </si>
  <si>
    <t>Nahda</t>
  </si>
  <si>
    <t>Jdideh</t>
  </si>
  <si>
    <t>C4025</t>
  </si>
  <si>
    <t>Sqiah</t>
  </si>
  <si>
    <t>C4026</t>
  </si>
  <si>
    <t>C6306</t>
  </si>
  <si>
    <t>Western Sarja</t>
  </si>
  <si>
    <t>C4275</t>
  </si>
  <si>
    <t>Shinan</t>
  </si>
  <si>
    <t>C4169</t>
  </si>
  <si>
    <t xml:space="preserve">Radwa </t>
  </si>
  <si>
    <t>C4147</t>
  </si>
  <si>
    <t>Betiya</t>
  </si>
  <si>
    <t>C3930</t>
  </si>
  <si>
    <t>Mardikh</t>
  </si>
  <si>
    <t>C1410</t>
  </si>
  <si>
    <t>Sheikh Khoraz</t>
  </si>
  <si>
    <t>C1412</t>
  </si>
  <si>
    <t>Tafla</t>
  </si>
  <si>
    <t>C3877</t>
  </si>
  <si>
    <t>Falyun</t>
  </si>
  <si>
    <t>C4120</t>
  </si>
  <si>
    <t>Hezreh - Hezri</t>
  </si>
  <si>
    <t>C4123</t>
  </si>
  <si>
    <t>Selwa</t>
  </si>
  <si>
    <t>C4148</t>
  </si>
  <si>
    <t>Tellemar</t>
  </si>
  <si>
    <t>C4267</t>
  </si>
  <si>
    <t>Hamama - Kafr Debbin</t>
  </si>
  <si>
    <t>C4251</t>
  </si>
  <si>
    <t>Sheikh Issa Elashury</t>
  </si>
  <si>
    <t>C2279</t>
  </si>
  <si>
    <t xml:space="preserve">Zakyeh </t>
  </si>
  <si>
    <t>C3609</t>
  </si>
  <si>
    <t>Hamam El Qarahleh</t>
  </si>
  <si>
    <t>C1566</t>
  </si>
  <si>
    <t>C1211</t>
  </si>
  <si>
    <t>C2259</t>
  </si>
  <si>
    <t>C1187</t>
  </si>
  <si>
    <t>C2264</t>
  </si>
  <si>
    <t>C1561</t>
  </si>
  <si>
    <t>C3913</t>
  </si>
  <si>
    <t>C3874</t>
  </si>
  <si>
    <t>C3029</t>
  </si>
  <si>
    <t>C4109</t>
  </si>
  <si>
    <t>C4279</t>
  </si>
  <si>
    <t>C4134</t>
  </si>
  <si>
    <t>C4170</t>
  </si>
  <si>
    <t>C4232</t>
  </si>
  <si>
    <t>C3907</t>
  </si>
  <si>
    <t>C4223</t>
  </si>
  <si>
    <t>C4260</t>
  </si>
  <si>
    <t>Shamarin</t>
  </si>
  <si>
    <t>Qdeiran</t>
  </si>
  <si>
    <t>Sweida - Qorret Tashli</t>
  </si>
  <si>
    <t>Sosyan</t>
  </si>
  <si>
    <t>Big Nabgha</t>
  </si>
  <si>
    <t>Salama</t>
  </si>
  <si>
    <t>Salamin</t>
  </si>
  <si>
    <t>Northern Ora</t>
  </si>
  <si>
    <t>Murak</t>
  </si>
  <si>
    <t>Moqa</t>
  </si>
  <si>
    <t>Maarzaf</t>
  </si>
  <si>
    <t>Hamziyeh</t>
  </si>
  <si>
    <t>Torlaha</t>
  </si>
  <si>
    <t>Shaturiyeh</t>
  </si>
  <si>
    <t>Anqrati</t>
  </si>
  <si>
    <t>Baksariya</t>
  </si>
  <si>
    <t>Qanniyeh</t>
  </si>
  <si>
    <t>Jbab</t>
  </si>
  <si>
    <t>C6086</t>
  </si>
  <si>
    <t>Tal Shihab</t>
  </si>
  <si>
    <t>C6033</t>
  </si>
  <si>
    <t>Ein Elkhadra</t>
  </si>
  <si>
    <t>C4864</t>
  </si>
  <si>
    <t>Kafr Thoran</t>
  </si>
  <si>
    <t>Yaqed Eladas</t>
  </si>
  <si>
    <t>C1132</t>
  </si>
  <si>
    <t>Kafraya</t>
  </si>
  <si>
    <t>C3952</t>
  </si>
  <si>
    <t>Maar Tesin</t>
  </si>
  <si>
    <t>C4063</t>
  </si>
  <si>
    <t>Hawa</t>
  </si>
  <si>
    <t>C4030</t>
  </si>
  <si>
    <t>C2252</t>
  </si>
  <si>
    <t>C2243</t>
  </si>
  <si>
    <t>C2258</t>
  </si>
  <si>
    <t>C2247</t>
  </si>
  <si>
    <t>C2257</t>
  </si>
  <si>
    <t>C1191</t>
  </si>
  <si>
    <t>C1271</t>
  </si>
  <si>
    <t>C1259</t>
  </si>
  <si>
    <t>C1274</t>
  </si>
  <si>
    <t>C1206</t>
  </si>
  <si>
    <t>C1266</t>
  </si>
  <si>
    <t>C1255</t>
  </si>
  <si>
    <t>C1270</t>
  </si>
  <si>
    <t>C7629</t>
  </si>
  <si>
    <t>C1247</t>
  </si>
  <si>
    <t>C2251</t>
  </si>
  <si>
    <t>C1601</t>
  </si>
  <si>
    <t>C7665</t>
  </si>
  <si>
    <t>C3914</t>
  </si>
  <si>
    <t>C4171</t>
  </si>
  <si>
    <t>C4321</t>
  </si>
  <si>
    <t>C6621</t>
  </si>
  <si>
    <t>C4284</t>
  </si>
  <si>
    <t>C4212</t>
  </si>
  <si>
    <t>C3191</t>
  </si>
  <si>
    <t>C4091</t>
  </si>
  <si>
    <t>C4137</t>
  </si>
  <si>
    <t>C4069</t>
  </si>
  <si>
    <t>C2261</t>
  </si>
  <si>
    <t>C3204</t>
  </si>
  <si>
    <t>C4236</t>
  </si>
  <si>
    <t>C4247</t>
  </si>
  <si>
    <t>C3869</t>
  </si>
  <si>
    <t>C1376</t>
  </si>
  <si>
    <t>C1378</t>
  </si>
  <si>
    <t>C1261</t>
  </si>
  <si>
    <t>C1568</t>
  </si>
  <si>
    <t>C1572</t>
  </si>
  <si>
    <t>C4262</t>
  </si>
  <si>
    <t>C4264</t>
  </si>
  <si>
    <t>Forsan - Sabahiler</t>
  </si>
  <si>
    <t>Hfeira</t>
  </si>
  <si>
    <t>Hmeireh - Ashkaji</t>
  </si>
  <si>
    <t>Kuliyeh</t>
  </si>
  <si>
    <t>Thaheriya Jrables</t>
  </si>
  <si>
    <t>Hazwan</t>
  </si>
  <si>
    <t>Tal Atieh</t>
  </si>
  <si>
    <t>Tweiran</t>
  </si>
  <si>
    <t>Karsanli</t>
  </si>
  <si>
    <t>Shdud</t>
  </si>
  <si>
    <t>Zalaf</t>
  </si>
  <si>
    <t>Shawa</t>
  </si>
  <si>
    <t>Ayyasha</t>
  </si>
  <si>
    <t>Ayn Al Bayda</t>
  </si>
  <si>
    <t>Waqf</t>
  </si>
  <si>
    <t>Ghassaniyeh - Jrables</t>
  </si>
  <si>
    <t>Eastern Tal Battal</t>
  </si>
  <si>
    <t>Tall Shair</t>
  </si>
  <si>
    <t>Abul Khos</t>
  </si>
  <si>
    <t>al-Baali'ah</t>
  </si>
  <si>
    <t>Meraf Elshalaf</t>
  </si>
  <si>
    <t>Beftamun</t>
  </si>
  <si>
    <t>Nahleh</t>
  </si>
  <si>
    <t>Western Marj Akhdar</t>
  </si>
  <si>
    <t>Shahranaz</t>
  </si>
  <si>
    <t>Big Khwein</t>
  </si>
  <si>
    <t>Sayadi</t>
  </si>
  <si>
    <t>Tlul</t>
  </si>
  <si>
    <t>Fleifel</t>
  </si>
  <si>
    <t>Shahid</t>
  </si>
  <si>
    <t>Sehriyeh</t>
  </si>
  <si>
    <t>Sawadiya - Nabhan</t>
  </si>
  <si>
    <t>Thahr</t>
  </si>
  <si>
    <t>Kreiz</t>
  </si>
  <si>
    <t>Basuta</t>
  </si>
  <si>
    <t>Ghazawiyet Afrin</t>
  </si>
  <si>
    <t>Silsileh</t>
  </si>
  <si>
    <t>Kafr Kalbein</t>
  </si>
  <si>
    <t>Niddeh</t>
  </si>
  <si>
    <t>Tiba - Katrin</t>
  </si>
  <si>
    <t>Ayubiyeh (Ar-Ra'ee)</t>
  </si>
  <si>
    <t>C8218</t>
  </si>
  <si>
    <t>Sabuniyeh</t>
  </si>
  <si>
    <t>C2255</t>
  </si>
  <si>
    <t>Hajar Elabyad</t>
  </si>
  <si>
    <t>C2249</t>
  </si>
  <si>
    <t>C1391</t>
  </si>
  <si>
    <t>Ayed Saghir</t>
  </si>
  <si>
    <t>C6847</t>
  </si>
  <si>
    <t>Ali Jaru</t>
  </si>
  <si>
    <t>C8286</t>
  </si>
  <si>
    <t>Marwiyeh</t>
  </si>
  <si>
    <t>C1414</t>
  </si>
  <si>
    <t>Obudan</t>
  </si>
  <si>
    <t>C1395</t>
  </si>
  <si>
    <t>Okan</t>
  </si>
  <si>
    <t>C1409</t>
  </si>
  <si>
    <t>Darmash - Darmashkanli</t>
  </si>
  <si>
    <t>C1531</t>
  </si>
  <si>
    <t>Kafr Bssin</t>
  </si>
  <si>
    <t>C1135</t>
  </si>
  <si>
    <t>Tal Ali - Karbajli</t>
  </si>
  <si>
    <t>C2245</t>
  </si>
  <si>
    <t>Behwariya</t>
  </si>
  <si>
    <t>C3799</t>
  </si>
  <si>
    <t>Faresh Kaabiyeh</t>
  </si>
  <si>
    <t>C5372</t>
  </si>
  <si>
    <t>Hreisheh</t>
  </si>
  <si>
    <t>C5377</t>
  </si>
  <si>
    <t>Dweir Elsheikh Saed</t>
  </si>
  <si>
    <t>C5226</t>
  </si>
  <si>
    <t>Al Mustareha (Ras Al Ain)</t>
  </si>
  <si>
    <t>C7628</t>
  </si>
  <si>
    <t>Asfar Najjar</t>
  </si>
  <si>
    <t>C8300</t>
  </si>
  <si>
    <t>Samu</t>
  </si>
  <si>
    <t>C7616</t>
  </si>
  <si>
    <t>Khweitleh Hmud</t>
  </si>
  <si>
    <t>C4515</t>
  </si>
  <si>
    <t>Middle Janabeh</t>
  </si>
  <si>
    <t>C4508</t>
  </si>
  <si>
    <t>Qattara</t>
  </si>
  <si>
    <t>C4523</t>
  </si>
  <si>
    <t>Al Meshyrfah</t>
  </si>
  <si>
    <t>C6942</t>
  </si>
  <si>
    <t>Bir Jarbu</t>
  </si>
  <si>
    <t>C6918</t>
  </si>
  <si>
    <t>Jarwah</t>
  </si>
  <si>
    <t>C6927</t>
  </si>
  <si>
    <t>Marj Elzohur</t>
  </si>
  <si>
    <t>C4221</t>
  </si>
  <si>
    <t>Abu Kabra</t>
  </si>
  <si>
    <t>C6951</t>
  </si>
  <si>
    <t>Abu Wahil</t>
  </si>
  <si>
    <t>C6900</t>
  </si>
  <si>
    <t>Al-Maroudah</t>
  </si>
  <si>
    <t>C6896</t>
  </si>
  <si>
    <t>Al-Ghazli</t>
  </si>
  <si>
    <t>C6987</t>
  </si>
  <si>
    <t>Al-khadr</t>
  </si>
  <si>
    <t>C6979</t>
  </si>
  <si>
    <t>Hisheh Elshebl</t>
  </si>
  <si>
    <t>C6981</t>
  </si>
  <si>
    <t>Kheniez Majadmi</t>
  </si>
  <si>
    <t>C6982</t>
  </si>
  <si>
    <t>Khunayz area</t>
  </si>
  <si>
    <t>C6978</t>
  </si>
  <si>
    <t>Halawanji</t>
  </si>
  <si>
    <t>C2214</t>
  </si>
  <si>
    <t>Al Kashish</t>
  </si>
  <si>
    <t>C6999</t>
  </si>
  <si>
    <t>Kaltah</t>
  </si>
  <si>
    <t>C6995</t>
  </si>
  <si>
    <t>Saran</t>
  </si>
  <si>
    <t>C6994</t>
  </si>
  <si>
    <t>Al Magat</t>
  </si>
  <si>
    <t>C7076</t>
  </si>
  <si>
    <t>Dara</t>
  </si>
  <si>
    <t>C6135</t>
  </si>
  <si>
    <t>Habran</t>
  </si>
  <si>
    <t>C6149</t>
  </si>
  <si>
    <t>Sahwet Balata</t>
  </si>
  <si>
    <t>C6144</t>
  </si>
  <si>
    <t>Dweira</t>
  </si>
  <si>
    <t>C6163</t>
  </si>
  <si>
    <t>Bothaina</t>
  </si>
  <si>
    <t>C6232</t>
  </si>
  <si>
    <t>C6236</t>
  </si>
  <si>
    <t>Hit</t>
  </si>
  <si>
    <t>C6242</t>
  </si>
  <si>
    <t>Jneineh</t>
  </si>
  <si>
    <t>C6241</t>
  </si>
  <si>
    <t>Hamush Raslan</t>
  </si>
  <si>
    <t>C5577</t>
  </si>
  <si>
    <t>Majd Elbostan - Majdalun</t>
  </si>
  <si>
    <t>C5561</t>
  </si>
  <si>
    <t>Ein Dabesh</t>
  </si>
  <si>
    <t>C5538</t>
  </si>
  <si>
    <t>Ein Elzibeh</t>
  </si>
  <si>
    <t>C5332</t>
  </si>
  <si>
    <t>Khreibat</t>
  </si>
  <si>
    <t>C5217</t>
  </si>
  <si>
    <t>Amorieh</t>
  </si>
  <si>
    <t>C6705</t>
  </si>
  <si>
    <t>C6039</t>
  </si>
  <si>
    <t>Nabe Elfawar</t>
  </si>
  <si>
    <t>C6673</t>
  </si>
  <si>
    <t>Kafr Kafaldin</t>
  </si>
  <si>
    <t>C8092</t>
  </si>
  <si>
    <t>Kanaker</t>
  </si>
  <si>
    <t>C6155</t>
  </si>
  <si>
    <t>Mazra'a - Sijn</t>
  </si>
  <si>
    <t>C6164</t>
  </si>
  <si>
    <t>Al Ash'ari</t>
  </si>
  <si>
    <t>C7109</t>
  </si>
  <si>
    <t>Ghazala - Mgheidleh</t>
  </si>
  <si>
    <t>C4240</t>
  </si>
  <si>
    <t>C6184</t>
  </si>
  <si>
    <t>Waqm</t>
  </si>
  <si>
    <t>C6250</t>
  </si>
  <si>
    <t>C6051</t>
  </si>
  <si>
    <t>Masad</t>
  </si>
  <si>
    <t>C6156</t>
  </si>
  <si>
    <t>Ora</t>
  </si>
  <si>
    <t>C6138</t>
  </si>
  <si>
    <t>Raha</t>
  </si>
  <si>
    <t>C6141</t>
  </si>
  <si>
    <t>Thaala</t>
  </si>
  <si>
    <t>C6140</t>
  </si>
  <si>
    <t>Tira</t>
  </si>
  <si>
    <t>C6161</t>
  </si>
  <si>
    <t>Mardak</t>
  </si>
  <si>
    <t>C6229</t>
  </si>
  <si>
    <t>Sharae</t>
  </si>
  <si>
    <t>C6076</t>
  </si>
  <si>
    <t>Jabaliyeh</t>
  </si>
  <si>
    <t>C6121</t>
  </si>
  <si>
    <t>Hlul</t>
  </si>
  <si>
    <t>C4326</t>
  </si>
  <si>
    <t>Nasriyeh</t>
  </si>
  <si>
    <t>C6123</t>
  </si>
  <si>
    <t>Bekar</t>
  </si>
  <si>
    <t>C6132</t>
  </si>
  <si>
    <t>Sarab Kawkab</t>
  </si>
  <si>
    <t>C6320</t>
  </si>
  <si>
    <t>Qana</t>
  </si>
  <si>
    <t>C8097</t>
  </si>
  <si>
    <t>Sheikh Hamad</t>
  </si>
  <si>
    <t>C7903</t>
  </si>
  <si>
    <t>Ghazli (Khalaf Issa el Bek )</t>
  </si>
  <si>
    <t>C7004</t>
  </si>
  <si>
    <t>Kherbet Jreidi</t>
  </si>
  <si>
    <t>C5840</t>
  </si>
  <si>
    <t>Qantari</t>
  </si>
  <si>
    <t>C7012</t>
  </si>
  <si>
    <t>Sawadiyeh</t>
  </si>
  <si>
    <t>C7082</t>
  </si>
  <si>
    <t>Swaideh</t>
  </si>
  <si>
    <t>C7084</t>
  </si>
  <si>
    <t>Ar Rughay</t>
  </si>
  <si>
    <t>C7932</t>
  </si>
  <si>
    <t>Mlehan (Suluk)</t>
  </si>
  <si>
    <t>C7071</t>
  </si>
  <si>
    <t>Tal Al-Mokhalt</t>
  </si>
  <si>
    <t>C7011</t>
  </si>
  <si>
    <t>Al Sheetat</t>
  </si>
  <si>
    <t>C6807</t>
  </si>
  <si>
    <t>Tal Fweidat Shamiyeh</t>
  </si>
  <si>
    <t>C4419</t>
  </si>
  <si>
    <t>tall Na'ur</t>
  </si>
  <si>
    <t>C7649</t>
  </si>
  <si>
    <t>al Hajjaj</t>
  </si>
  <si>
    <t>C6842</t>
  </si>
  <si>
    <t>Arjun</t>
  </si>
  <si>
    <t>C2713</t>
  </si>
  <si>
    <t>Al Faraj</t>
  </si>
  <si>
    <t>C7017</t>
  </si>
  <si>
    <t>Al Hassane</t>
  </si>
  <si>
    <t>C7063</t>
  </si>
  <si>
    <t>Al Jreen</t>
  </si>
  <si>
    <t>C7081</t>
  </si>
  <si>
    <t>Al sedeh</t>
  </si>
  <si>
    <t>C7053</t>
  </si>
  <si>
    <t>BirAlandah</t>
  </si>
  <si>
    <t>C6935</t>
  </si>
  <si>
    <t>Um Harmala (Suluk)</t>
  </si>
  <si>
    <t>C7080</t>
  </si>
  <si>
    <t>Umm Tnekeh</t>
  </si>
  <si>
    <t>C7061</t>
  </si>
  <si>
    <t>Bir Hawas</t>
  </si>
  <si>
    <t>C7044</t>
  </si>
  <si>
    <t>Al-Maseudia</t>
  </si>
  <si>
    <t>C7020</t>
  </si>
  <si>
    <t>Tmaesh</t>
  </si>
  <si>
    <t>C7046</t>
  </si>
  <si>
    <t>Bweid Al Qibli</t>
  </si>
  <si>
    <t>C7849</t>
  </si>
  <si>
    <t>Maghar - Maghar Jeq</t>
  </si>
  <si>
    <t>C1533</t>
  </si>
  <si>
    <t>Eskabla</t>
  </si>
  <si>
    <t>C5451</t>
  </si>
  <si>
    <t>Ghansala</t>
  </si>
  <si>
    <t>C5393</t>
  </si>
  <si>
    <t>Baarbu</t>
  </si>
  <si>
    <t>C3992</t>
  </si>
  <si>
    <t>Sakher Hit</t>
  </si>
  <si>
    <t>C2711</t>
  </si>
  <si>
    <t>Saqraja - Ein Eltannur</t>
  </si>
  <si>
    <t>C2746</t>
  </si>
  <si>
    <t>Jamiyat al Rahal</t>
  </si>
  <si>
    <t>C7359</t>
  </si>
  <si>
    <t>Tibo</t>
  </si>
  <si>
    <t>C6676</t>
  </si>
  <si>
    <t>Jameyt Al-Arman</t>
  </si>
  <si>
    <t>C8065</t>
  </si>
  <si>
    <t>Qenniyeh</t>
  </si>
  <si>
    <t>C5655</t>
  </si>
  <si>
    <t>Mjeidel</t>
  </si>
  <si>
    <t>C5625</t>
  </si>
  <si>
    <t>Al-Amriah</t>
  </si>
  <si>
    <t>C7887</t>
  </si>
  <si>
    <t>Qaratli</t>
  </si>
  <si>
    <t>C3982</t>
  </si>
  <si>
    <t>Sahuljuk</t>
  </si>
  <si>
    <t>C7524</t>
  </si>
  <si>
    <t>Sabileh</t>
  </si>
  <si>
    <t>C4211</t>
  </si>
  <si>
    <t>Abo Dafneh</t>
  </si>
  <si>
    <t>C6691</t>
  </si>
  <si>
    <t>Abarita</t>
  </si>
  <si>
    <t>C4152</t>
  </si>
  <si>
    <t>Rabeeta</t>
  </si>
  <si>
    <t>C4168</t>
  </si>
  <si>
    <t>Dabaa</t>
  </si>
  <si>
    <t>C2726</t>
  </si>
  <si>
    <t>Abel</t>
  </si>
  <si>
    <t>C1397</t>
  </si>
  <si>
    <t>Beylan</t>
  </si>
  <si>
    <t>C8263</t>
  </si>
  <si>
    <t>Hafatro</t>
  </si>
  <si>
    <t>C8289</t>
  </si>
  <si>
    <t>Hajeb - Qash Ogli</t>
  </si>
  <si>
    <t>C1402</t>
  </si>
  <si>
    <t>Qorna</t>
  </si>
  <si>
    <t>C1418</t>
  </si>
  <si>
    <t>Sharqan</t>
  </si>
  <si>
    <t>C1396</t>
  </si>
  <si>
    <t>Sararif</t>
  </si>
  <si>
    <t>C4315</t>
  </si>
  <si>
    <t>Milis</t>
  </si>
  <si>
    <t>C4184</t>
  </si>
  <si>
    <t>San</t>
  </si>
  <si>
    <t>C3915</t>
  </si>
  <si>
    <t>Athar</t>
  </si>
  <si>
    <t>C4266</t>
  </si>
  <si>
    <t>Mazuleh</t>
  </si>
  <si>
    <t>C4243</t>
  </si>
  <si>
    <t>C4207</t>
  </si>
  <si>
    <t>Bsendiana</t>
  </si>
  <si>
    <t>C3620</t>
  </si>
  <si>
    <t>Ein Qetaa</t>
  </si>
  <si>
    <t>C3661</t>
  </si>
  <si>
    <t>Battara</t>
  </si>
  <si>
    <t>C3600</t>
  </si>
  <si>
    <t>Matrakiyeh</t>
  </si>
  <si>
    <t>C3577</t>
  </si>
  <si>
    <t>Khlaleh</t>
  </si>
  <si>
    <t>C3559</t>
  </si>
  <si>
    <t>Salib Elturkman</t>
  </si>
  <si>
    <t>C3532</t>
  </si>
  <si>
    <t>Milsun / Shir Elqalaq</t>
  </si>
  <si>
    <t>Msheirfet Elhiffeh</t>
  </si>
  <si>
    <t>C3758</t>
  </si>
  <si>
    <t>Bani Issa</t>
  </si>
  <si>
    <t>C3812</t>
  </si>
  <si>
    <t>C3804</t>
  </si>
  <si>
    <t>Bustan Elbaraka</t>
  </si>
  <si>
    <t>C3840</t>
  </si>
  <si>
    <t>Kherbet Elsindyana</t>
  </si>
  <si>
    <t>C3861</t>
  </si>
  <si>
    <t>Barazin</t>
  </si>
  <si>
    <t>C3630</t>
  </si>
  <si>
    <t>Zobar</t>
  </si>
  <si>
    <t>C3486</t>
  </si>
  <si>
    <t>Wadi Elbarakeh</t>
  </si>
  <si>
    <t>C5399</t>
  </si>
  <si>
    <t>Arzona</t>
  </si>
  <si>
    <t>C5315</t>
  </si>
  <si>
    <t>Ziyadiyeh - Zbeidi</t>
  </si>
  <si>
    <t>C5260</t>
  </si>
  <si>
    <t>Ezit</t>
  </si>
  <si>
    <t>C5286</t>
  </si>
  <si>
    <t>C2501</t>
  </si>
  <si>
    <t>Farha</t>
  </si>
  <si>
    <t>C2639</t>
  </si>
  <si>
    <t>Ghelwet Elzakam</t>
  </si>
  <si>
    <t>C2616</t>
  </si>
  <si>
    <t>Holaya</t>
  </si>
  <si>
    <t>C2625</t>
  </si>
  <si>
    <t>Jeb Elshami</t>
  </si>
  <si>
    <t>C2629</t>
  </si>
  <si>
    <t>Milaja - Khrijet Sleibi</t>
  </si>
  <si>
    <t>C2621</t>
  </si>
  <si>
    <t>Mran Elfawareh</t>
  </si>
  <si>
    <t>C2640</t>
  </si>
  <si>
    <t>Rajm Taqo</t>
  </si>
  <si>
    <t>C2620</t>
  </si>
  <si>
    <t>C2617</t>
  </si>
  <si>
    <t>Hasyaa</t>
  </si>
  <si>
    <t>SY040108</t>
  </si>
  <si>
    <t>C2675</t>
  </si>
  <si>
    <t>Beit Sawa</t>
  </si>
  <si>
    <t>C2318</t>
  </si>
  <si>
    <t>Eftreis</t>
  </si>
  <si>
    <t>C2312</t>
  </si>
  <si>
    <t>Hosh Al-Ashary</t>
  </si>
  <si>
    <t>C6671</t>
  </si>
  <si>
    <t>Deir Eljerd</t>
  </si>
  <si>
    <t>C5444</t>
  </si>
  <si>
    <t>Miar Shaker</t>
  </si>
  <si>
    <t>C5280</t>
  </si>
  <si>
    <t>Herf Mtur</t>
  </si>
  <si>
    <t>C3594</t>
  </si>
  <si>
    <t>Jreinat</t>
  </si>
  <si>
    <t>C5526</t>
  </si>
  <si>
    <t>#adm1+name</t>
  </si>
  <si>
    <t>#adm1+pcode</t>
  </si>
  <si>
    <t>#adm2+name</t>
  </si>
  <si>
    <t>#adm2+pcode</t>
  </si>
  <si>
    <t>#adm3+name</t>
  </si>
  <si>
    <t>#adm3+pcode</t>
  </si>
  <si>
    <t>#loc+name</t>
  </si>
  <si>
    <t>#loc+pcode</t>
  </si>
  <si>
    <t>#affected+idps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</si>
</sst>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5"/>
      <color theme="1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22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hair">
        <color theme="0" tint="-0.499984740745262"/>
      </right>
      <top style="thin">
        <color auto="1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thin">
        <color auto="1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auto="1"/>
      </right>
      <top style="thin">
        <color auto="1"/>
      </top>
      <bottom style="hair">
        <color theme="0" tint="-0.499984740745262"/>
      </bottom>
      <diagonal/>
    </border>
    <border>
      <left style="thin">
        <color auto="1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thin">
        <color auto="1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auto="1"/>
      </left>
      <right style="hair">
        <color theme="0" tint="-0.499984740745262"/>
      </right>
      <top/>
      <bottom style="thin">
        <color auto="1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auto="1"/>
      </bottom>
      <diagonal/>
    </border>
    <border>
      <left style="hair">
        <color theme="0" tint="-0.499984740745262"/>
      </left>
      <right style="thin">
        <color auto="1"/>
      </right>
      <top style="hair">
        <color theme="0" tint="-0.499984740745262"/>
      </top>
      <bottom style="thin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5" fillId="8" borderId="0">
      <alignment wrapText="1"/>
    </xf>
    <xf numFmtId="0" fontId="5" fillId="0" borderId="0">
      <alignment wrapText="1"/>
    </xf>
    <xf numFmtId="0" fontId="5" fillId="0" borderId="0">
      <alignment wrapText="1"/>
    </xf>
    <xf numFmtId="0" fontId="9" fillId="0" borderId="0"/>
  </cellStyleXfs>
  <cellXfs count="61">
    <xf numFmtId="0" fontId="0" fillId="0" borderId="0" xfId="0"/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/>
    </xf>
    <xf numFmtId="0" fontId="2" fillId="0" borderId="2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2" xfId="0" applyFont="1" applyFill="1" applyBorder="1"/>
    <xf numFmtId="0" fontId="2" fillId="3" borderId="2" xfId="0" applyFont="1" applyFill="1" applyBorder="1"/>
    <xf numFmtId="0" fontId="2" fillId="4" borderId="4" xfId="0" applyFont="1" applyFill="1" applyBorder="1"/>
    <xf numFmtId="0" fontId="2" fillId="4" borderId="2" xfId="0" applyFont="1" applyFill="1" applyBorder="1"/>
    <xf numFmtId="0" fontId="2" fillId="0" borderId="5" xfId="0" applyFont="1" applyBorder="1"/>
    <xf numFmtId="166" fontId="0" fillId="0" borderId="6" xfId="1" applyNumberFormat="1" applyFont="1" applyBorder="1"/>
    <xf numFmtId="166" fontId="0" fillId="0" borderId="0" xfId="1" applyNumberFormat="1" applyFont="1" applyBorder="1"/>
    <xf numFmtId="166" fontId="0" fillId="0" borderId="5" xfId="1" applyNumberFormat="1" applyFont="1" applyBorder="1"/>
    <xf numFmtId="166" fontId="0" fillId="3" borderId="5" xfId="1" applyNumberFormat="1" applyFont="1" applyFill="1" applyBorder="1"/>
    <xf numFmtId="166" fontId="2" fillId="0" borderId="5" xfId="1" applyNumberFormat="1" applyFont="1" applyBorder="1"/>
    <xf numFmtId="166" fontId="0" fillId="0" borderId="7" xfId="1" applyNumberFormat="1" applyFont="1" applyBorder="1"/>
    <xf numFmtId="166" fontId="0" fillId="0" borderId="1" xfId="1" applyNumberFormat="1" applyFont="1" applyBorder="1"/>
    <xf numFmtId="166" fontId="2" fillId="0" borderId="4" xfId="1" applyNumberFormat="1" applyFont="1" applyBorder="1"/>
    <xf numFmtId="166" fontId="2" fillId="0" borderId="2" xfId="1" applyNumberFormat="1" applyFont="1" applyBorder="1"/>
    <xf numFmtId="166" fontId="2" fillId="3" borderId="2" xfId="1" applyNumberFormat="1" applyFont="1" applyFill="1" applyBorder="1"/>
    <xf numFmtId="166" fontId="0" fillId="0" borderId="2" xfId="1" applyNumberFormat="1" applyFont="1" applyBorder="1"/>
    <xf numFmtId="0" fontId="2" fillId="0" borderId="5" xfId="0" applyFont="1" applyFill="1" applyBorder="1"/>
    <xf numFmtId="166" fontId="0" fillId="0" borderId="0" xfId="0" applyNumberFormat="1"/>
    <xf numFmtId="165" fontId="0" fillId="0" borderId="0" xfId="0" applyNumberFormat="1"/>
    <xf numFmtId="164" fontId="0" fillId="0" borderId="0" xfId="0" applyNumberFormat="1"/>
    <xf numFmtId="166" fontId="0" fillId="0" borderId="0" xfId="1" applyNumberFormat="1" applyFont="1" applyFill="1" applyBorder="1"/>
    <xf numFmtId="166" fontId="4" fillId="7" borderId="2" xfId="1" applyNumberFormat="1" applyFont="1" applyFill="1" applyBorder="1"/>
    <xf numFmtId="164" fontId="0" fillId="0" borderId="0" xfId="0" applyNumberFormat="1" applyAlignment="1">
      <alignment horizontal="left" vertical="top"/>
    </xf>
    <xf numFmtId="0" fontId="2" fillId="0" borderId="0" xfId="0" applyFont="1"/>
    <xf numFmtId="0" fontId="2" fillId="0" borderId="9" xfId="0" applyFont="1" applyBorder="1"/>
    <xf numFmtId="0" fontId="6" fillId="0" borderId="0" xfId="0" applyFont="1" applyFill="1"/>
    <xf numFmtId="0" fontId="6" fillId="5" borderId="0" xfId="0" applyFont="1" applyFill="1"/>
    <xf numFmtId="3" fontId="0" fillId="0" borderId="0" xfId="0" applyNumberFormat="1"/>
    <xf numFmtId="0" fontId="3" fillId="0" borderId="0" xfId="0" applyFont="1" applyBorder="1" applyAlignment="1">
      <alignment horizontal="center"/>
    </xf>
    <xf numFmtId="165" fontId="6" fillId="0" borderId="0" xfId="1" applyNumberFormat="1" applyFont="1" applyFill="1"/>
    <xf numFmtId="165" fontId="0" fillId="10" borderId="10" xfId="1" applyNumberFormat="1" applyFont="1" applyFill="1" applyBorder="1"/>
    <xf numFmtId="0" fontId="10" fillId="0" borderId="0" xfId="0" applyFont="1"/>
    <xf numFmtId="0" fontId="11" fillId="0" borderId="8" xfId="0" applyFont="1" applyFill="1" applyBorder="1"/>
    <xf numFmtId="165" fontId="10" fillId="0" borderId="0" xfId="1" applyNumberFormat="1" applyFont="1"/>
    <xf numFmtId="37" fontId="10" fillId="0" borderId="8" xfId="1" applyNumberFormat="1" applyFont="1" applyFill="1" applyBorder="1"/>
    <xf numFmtId="0" fontId="11" fillId="0" borderId="8" xfId="0" applyFont="1" applyBorder="1"/>
    <xf numFmtId="0" fontId="7" fillId="9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166" fontId="0" fillId="0" borderId="0" xfId="1" applyNumberFormat="1" applyFont="1" applyBorder="1" applyAlignment="1">
      <alignment horizontal="right" vertical="center" readingOrder="1"/>
    </xf>
    <xf numFmtId="3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166" fontId="2" fillId="0" borderId="4" xfId="1" applyNumberFormat="1" applyFont="1" applyBorder="1" applyAlignment="1">
      <alignment horizontal="right" vertical="center" readingOrder="1"/>
    </xf>
    <xf numFmtId="165" fontId="10" fillId="0" borderId="8" xfId="1" applyNumberFormat="1" applyFont="1" applyBorder="1"/>
    <xf numFmtId="0" fontId="11" fillId="0" borderId="12" xfId="0" applyFont="1" applyBorder="1"/>
    <xf numFmtId="165" fontId="11" fillId="0" borderId="12" xfId="1" applyNumberFormat="1" applyFont="1" applyBorder="1"/>
    <xf numFmtId="165" fontId="11" fillId="0" borderId="13" xfId="1" applyNumberFormat="1" applyFont="1" applyBorder="1"/>
    <xf numFmtId="37" fontId="11" fillId="0" borderId="15" xfId="1" applyNumberFormat="1" applyFont="1" applyBorder="1"/>
    <xf numFmtId="0" fontId="11" fillId="0" borderId="17" xfId="0" applyFont="1" applyBorder="1"/>
    <xf numFmtId="37" fontId="10" fillId="0" borderId="17" xfId="1" applyNumberFormat="1" applyFont="1" applyFill="1" applyBorder="1"/>
    <xf numFmtId="37" fontId="10" fillId="0" borderId="18" xfId="1" applyNumberFormat="1" applyFont="1" applyFill="1" applyBorder="1"/>
    <xf numFmtId="165" fontId="7" fillId="11" borderId="0" xfId="1" applyNumberFormat="1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10" fillId="6" borderId="11" xfId="0" applyFont="1" applyFill="1" applyBorder="1" applyAlignment="1">
      <alignment horizontal="center" vertical="center" wrapText="1"/>
    </xf>
    <xf numFmtId="0" fontId="10" fillId="6" borderId="14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</cellXfs>
  <cellStyles count="6">
    <cellStyle name="Comma" xfId="1" builtinId="3"/>
    <cellStyle name="Normal" xfId="0" builtinId="0"/>
    <cellStyle name="Normal 2 4" xfId="5"/>
    <cellStyle name="XLConnect.Header" xfId="2"/>
    <cellStyle name="XLConnect.Numeric" xfId="4"/>
    <cellStyle name="XLConnect.String" xfId="3"/>
  </cellStyles>
  <dxfs count="7">
    <dxf>
      <fill>
        <patternFill patternType="solid">
          <bgColor theme="0"/>
        </patternFill>
      </fill>
    </dxf>
    <dxf>
      <fill>
        <patternFill>
          <bgColor rgb="FFFFFCF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CF3"/>
      <color rgb="FFFFFAEB"/>
      <color rgb="FFFFF7E1"/>
      <color rgb="FFF6F6E2"/>
      <color rgb="FFEDEC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20" Type="http://schemas.openxmlformats.org/officeDocument/2006/relationships/customXml" Target="../customXml/item12.xml"/><Relationship Id="rId21" Type="http://schemas.openxmlformats.org/officeDocument/2006/relationships/customXml" Target="../customXml/item13.xml"/><Relationship Id="rId22" Type="http://schemas.openxmlformats.org/officeDocument/2006/relationships/customXml" Target="../customXml/item14.xml"/><Relationship Id="rId23" Type="http://schemas.openxmlformats.org/officeDocument/2006/relationships/customXml" Target="../customXml/item15.xml"/><Relationship Id="rId24" Type="http://schemas.openxmlformats.org/officeDocument/2006/relationships/customXml" Target="../customXml/item16.xml"/><Relationship Id="rId25" Type="http://schemas.openxmlformats.org/officeDocument/2006/relationships/customXml" Target="../customXml/item17.xml"/><Relationship Id="rId26" Type="http://schemas.openxmlformats.org/officeDocument/2006/relationships/customXml" Target="../customXml/item18.xml"/><Relationship Id="rId27" Type="http://schemas.openxmlformats.org/officeDocument/2006/relationships/customXml" Target="../customXml/item19.xml"/><Relationship Id="rId28" Type="http://schemas.openxmlformats.org/officeDocument/2006/relationships/powerPivotData" Target="model/item.data"/><Relationship Id="rId10" Type="http://schemas.openxmlformats.org/officeDocument/2006/relationships/customXml" Target="../customXml/item2.xml"/><Relationship Id="rId11" Type="http://schemas.openxmlformats.org/officeDocument/2006/relationships/customXml" Target="../customXml/item3.xml"/><Relationship Id="rId12" Type="http://schemas.openxmlformats.org/officeDocument/2006/relationships/customXml" Target="../customXml/item4.xml"/><Relationship Id="rId13" Type="http://schemas.openxmlformats.org/officeDocument/2006/relationships/customXml" Target="../customXml/item5.xml"/><Relationship Id="rId14" Type="http://schemas.openxmlformats.org/officeDocument/2006/relationships/customXml" Target="../customXml/item6.xml"/><Relationship Id="rId15" Type="http://schemas.openxmlformats.org/officeDocument/2006/relationships/customXml" Target="../customXml/item7.xml"/><Relationship Id="rId16" Type="http://schemas.openxmlformats.org/officeDocument/2006/relationships/customXml" Target="../customXml/item8.xml"/><Relationship Id="rId17" Type="http://schemas.openxmlformats.org/officeDocument/2006/relationships/customXml" Target="../customXml/item9.xml"/><Relationship Id="rId18" Type="http://schemas.openxmlformats.org/officeDocument/2006/relationships/customXml" Target="../customXml/item10.xml"/><Relationship Id="rId1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</sheetPr>
  <dimension ref="A1:I625"/>
  <sheetViews>
    <sheetView tabSelected="1" zoomScale="94" zoomScaleNormal="94" workbookViewId="0">
      <pane ySplit="1" topLeftCell="A2" activePane="bottomLeft" state="frozen"/>
      <selection pane="bottomLeft" activeCell="J2" sqref="J2"/>
    </sheetView>
  </sheetViews>
  <sheetFormatPr baseColWidth="10" defaultColWidth="39.5" defaultRowHeight="14" x14ac:dyDescent="0.15"/>
  <cols>
    <col min="1" max="1" width="19.6640625" style="31" bestFit="1" customWidth="1"/>
    <col min="2" max="2" width="27.6640625" style="31" bestFit="1" customWidth="1"/>
    <col min="3" max="3" width="17.5" style="31" bestFit="1" customWidth="1"/>
    <col min="4" max="4" width="25.83203125" style="31" bestFit="1" customWidth="1"/>
    <col min="5" max="5" width="25" style="31" bestFit="1" customWidth="1"/>
    <col min="6" max="6" width="23.83203125" style="31" bestFit="1" customWidth="1"/>
    <col min="7" max="7" width="49.1640625" style="31" bestFit="1" customWidth="1"/>
    <col min="8" max="8" width="29.6640625" style="31" bestFit="1" customWidth="1"/>
    <col min="9" max="9" width="32.1640625" style="35" bestFit="1" customWidth="1"/>
    <col min="10" max="16384" width="39.5" style="31"/>
  </cols>
  <sheetData>
    <row r="1" spans="1:9" s="43" customFormat="1" ht="30.5" customHeight="1" x14ac:dyDescent="0.2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56" t="s">
        <v>32</v>
      </c>
    </row>
    <row r="2" spans="1:9" s="43" customFormat="1" ht="30.5" customHeight="1" x14ac:dyDescent="0.2">
      <c r="A2" s="42" t="s">
        <v>1523</v>
      </c>
      <c r="B2" s="42" t="s">
        <v>1524</v>
      </c>
      <c r="C2" s="42" t="s">
        <v>1525</v>
      </c>
      <c r="D2" s="42" t="s">
        <v>1526</v>
      </c>
      <c r="E2" s="42" t="s">
        <v>1527</v>
      </c>
      <c r="F2" s="42" t="s">
        <v>1528</v>
      </c>
      <c r="G2" s="42" t="s">
        <v>1529</v>
      </c>
      <c r="H2" s="42" t="s">
        <v>1530</v>
      </c>
      <c r="I2" s="56" t="s">
        <v>1531</v>
      </c>
    </row>
    <row r="3" spans="1:9" ht="15" x14ac:dyDescent="0.2">
      <c r="A3" s="29" t="s">
        <v>8</v>
      </c>
      <c r="B3" s="29" t="s">
        <v>9</v>
      </c>
      <c r="C3" t="s">
        <v>30</v>
      </c>
      <c r="D3" s="29" t="s">
        <v>28</v>
      </c>
      <c r="E3" t="s">
        <v>359</v>
      </c>
      <c r="F3" s="29" t="s">
        <v>360</v>
      </c>
      <c r="G3" t="s">
        <v>359</v>
      </c>
      <c r="H3" t="s">
        <v>541</v>
      </c>
      <c r="I3" s="36">
        <v>40</v>
      </c>
    </row>
    <row r="4" spans="1:9" ht="15" x14ac:dyDescent="0.2">
      <c r="A4" s="29" t="s">
        <v>8</v>
      </c>
      <c r="B4" s="29" t="s">
        <v>9</v>
      </c>
      <c r="C4" t="s">
        <v>30</v>
      </c>
      <c r="D4" s="29" t="s">
        <v>28</v>
      </c>
      <c r="E4" t="s">
        <v>30</v>
      </c>
      <c r="F4" s="29" t="s">
        <v>29</v>
      </c>
      <c r="G4" t="s">
        <v>30</v>
      </c>
      <c r="H4" t="s">
        <v>340</v>
      </c>
      <c r="I4" s="36">
        <v>100</v>
      </c>
    </row>
    <row r="5" spans="1:9" ht="15" x14ac:dyDescent="0.2">
      <c r="A5" s="29" t="s">
        <v>8</v>
      </c>
      <c r="B5" s="29" t="s">
        <v>9</v>
      </c>
      <c r="C5" t="s">
        <v>30</v>
      </c>
      <c r="D5" s="29" t="s">
        <v>28</v>
      </c>
      <c r="E5" t="s">
        <v>30</v>
      </c>
      <c r="F5" s="29" t="s">
        <v>29</v>
      </c>
      <c r="G5" t="s">
        <v>1192</v>
      </c>
      <c r="H5" t="s">
        <v>1151</v>
      </c>
      <c r="I5" s="36">
        <v>6</v>
      </c>
    </row>
    <row r="6" spans="1:9" ht="15" x14ac:dyDescent="0.2">
      <c r="A6" s="29" t="s">
        <v>8</v>
      </c>
      <c r="B6" s="29" t="s">
        <v>9</v>
      </c>
      <c r="C6" t="s">
        <v>30</v>
      </c>
      <c r="D6" s="29" t="s">
        <v>28</v>
      </c>
      <c r="E6" t="s">
        <v>30</v>
      </c>
      <c r="F6" s="29" t="s">
        <v>29</v>
      </c>
      <c r="G6" t="s">
        <v>1193</v>
      </c>
      <c r="H6" t="s">
        <v>1152</v>
      </c>
      <c r="I6" s="36">
        <v>11</v>
      </c>
    </row>
    <row r="7" spans="1:9" ht="15" x14ac:dyDescent="0.2">
      <c r="A7" s="29" t="s">
        <v>8</v>
      </c>
      <c r="B7" s="29" t="s">
        <v>9</v>
      </c>
      <c r="C7" t="s">
        <v>30</v>
      </c>
      <c r="D7" s="29" t="s">
        <v>28</v>
      </c>
      <c r="E7" t="s">
        <v>599</v>
      </c>
      <c r="F7" s="29" t="s">
        <v>600</v>
      </c>
      <c r="G7" t="s">
        <v>927</v>
      </c>
      <c r="H7" t="s">
        <v>928</v>
      </c>
      <c r="I7" s="36">
        <v>96</v>
      </c>
    </row>
    <row r="8" spans="1:9" ht="15" x14ac:dyDescent="0.2">
      <c r="A8" s="29" t="s">
        <v>8</v>
      </c>
      <c r="B8" s="29" t="s">
        <v>9</v>
      </c>
      <c r="C8" t="s">
        <v>30</v>
      </c>
      <c r="D8" s="29" t="s">
        <v>28</v>
      </c>
      <c r="E8" t="s">
        <v>599</v>
      </c>
      <c r="F8" s="29" t="s">
        <v>600</v>
      </c>
      <c r="G8" t="s">
        <v>935</v>
      </c>
      <c r="H8" t="s">
        <v>936</v>
      </c>
      <c r="I8" s="36">
        <v>25</v>
      </c>
    </row>
    <row r="9" spans="1:9" ht="15" x14ac:dyDescent="0.2">
      <c r="A9" s="29" t="s">
        <v>8</v>
      </c>
      <c r="B9" s="29" t="s">
        <v>9</v>
      </c>
      <c r="C9" t="s">
        <v>30</v>
      </c>
      <c r="D9" s="29" t="s">
        <v>28</v>
      </c>
      <c r="E9" t="s">
        <v>597</v>
      </c>
      <c r="F9" s="29" t="s">
        <v>598</v>
      </c>
      <c r="G9" t="s">
        <v>1050</v>
      </c>
      <c r="H9" t="s">
        <v>1049</v>
      </c>
      <c r="I9" s="36">
        <v>90</v>
      </c>
    </row>
    <row r="10" spans="1:9" ht="15" x14ac:dyDescent="0.2">
      <c r="A10" s="29" t="s">
        <v>8</v>
      </c>
      <c r="B10" s="29" t="s">
        <v>9</v>
      </c>
      <c r="C10" t="s">
        <v>30</v>
      </c>
      <c r="D10" s="29" t="s">
        <v>28</v>
      </c>
      <c r="E10" t="s">
        <v>597</v>
      </c>
      <c r="F10" s="29" t="s">
        <v>598</v>
      </c>
      <c r="G10" t="s">
        <v>1052</v>
      </c>
      <c r="H10" t="s">
        <v>1051</v>
      </c>
      <c r="I10" s="36">
        <v>150</v>
      </c>
    </row>
    <row r="11" spans="1:9" ht="15" x14ac:dyDescent="0.2">
      <c r="A11" s="29" t="s">
        <v>8</v>
      </c>
      <c r="B11" s="29" t="s">
        <v>9</v>
      </c>
      <c r="C11" t="s">
        <v>30</v>
      </c>
      <c r="D11" s="29" t="s">
        <v>28</v>
      </c>
      <c r="E11" t="s">
        <v>597</v>
      </c>
      <c r="F11" s="29" t="s">
        <v>598</v>
      </c>
      <c r="G11" t="s">
        <v>597</v>
      </c>
      <c r="H11" t="s">
        <v>1204</v>
      </c>
      <c r="I11" s="36">
        <v>100</v>
      </c>
    </row>
    <row r="12" spans="1:9" ht="15" x14ac:dyDescent="0.2">
      <c r="A12" s="29" t="s">
        <v>8</v>
      </c>
      <c r="B12" s="29" t="s">
        <v>9</v>
      </c>
      <c r="C12" t="s">
        <v>30</v>
      </c>
      <c r="D12" s="29" t="s">
        <v>28</v>
      </c>
      <c r="E12" t="s">
        <v>597</v>
      </c>
      <c r="F12" s="29" t="s">
        <v>598</v>
      </c>
      <c r="G12" t="s">
        <v>1207</v>
      </c>
      <c r="H12" t="s">
        <v>1208</v>
      </c>
      <c r="I12" s="36">
        <v>120</v>
      </c>
    </row>
    <row r="13" spans="1:9" ht="15" x14ac:dyDescent="0.2">
      <c r="A13" s="29" t="s">
        <v>8</v>
      </c>
      <c r="B13" s="29" t="s">
        <v>9</v>
      </c>
      <c r="C13" t="s">
        <v>30</v>
      </c>
      <c r="D13" s="29" t="s">
        <v>28</v>
      </c>
      <c r="E13" t="s">
        <v>597</v>
      </c>
      <c r="F13" s="29" t="s">
        <v>598</v>
      </c>
      <c r="G13" t="s">
        <v>1209</v>
      </c>
      <c r="H13" t="s">
        <v>1210</v>
      </c>
      <c r="I13" s="36">
        <v>90</v>
      </c>
    </row>
    <row r="14" spans="1:9" ht="15" x14ac:dyDescent="0.2">
      <c r="A14" s="29" t="s">
        <v>8</v>
      </c>
      <c r="B14" s="29" t="s">
        <v>9</v>
      </c>
      <c r="C14" t="s">
        <v>30</v>
      </c>
      <c r="D14" s="29" t="s">
        <v>28</v>
      </c>
      <c r="E14" t="s">
        <v>597</v>
      </c>
      <c r="F14" s="29" t="s">
        <v>598</v>
      </c>
      <c r="G14" t="s">
        <v>1211</v>
      </c>
      <c r="H14" t="s">
        <v>1212</v>
      </c>
      <c r="I14" s="36">
        <v>80</v>
      </c>
    </row>
    <row r="15" spans="1:9" ht="15" x14ac:dyDescent="0.2">
      <c r="A15" s="29" t="s">
        <v>8</v>
      </c>
      <c r="B15" s="29" t="s">
        <v>9</v>
      </c>
      <c r="C15" t="s">
        <v>30</v>
      </c>
      <c r="D15" s="29" t="s">
        <v>28</v>
      </c>
      <c r="E15" t="s">
        <v>597</v>
      </c>
      <c r="F15" s="29" t="s">
        <v>598</v>
      </c>
      <c r="G15" t="s">
        <v>1213</v>
      </c>
      <c r="H15" t="s">
        <v>1214</v>
      </c>
      <c r="I15" s="36">
        <v>130</v>
      </c>
    </row>
    <row r="16" spans="1:9" ht="15" x14ac:dyDescent="0.2">
      <c r="A16" s="29" t="s">
        <v>8</v>
      </c>
      <c r="B16" s="29" t="s">
        <v>9</v>
      </c>
      <c r="C16" t="s">
        <v>30</v>
      </c>
      <c r="D16" s="29" t="s">
        <v>28</v>
      </c>
      <c r="E16" t="s">
        <v>597</v>
      </c>
      <c r="F16" s="29" t="s">
        <v>598</v>
      </c>
      <c r="G16" t="s">
        <v>1433</v>
      </c>
      <c r="H16" t="s">
        <v>1434</v>
      </c>
      <c r="I16" s="36">
        <v>30</v>
      </c>
    </row>
    <row r="17" spans="1:9" ht="15" x14ac:dyDescent="0.2">
      <c r="A17" s="29" t="s">
        <v>8</v>
      </c>
      <c r="B17" s="29" t="s">
        <v>9</v>
      </c>
      <c r="C17" t="s">
        <v>30</v>
      </c>
      <c r="D17" s="29" t="s">
        <v>28</v>
      </c>
      <c r="E17" t="s">
        <v>597</v>
      </c>
      <c r="F17" s="29" t="s">
        <v>598</v>
      </c>
      <c r="G17" t="s">
        <v>1435</v>
      </c>
      <c r="H17" t="s">
        <v>1436</v>
      </c>
      <c r="I17" s="36">
        <v>30</v>
      </c>
    </row>
    <row r="18" spans="1:9" ht="15" x14ac:dyDescent="0.2">
      <c r="A18" s="29" t="s">
        <v>8</v>
      </c>
      <c r="B18" s="29" t="s">
        <v>9</v>
      </c>
      <c r="C18" t="s">
        <v>30</v>
      </c>
      <c r="D18" s="29" t="s">
        <v>28</v>
      </c>
      <c r="E18" t="s">
        <v>597</v>
      </c>
      <c r="F18" s="29" t="s">
        <v>598</v>
      </c>
      <c r="G18" t="s">
        <v>1437</v>
      </c>
      <c r="H18" t="s">
        <v>1438</v>
      </c>
      <c r="I18" s="36">
        <v>80</v>
      </c>
    </row>
    <row r="19" spans="1:9" ht="15" x14ac:dyDescent="0.2">
      <c r="A19" s="29" t="s">
        <v>8</v>
      </c>
      <c r="B19" s="29" t="s">
        <v>9</v>
      </c>
      <c r="C19" t="s">
        <v>30</v>
      </c>
      <c r="D19" s="29" t="s">
        <v>28</v>
      </c>
      <c r="E19" t="s">
        <v>597</v>
      </c>
      <c r="F19" s="29" t="s">
        <v>598</v>
      </c>
      <c r="G19" t="s">
        <v>1439</v>
      </c>
      <c r="H19" t="s">
        <v>1440</v>
      </c>
      <c r="I19" s="36">
        <v>25</v>
      </c>
    </row>
    <row r="20" spans="1:9" ht="15" x14ac:dyDescent="0.2">
      <c r="A20" s="29" t="s">
        <v>8</v>
      </c>
      <c r="B20" s="29" t="s">
        <v>9</v>
      </c>
      <c r="C20" t="s">
        <v>30</v>
      </c>
      <c r="D20" s="29" t="s">
        <v>28</v>
      </c>
      <c r="E20" t="s">
        <v>597</v>
      </c>
      <c r="F20" s="29" t="s">
        <v>598</v>
      </c>
      <c r="G20" t="s">
        <v>1441</v>
      </c>
      <c r="H20" t="s">
        <v>1442</v>
      </c>
      <c r="I20" s="36">
        <v>50</v>
      </c>
    </row>
    <row r="21" spans="1:9" ht="15" x14ac:dyDescent="0.2">
      <c r="A21" s="29" t="s">
        <v>8</v>
      </c>
      <c r="B21" s="29" t="s">
        <v>9</v>
      </c>
      <c r="C21" t="s">
        <v>30</v>
      </c>
      <c r="D21" s="29" t="s">
        <v>28</v>
      </c>
      <c r="E21" t="s">
        <v>597</v>
      </c>
      <c r="F21" s="29" t="s">
        <v>598</v>
      </c>
      <c r="G21" t="s">
        <v>1443</v>
      </c>
      <c r="H21" t="s">
        <v>1444</v>
      </c>
      <c r="I21" s="36">
        <v>50</v>
      </c>
    </row>
    <row r="22" spans="1:9" ht="15" x14ac:dyDescent="0.2">
      <c r="A22" s="29" t="s">
        <v>8</v>
      </c>
      <c r="B22" s="29" t="s">
        <v>9</v>
      </c>
      <c r="C22" t="s">
        <v>30</v>
      </c>
      <c r="D22" s="29" t="s">
        <v>28</v>
      </c>
      <c r="E22" t="s">
        <v>1022</v>
      </c>
      <c r="F22" s="29" t="s">
        <v>1021</v>
      </c>
      <c r="G22" t="s">
        <v>1024</v>
      </c>
      <c r="H22" t="s">
        <v>1023</v>
      </c>
      <c r="I22" s="36">
        <v>273</v>
      </c>
    </row>
    <row r="23" spans="1:9" ht="15" x14ac:dyDescent="0.2">
      <c r="A23" s="29" t="s">
        <v>8</v>
      </c>
      <c r="B23" s="29" t="s">
        <v>9</v>
      </c>
      <c r="C23" t="s">
        <v>30</v>
      </c>
      <c r="D23" s="29" t="s">
        <v>28</v>
      </c>
      <c r="E23" t="s">
        <v>1022</v>
      </c>
      <c r="F23" s="29" t="s">
        <v>1021</v>
      </c>
      <c r="G23" t="s">
        <v>1215</v>
      </c>
      <c r="H23" t="s">
        <v>1216</v>
      </c>
      <c r="I23" s="36">
        <v>88</v>
      </c>
    </row>
    <row r="24" spans="1:9" ht="15" x14ac:dyDescent="0.2">
      <c r="A24" s="29" t="s">
        <v>8</v>
      </c>
      <c r="B24" s="29" t="s">
        <v>9</v>
      </c>
      <c r="C24" t="s">
        <v>30</v>
      </c>
      <c r="D24" s="29" t="s">
        <v>28</v>
      </c>
      <c r="E24" t="s">
        <v>1022</v>
      </c>
      <c r="F24" s="29" t="s">
        <v>1021</v>
      </c>
      <c r="G24" t="s">
        <v>1395</v>
      </c>
      <c r="H24" t="s">
        <v>1396</v>
      </c>
      <c r="I24" s="36">
        <v>64</v>
      </c>
    </row>
    <row r="25" spans="1:9" ht="15" x14ac:dyDescent="0.2">
      <c r="A25" s="29" t="s">
        <v>8</v>
      </c>
      <c r="B25" s="29" t="s">
        <v>9</v>
      </c>
      <c r="C25" t="s">
        <v>30</v>
      </c>
      <c r="D25" s="29" t="s">
        <v>28</v>
      </c>
      <c r="E25" t="s">
        <v>1022</v>
      </c>
      <c r="F25" s="29" t="s">
        <v>1021</v>
      </c>
      <c r="G25" t="s">
        <v>1421</v>
      </c>
      <c r="H25" t="s">
        <v>1422</v>
      </c>
      <c r="I25" s="36">
        <v>45</v>
      </c>
    </row>
    <row r="26" spans="1:9" ht="15" x14ac:dyDescent="0.2">
      <c r="A26" s="29" t="s">
        <v>8</v>
      </c>
      <c r="B26" s="29" t="s">
        <v>9</v>
      </c>
      <c r="C26" t="s">
        <v>55</v>
      </c>
      <c r="D26" s="29" t="s">
        <v>56</v>
      </c>
      <c r="E26" t="s">
        <v>55</v>
      </c>
      <c r="F26" s="29" t="s">
        <v>310</v>
      </c>
      <c r="G26" t="s">
        <v>55</v>
      </c>
      <c r="H26" t="s">
        <v>311</v>
      </c>
      <c r="I26" s="36">
        <v>764</v>
      </c>
    </row>
    <row r="27" spans="1:9" ht="15" x14ac:dyDescent="0.2">
      <c r="A27" s="29" t="s">
        <v>8</v>
      </c>
      <c r="B27" s="29" t="s">
        <v>9</v>
      </c>
      <c r="C27" t="s">
        <v>55</v>
      </c>
      <c r="D27" s="29" t="s">
        <v>56</v>
      </c>
      <c r="E27" t="s">
        <v>55</v>
      </c>
      <c r="F27" s="29" t="s">
        <v>310</v>
      </c>
      <c r="G27" t="s">
        <v>325</v>
      </c>
      <c r="H27" t="s">
        <v>326</v>
      </c>
      <c r="I27" s="36">
        <v>187</v>
      </c>
    </row>
    <row r="28" spans="1:9" ht="15" x14ac:dyDescent="0.2">
      <c r="A28" s="29" t="s">
        <v>8</v>
      </c>
      <c r="B28" s="29" t="s">
        <v>9</v>
      </c>
      <c r="C28" t="s">
        <v>55</v>
      </c>
      <c r="D28" s="29" t="s">
        <v>56</v>
      </c>
      <c r="E28" t="s">
        <v>55</v>
      </c>
      <c r="F28" s="29" t="s">
        <v>310</v>
      </c>
      <c r="G28" t="s">
        <v>327</v>
      </c>
      <c r="H28" t="s">
        <v>328</v>
      </c>
      <c r="I28" s="36">
        <v>239</v>
      </c>
    </row>
    <row r="29" spans="1:9" ht="15" x14ac:dyDescent="0.2">
      <c r="A29" s="29" t="s">
        <v>8</v>
      </c>
      <c r="B29" s="29" t="s">
        <v>9</v>
      </c>
      <c r="C29" t="s">
        <v>55</v>
      </c>
      <c r="D29" s="29" t="s">
        <v>56</v>
      </c>
      <c r="E29" t="s">
        <v>55</v>
      </c>
      <c r="F29" s="29" t="s">
        <v>310</v>
      </c>
      <c r="G29" t="s">
        <v>1087</v>
      </c>
      <c r="H29" t="s">
        <v>1070</v>
      </c>
      <c r="I29" s="36">
        <v>20</v>
      </c>
    </row>
    <row r="30" spans="1:9" ht="15" x14ac:dyDescent="0.2">
      <c r="A30" s="29" t="s">
        <v>8</v>
      </c>
      <c r="B30" s="29" t="s">
        <v>9</v>
      </c>
      <c r="C30" t="s">
        <v>55</v>
      </c>
      <c r="D30" s="29" t="s">
        <v>56</v>
      </c>
      <c r="E30" t="s">
        <v>55</v>
      </c>
      <c r="F30" s="29" t="s">
        <v>310</v>
      </c>
      <c r="G30" t="s">
        <v>1089</v>
      </c>
      <c r="H30" t="s">
        <v>1072</v>
      </c>
      <c r="I30" s="36">
        <v>15.5</v>
      </c>
    </row>
    <row r="31" spans="1:9" ht="15" x14ac:dyDescent="0.2">
      <c r="A31" s="29" t="s">
        <v>8</v>
      </c>
      <c r="B31" s="29" t="s">
        <v>9</v>
      </c>
      <c r="C31" t="s">
        <v>55</v>
      </c>
      <c r="D31" s="29" t="s">
        <v>56</v>
      </c>
      <c r="E31" t="s">
        <v>55</v>
      </c>
      <c r="F31" s="29" t="s">
        <v>310</v>
      </c>
      <c r="G31" t="s">
        <v>1163</v>
      </c>
      <c r="H31" t="s">
        <v>1123</v>
      </c>
      <c r="I31" s="36">
        <v>75</v>
      </c>
    </row>
    <row r="32" spans="1:9" ht="15" x14ac:dyDescent="0.2">
      <c r="A32" s="29" t="s">
        <v>8</v>
      </c>
      <c r="B32" s="29" t="s">
        <v>9</v>
      </c>
      <c r="C32" t="s">
        <v>55</v>
      </c>
      <c r="D32" s="29" t="s">
        <v>56</v>
      </c>
      <c r="E32" t="s">
        <v>55</v>
      </c>
      <c r="F32" s="29" t="s">
        <v>310</v>
      </c>
      <c r="G32" t="s">
        <v>1167</v>
      </c>
      <c r="H32" t="s">
        <v>1127</v>
      </c>
      <c r="I32" s="36">
        <v>17</v>
      </c>
    </row>
    <row r="33" spans="1:9" ht="15" x14ac:dyDescent="0.2">
      <c r="A33" s="29" t="s">
        <v>8</v>
      </c>
      <c r="B33" s="29" t="s">
        <v>9</v>
      </c>
      <c r="C33" t="s">
        <v>55</v>
      </c>
      <c r="D33" s="29" t="s">
        <v>56</v>
      </c>
      <c r="E33" t="s">
        <v>55</v>
      </c>
      <c r="F33" s="29" t="s">
        <v>310</v>
      </c>
      <c r="G33" t="s">
        <v>361</v>
      </c>
      <c r="H33" t="s">
        <v>362</v>
      </c>
      <c r="I33" s="36">
        <v>15</v>
      </c>
    </row>
    <row r="34" spans="1:9" ht="15" x14ac:dyDescent="0.2">
      <c r="A34" s="29" t="s">
        <v>8</v>
      </c>
      <c r="B34" s="29" t="s">
        <v>9</v>
      </c>
      <c r="C34" t="s">
        <v>55</v>
      </c>
      <c r="D34" s="29" t="s">
        <v>56</v>
      </c>
      <c r="E34" t="s">
        <v>607</v>
      </c>
      <c r="F34" s="29" t="s">
        <v>540</v>
      </c>
      <c r="G34" t="s">
        <v>608</v>
      </c>
      <c r="H34" t="s">
        <v>609</v>
      </c>
      <c r="I34" s="36">
        <v>17</v>
      </c>
    </row>
    <row r="35" spans="1:9" ht="15" x14ac:dyDescent="0.2">
      <c r="A35" s="29" t="s">
        <v>8</v>
      </c>
      <c r="B35" s="29" t="s">
        <v>9</v>
      </c>
      <c r="C35" t="s">
        <v>55</v>
      </c>
      <c r="D35" s="29" t="s">
        <v>56</v>
      </c>
      <c r="E35" t="s">
        <v>607</v>
      </c>
      <c r="F35" s="29" t="s">
        <v>540</v>
      </c>
      <c r="G35" t="s">
        <v>610</v>
      </c>
      <c r="H35" t="s">
        <v>611</v>
      </c>
      <c r="I35" s="36">
        <v>18.5</v>
      </c>
    </row>
    <row r="36" spans="1:9" ht="15" x14ac:dyDescent="0.2">
      <c r="A36" s="29" t="s">
        <v>8</v>
      </c>
      <c r="B36" s="29" t="s">
        <v>9</v>
      </c>
      <c r="C36" t="s">
        <v>55</v>
      </c>
      <c r="D36" s="29" t="s">
        <v>56</v>
      </c>
      <c r="E36" t="s">
        <v>607</v>
      </c>
      <c r="F36" s="29" t="s">
        <v>540</v>
      </c>
      <c r="G36" t="s">
        <v>612</v>
      </c>
      <c r="H36" t="s">
        <v>544</v>
      </c>
      <c r="I36" s="36">
        <v>11</v>
      </c>
    </row>
    <row r="37" spans="1:9" ht="15" x14ac:dyDescent="0.2">
      <c r="A37" s="29" t="s">
        <v>8</v>
      </c>
      <c r="B37" s="29" t="s">
        <v>9</v>
      </c>
      <c r="C37" t="s">
        <v>55</v>
      </c>
      <c r="D37" s="29" t="s">
        <v>56</v>
      </c>
      <c r="E37" t="s">
        <v>607</v>
      </c>
      <c r="F37" s="29" t="s">
        <v>540</v>
      </c>
      <c r="G37" t="s">
        <v>673</v>
      </c>
      <c r="H37" t="s">
        <v>545</v>
      </c>
      <c r="I37" s="36">
        <v>11</v>
      </c>
    </row>
    <row r="38" spans="1:9" ht="15" x14ac:dyDescent="0.2">
      <c r="A38" s="29" t="s">
        <v>8</v>
      </c>
      <c r="B38" s="29" t="s">
        <v>9</v>
      </c>
      <c r="C38" t="s">
        <v>55</v>
      </c>
      <c r="D38" s="29" t="s">
        <v>56</v>
      </c>
      <c r="E38" t="s">
        <v>607</v>
      </c>
      <c r="F38" s="29" t="s">
        <v>540</v>
      </c>
      <c r="G38" t="s">
        <v>923</v>
      </c>
      <c r="H38" t="s">
        <v>924</v>
      </c>
      <c r="I38" s="36">
        <v>23</v>
      </c>
    </row>
    <row r="39" spans="1:9" ht="15" x14ac:dyDescent="0.2">
      <c r="A39" s="29" t="s">
        <v>8</v>
      </c>
      <c r="B39" s="29" t="s">
        <v>9</v>
      </c>
      <c r="C39" t="s">
        <v>55</v>
      </c>
      <c r="D39" s="29" t="s">
        <v>56</v>
      </c>
      <c r="E39" t="s">
        <v>607</v>
      </c>
      <c r="F39" s="29" t="s">
        <v>540</v>
      </c>
      <c r="G39" t="s">
        <v>607</v>
      </c>
      <c r="H39" t="s">
        <v>543</v>
      </c>
      <c r="I39" s="36">
        <v>56</v>
      </c>
    </row>
    <row r="40" spans="1:9" ht="15" x14ac:dyDescent="0.2">
      <c r="A40" s="29" t="s">
        <v>8</v>
      </c>
      <c r="B40" s="29" t="s">
        <v>9</v>
      </c>
      <c r="C40" t="s">
        <v>55</v>
      </c>
      <c r="D40" s="29" t="s">
        <v>56</v>
      </c>
      <c r="E40" t="s">
        <v>607</v>
      </c>
      <c r="F40" s="29" t="s">
        <v>540</v>
      </c>
      <c r="G40" t="s">
        <v>975</v>
      </c>
      <c r="H40" t="s">
        <v>572</v>
      </c>
      <c r="I40" s="36">
        <v>19</v>
      </c>
    </row>
    <row r="41" spans="1:9" ht="15" x14ac:dyDescent="0.2">
      <c r="A41" s="29" t="s">
        <v>8</v>
      </c>
      <c r="B41" s="29" t="s">
        <v>9</v>
      </c>
      <c r="C41" t="s">
        <v>55</v>
      </c>
      <c r="D41" s="29" t="s">
        <v>56</v>
      </c>
      <c r="E41" t="s">
        <v>607</v>
      </c>
      <c r="F41" s="29" t="s">
        <v>540</v>
      </c>
      <c r="G41" t="s">
        <v>1034</v>
      </c>
      <c r="H41" t="s">
        <v>1033</v>
      </c>
      <c r="I41" s="36">
        <v>34</v>
      </c>
    </row>
    <row r="42" spans="1:9" ht="15" x14ac:dyDescent="0.2">
      <c r="A42" s="29" t="s">
        <v>8</v>
      </c>
      <c r="B42" s="29" t="s">
        <v>9</v>
      </c>
      <c r="C42" t="s">
        <v>55</v>
      </c>
      <c r="D42" s="29" t="s">
        <v>56</v>
      </c>
      <c r="E42" t="s">
        <v>607</v>
      </c>
      <c r="F42" s="29" t="s">
        <v>540</v>
      </c>
      <c r="G42" t="s">
        <v>1164</v>
      </c>
      <c r="H42" t="s">
        <v>1124</v>
      </c>
      <c r="I42" s="36">
        <v>21.5</v>
      </c>
    </row>
    <row r="43" spans="1:9" ht="15" x14ac:dyDescent="0.2">
      <c r="A43" s="29" t="s">
        <v>8</v>
      </c>
      <c r="B43" s="29" t="s">
        <v>9</v>
      </c>
      <c r="C43" t="s">
        <v>55</v>
      </c>
      <c r="D43" s="29" t="s">
        <v>56</v>
      </c>
      <c r="E43" t="s">
        <v>607</v>
      </c>
      <c r="F43" s="29" t="s">
        <v>540</v>
      </c>
      <c r="G43" t="s">
        <v>1165</v>
      </c>
      <c r="H43" t="s">
        <v>1125</v>
      </c>
      <c r="I43" s="36">
        <v>17</v>
      </c>
    </row>
    <row r="44" spans="1:9" ht="15" x14ac:dyDescent="0.2">
      <c r="A44" s="29" t="s">
        <v>8</v>
      </c>
      <c r="B44" s="29" t="s">
        <v>9</v>
      </c>
      <c r="C44" t="s">
        <v>55</v>
      </c>
      <c r="D44" s="29" t="s">
        <v>56</v>
      </c>
      <c r="E44" t="s">
        <v>607</v>
      </c>
      <c r="F44" s="29" t="s">
        <v>540</v>
      </c>
      <c r="G44" t="s">
        <v>1166</v>
      </c>
      <c r="H44" t="s">
        <v>1126</v>
      </c>
      <c r="I44" s="36">
        <v>17</v>
      </c>
    </row>
    <row r="45" spans="1:9" ht="15" x14ac:dyDescent="0.2">
      <c r="A45" s="29" t="s">
        <v>8</v>
      </c>
      <c r="B45" s="29" t="s">
        <v>9</v>
      </c>
      <c r="C45" t="s">
        <v>55</v>
      </c>
      <c r="D45" s="29" t="s">
        <v>56</v>
      </c>
      <c r="E45" t="s">
        <v>607</v>
      </c>
      <c r="F45" s="29" t="s">
        <v>540</v>
      </c>
      <c r="G45" t="s">
        <v>1168</v>
      </c>
      <c r="H45" t="s">
        <v>1128</v>
      </c>
      <c r="I45" s="36">
        <v>46</v>
      </c>
    </row>
    <row r="46" spans="1:9" ht="15" x14ac:dyDescent="0.2">
      <c r="A46" s="29" t="s">
        <v>8</v>
      </c>
      <c r="B46" s="29" t="s">
        <v>9</v>
      </c>
      <c r="C46" t="s">
        <v>55</v>
      </c>
      <c r="D46" s="29" t="s">
        <v>56</v>
      </c>
      <c r="E46" t="s">
        <v>607</v>
      </c>
      <c r="F46" s="29" t="s">
        <v>540</v>
      </c>
      <c r="G46" t="s">
        <v>1169</v>
      </c>
      <c r="H46" t="s">
        <v>1129</v>
      </c>
      <c r="I46" s="36">
        <v>17</v>
      </c>
    </row>
    <row r="47" spans="1:9" ht="15" x14ac:dyDescent="0.2">
      <c r="A47" s="29" t="s">
        <v>8</v>
      </c>
      <c r="B47" s="29" t="s">
        <v>9</v>
      </c>
      <c r="C47" t="s">
        <v>55</v>
      </c>
      <c r="D47" s="29" t="s">
        <v>56</v>
      </c>
      <c r="E47" t="s">
        <v>607</v>
      </c>
      <c r="F47" s="29" t="s">
        <v>540</v>
      </c>
      <c r="G47" t="s">
        <v>1170</v>
      </c>
      <c r="H47" t="s">
        <v>1130</v>
      </c>
      <c r="I47" s="36">
        <v>34</v>
      </c>
    </row>
    <row r="48" spans="1:9" ht="15" x14ac:dyDescent="0.2">
      <c r="A48" s="29" t="s">
        <v>8</v>
      </c>
      <c r="B48" s="29" t="s">
        <v>9</v>
      </c>
      <c r="C48" t="s">
        <v>55</v>
      </c>
      <c r="D48" s="29" t="s">
        <v>56</v>
      </c>
      <c r="E48" t="s">
        <v>607</v>
      </c>
      <c r="F48" s="29" t="s">
        <v>540</v>
      </c>
      <c r="G48" t="s">
        <v>1172</v>
      </c>
      <c r="H48" t="s">
        <v>1132</v>
      </c>
      <c r="I48" s="36">
        <v>74</v>
      </c>
    </row>
    <row r="49" spans="1:9" ht="15" x14ac:dyDescent="0.2">
      <c r="A49" s="29" t="s">
        <v>8</v>
      </c>
      <c r="B49" s="29" t="s">
        <v>9</v>
      </c>
      <c r="C49" t="s">
        <v>55</v>
      </c>
      <c r="D49" s="29" t="s">
        <v>56</v>
      </c>
      <c r="E49" t="s">
        <v>607</v>
      </c>
      <c r="F49" s="29" t="s">
        <v>540</v>
      </c>
      <c r="G49" t="s">
        <v>1194</v>
      </c>
      <c r="H49" t="s">
        <v>1153</v>
      </c>
      <c r="I49" s="36">
        <v>40</v>
      </c>
    </row>
    <row r="50" spans="1:9" ht="15" x14ac:dyDescent="0.2">
      <c r="A50" s="29" t="s">
        <v>8</v>
      </c>
      <c r="B50" s="29" t="s">
        <v>9</v>
      </c>
      <c r="C50" t="s">
        <v>55</v>
      </c>
      <c r="D50" s="29" t="s">
        <v>56</v>
      </c>
      <c r="E50" t="s">
        <v>607</v>
      </c>
      <c r="F50" s="29" t="s">
        <v>540</v>
      </c>
      <c r="G50" t="s">
        <v>1198</v>
      </c>
      <c r="H50" t="s">
        <v>1199</v>
      </c>
      <c r="I50" s="36">
        <v>30</v>
      </c>
    </row>
    <row r="51" spans="1:9" ht="15" x14ac:dyDescent="0.2">
      <c r="A51" s="29" t="s">
        <v>8</v>
      </c>
      <c r="B51" s="29" t="s">
        <v>9</v>
      </c>
      <c r="C51" t="s">
        <v>11</v>
      </c>
      <c r="D51" s="29" t="s">
        <v>12</v>
      </c>
      <c r="E51" t="s">
        <v>314</v>
      </c>
      <c r="F51" s="29" t="s">
        <v>315</v>
      </c>
      <c r="G51" t="s">
        <v>323</v>
      </c>
      <c r="H51" t="s">
        <v>324</v>
      </c>
      <c r="I51" s="36">
        <v>13.5</v>
      </c>
    </row>
    <row r="52" spans="1:9" ht="15" x14ac:dyDescent="0.2">
      <c r="A52" s="29" t="s">
        <v>8</v>
      </c>
      <c r="B52" s="29" t="s">
        <v>9</v>
      </c>
      <c r="C52" t="s">
        <v>11</v>
      </c>
      <c r="D52" s="29" t="s">
        <v>12</v>
      </c>
      <c r="E52" t="s">
        <v>314</v>
      </c>
      <c r="F52" s="29" t="s">
        <v>315</v>
      </c>
      <c r="G52" t="s">
        <v>316</v>
      </c>
      <c r="H52" t="s">
        <v>317</v>
      </c>
      <c r="I52" s="36">
        <v>42.5</v>
      </c>
    </row>
    <row r="53" spans="1:9" ht="15" x14ac:dyDescent="0.2">
      <c r="A53" s="29" t="s">
        <v>8</v>
      </c>
      <c r="B53" s="29" t="s">
        <v>9</v>
      </c>
      <c r="C53" t="s">
        <v>11</v>
      </c>
      <c r="D53" s="29" t="s">
        <v>12</v>
      </c>
      <c r="E53" t="s">
        <v>314</v>
      </c>
      <c r="F53" s="29" t="s">
        <v>315</v>
      </c>
      <c r="G53" t="s">
        <v>448</v>
      </c>
      <c r="H53" t="s">
        <v>411</v>
      </c>
      <c r="I53" s="36">
        <v>50</v>
      </c>
    </row>
    <row r="54" spans="1:9" ht="15" x14ac:dyDescent="0.2">
      <c r="A54" s="29" t="s">
        <v>8</v>
      </c>
      <c r="B54" s="29" t="s">
        <v>9</v>
      </c>
      <c r="C54" t="s">
        <v>11</v>
      </c>
      <c r="D54" s="29" t="s">
        <v>12</v>
      </c>
      <c r="E54" t="s">
        <v>314</v>
      </c>
      <c r="F54" s="29" t="s">
        <v>315</v>
      </c>
      <c r="G54" t="s">
        <v>614</v>
      </c>
      <c r="H54" t="s">
        <v>615</v>
      </c>
      <c r="I54" s="36">
        <v>23</v>
      </c>
    </row>
    <row r="55" spans="1:9" ht="15" x14ac:dyDescent="0.2">
      <c r="A55" s="29" t="s">
        <v>8</v>
      </c>
      <c r="B55" s="29" t="s">
        <v>9</v>
      </c>
      <c r="C55" t="s">
        <v>11</v>
      </c>
      <c r="D55" s="29" t="s">
        <v>12</v>
      </c>
      <c r="E55" t="s">
        <v>314</v>
      </c>
      <c r="F55" s="29" t="s">
        <v>315</v>
      </c>
      <c r="G55" t="s">
        <v>974</v>
      </c>
      <c r="H55" t="s">
        <v>554</v>
      </c>
      <c r="I55" s="36">
        <v>50</v>
      </c>
    </row>
    <row r="56" spans="1:9" ht="15" x14ac:dyDescent="0.2">
      <c r="A56" s="29" t="s">
        <v>8</v>
      </c>
      <c r="B56" s="29" t="s">
        <v>9</v>
      </c>
      <c r="C56" t="s">
        <v>11</v>
      </c>
      <c r="D56" s="29" t="s">
        <v>12</v>
      </c>
      <c r="E56" t="s">
        <v>314</v>
      </c>
      <c r="F56" s="29" t="s">
        <v>315</v>
      </c>
      <c r="G56" t="s">
        <v>1174</v>
      </c>
      <c r="H56" t="s">
        <v>1134</v>
      </c>
      <c r="I56" s="36">
        <v>17</v>
      </c>
    </row>
    <row r="57" spans="1:9" ht="15" x14ac:dyDescent="0.2">
      <c r="A57" s="29" t="s">
        <v>8</v>
      </c>
      <c r="B57" s="29" t="s">
        <v>9</v>
      </c>
      <c r="C57" t="s">
        <v>11</v>
      </c>
      <c r="D57" s="29" t="s">
        <v>12</v>
      </c>
      <c r="E57" t="s">
        <v>11</v>
      </c>
      <c r="F57" s="29" t="s">
        <v>167</v>
      </c>
      <c r="G57" t="s">
        <v>168</v>
      </c>
      <c r="H57" t="s">
        <v>169</v>
      </c>
      <c r="I57" s="36">
        <v>229</v>
      </c>
    </row>
    <row r="58" spans="1:9" ht="15" x14ac:dyDescent="0.2">
      <c r="A58" s="29" t="s">
        <v>8</v>
      </c>
      <c r="B58" s="29" t="s">
        <v>9</v>
      </c>
      <c r="C58" t="s">
        <v>11</v>
      </c>
      <c r="D58" s="29" t="s">
        <v>12</v>
      </c>
      <c r="E58" t="s">
        <v>11</v>
      </c>
      <c r="F58" s="29" t="s">
        <v>167</v>
      </c>
      <c r="G58" t="s">
        <v>443</v>
      </c>
      <c r="H58" t="s">
        <v>406</v>
      </c>
      <c r="I58" s="36">
        <v>11</v>
      </c>
    </row>
    <row r="59" spans="1:9" ht="15" x14ac:dyDescent="0.2">
      <c r="A59" s="29" t="s">
        <v>8</v>
      </c>
      <c r="B59" s="29" t="s">
        <v>9</v>
      </c>
      <c r="C59" t="s">
        <v>11</v>
      </c>
      <c r="D59" s="29" t="s">
        <v>12</v>
      </c>
      <c r="E59" t="s">
        <v>11</v>
      </c>
      <c r="F59" s="29" t="s">
        <v>167</v>
      </c>
      <c r="G59" t="s">
        <v>367</v>
      </c>
      <c r="H59" t="s">
        <v>368</v>
      </c>
      <c r="I59" s="36">
        <v>29</v>
      </c>
    </row>
    <row r="60" spans="1:9" ht="15" x14ac:dyDescent="0.2">
      <c r="A60" s="29" t="s">
        <v>8</v>
      </c>
      <c r="B60" s="29" t="s">
        <v>9</v>
      </c>
      <c r="C60" t="s">
        <v>11</v>
      </c>
      <c r="D60" s="29" t="s">
        <v>12</v>
      </c>
      <c r="E60" t="s">
        <v>11</v>
      </c>
      <c r="F60" s="29" t="s">
        <v>167</v>
      </c>
      <c r="G60" t="s">
        <v>308</v>
      </c>
      <c r="H60" t="s">
        <v>309</v>
      </c>
      <c r="I60" s="36">
        <v>11</v>
      </c>
    </row>
    <row r="61" spans="1:9" ht="15" x14ac:dyDescent="0.2">
      <c r="A61" s="29" t="s">
        <v>8</v>
      </c>
      <c r="B61" s="29" t="s">
        <v>9</v>
      </c>
      <c r="C61" t="s">
        <v>11</v>
      </c>
      <c r="D61" s="29" t="s">
        <v>12</v>
      </c>
      <c r="E61" t="s">
        <v>11</v>
      </c>
      <c r="F61" s="29" t="s">
        <v>167</v>
      </c>
      <c r="G61" t="s">
        <v>296</v>
      </c>
      <c r="H61" t="s">
        <v>297</v>
      </c>
      <c r="I61" s="36">
        <v>40</v>
      </c>
    </row>
    <row r="62" spans="1:9" ht="15" x14ac:dyDescent="0.2">
      <c r="A62" s="29" t="s">
        <v>8</v>
      </c>
      <c r="B62" s="29" t="s">
        <v>9</v>
      </c>
      <c r="C62" t="s">
        <v>11</v>
      </c>
      <c r="D62" s="29" t="s">
        <v>12</v>
      </c>
      <c r="E62" t="s">
        <v>11</v>
      </c>
      <c r="F62" s="29" t="s">
        <v>167</v>
      </c>
      <c r="G62" t="s">
        <v>329</v>
      </c>
      <c r="H62" t="s">
        <v>330</v>
      </c>
      <c r="I62" s="36">
        <v>46</v>
      </c>
    </row>
    <row r="63" spans="1:9" ht="15" x14ac:dyDescent="0.2">
      <c r="A63" s="29" t="s">
        <v>8</v>
      </c>
      <c r="B63" s="29" t="s">
        <v>9</v>
      </c>
      <c r="C63" t="s">
        <v>11</v>
      </c>
      <c r="D63" s="29" t="s">
        <v>12</v>
      </c>
      <c r="E63" t="s">
        <v>11</v>
      </c>
      <c r="F63" s="29" t="s">
        <v>167</v>
      </c>
      <c r="G63" t="s">
        <v>898</v>
      </c>
      <c r="H63" t="s">
        <v>899</v>
      </c>
      <c r="I63" s="36">
        <v>23</v>
      </c>
    </row>
    <row r="64" spans="1:9" ht="15" x14ac:dyDescent="0.2">
      <c r="A64" s="29" t="s">
        <v>8</v>
      </c>
      <c r="B64" s="29" t="s">
        <v>9</v>
      </c>
      <c r="C64" t="s">
        <v>11</v>
      </c>
      <c r="D64" s="29" t="s">
        <v>12</v>
      </c>
      <c r="E64" t="s">
        <v>11</v>
      </c>
      <c r="F64" s="29" t="s">
        <v>167</v>
      </c>
      <c r="G64" t="s">
        <v>1086</v>
      </c>
      <c r="H64" t="s">
        <v>1069</v>
      </c>
      <c r="I64" s="36">
        <v>149</v>
      </c>
    </row>
    <row r="65" spans="1:9" ht="15" x14ac:dyDescent="0.2">
      <c r="A65" s="29" t="s">
        <v>8</v>
      </c>
      <c r="B65" s="29" t="s">
        <v>9</v>
      </c>
      <c r="C65" t="s">
        <v>11</v>
      </c>
      <c r="D65" s="29" t="s">
        <v>12</v>
      </c>
      <c r="E65" t="s">
        <v>11</v>
      </c>
      <c r="F65" s="29" t="s">
        <v>167</v>
      </c>
      <c r="G65" t="s">
        <v>1091</v>
      </c>
      <c r="H65" t="s">
        <v>1074</v>
      </c>
      <c r="I65" s="36">
        <v>63</v>
      </c>
    </row>
    <row r="66" spans="1:9" ht="15" x14ac:dyDescent="0.2">
      <c r="A66" s="29" t="s">
        <v>8</v>
      </c>
      <c r="B66" s="29" t="s">
        <v>9</v>
      </c>
      <c r="C66" t="s">
        <v>11</v>
      </c>
      <c r="D66" s="29" t="s">
        <v>12</v>
      </c>
      <c r="E66" t="s">
        <v>11</v>
      </c>
      <c r="F66" s="29" t="s">
        <v>167</v>
      </c>
      <c r="G66" t="s">
        <v>1195</v>
      </c>
      <c r="H66" t="s">
        <v>1154</v>
      </c>
      <c r="I66" s="36">
        <v>29</v>
      </c>
    </row>
    <row r="67" spans="1:9" ht="15" x14ac:dyDescent="0.2">
      <c r="A67" s="29" t="s">
        <v>8</v>
      </c>
      <c r="B67" s="29" t="s">
        <v>9</v>
      </c>
      <c r="C67" t="s">
        <v>11</v>
      </c>
      <c r="D67" s="29" t="s">
        <v>12</v>
      </c>
      <c r="E67" t="s">
        <v>11</v>
      </c>
      <c r="F67" s="29" t="s">
        <v>167</v>
      </c>
      <c r="G67" t="s">
        <v>1196</v>
      </c>
      <c r="H67" t="s">
        <v>1155</v>
      </c>
      <c r="I67" s="36">
        <v>6</v>
      </c>
    </row>
    <row r="68" spans="1:9" ht="15" x14ac:dyDescent="0.2">
      <c r="A68" s="29" t="s">
        <v>8</v>
      </c>
      <c r="B68" s="29" t="s">
        <v>9</v>
      </c>
      <c r="C68" t="s">
        <v>11</v>
      </c>
      <c r="D68" s="29" t="s">
        <v>12</v>
      </c>
      <c r="E68" t="s">
        <v>11</v>
      </c>
      <c r="F68" s="29" t="s">
        <v>167</v>
      </c>
      <c r="G68" t="s">
        <v>357</v>
      </c>
      <c r="H68" t="s">
        <v>358</v>
      </c>
      <c r="I68" s="36">
        <v>225</v>
      </c>
    </row>
    <row r="69" spans="1:9" ht="15" x14ac:dyDescent="0.2">
      <c r="A69" s="29" t="s">
        <v>8</v>
      </c>
      <c r="B69" s="29" t="s">
        <v>9</v>
      </c>
      <c r="C69" t="s">
        <v>11</v>
      </c>
      <c r="D69" s="29" t="s">
        <v>12</v>
      </c>
      <c r="E69" t="s">
        <v>170</v>
      </c>
      <c r="F69" s="29" t="s">
        <v>171</v>
      </c>
      <c r="G69" t="s">
        <v>449</v>
      </c>
      <c r="H69" t="s">
        <v>412</v>
      </c>
      <c r="I69" s="36">
        <v>17</v>
      </c>
    </row>
    <row r="70" spans="1:9" ht="15" x14ac:dyDescent="0.2">
      <c r="A70" s="29" t="s">
        <v>8</v>
      </c>
      <c r="B70" s="29" t="s">
        <v>9</v>
      </c>
      <c r="C70" t="s">
        <v>11</v>
      </c>
      <c r="D70" s="29" t="s">
        <v>12</v>
      </c>
      <c r="E70" t="s">
        <v>170</v>
      </c>
      <c r="F70" s="29" t="s">
        <v>171</v>
      </c>
      <c r="G70" t="s">
        <v>170</v>
      </c>
      <c r="H70" t="s">
        <v>436</v>
      </c>
      <c r="I70" s="36">
        <v>23</v>
      </c>
    </row>
    <row r="71" spans="1:9" ht="15" x14ac:dyDescent="0.2">
      <c r="A71" s="29" t="s">
        <v>8</v>
      </c>
      <c r="B71" s="29" t="s">
        <v>9</v>
      </c>
      <c r="C71" t="s">
        <v>292</v>
      </c>
      <c r="D71" s="29" t="s">
        <v>293</v>
      </c>
      <c r="E71" t="s">
        <v>318</v>
      </c>
      <c r="F71" s="29" t="s">
        <v>319</v>
      </c>
      <c r="G71" t="s">
        <v>318</v>
      </c>
      <c r="H71" t="s">
        <v>320</v>
      </c>
      <c r="I71" s="36">
        <v>528</v>
      </c>
    </row>
    <row r="72" spans="1:9" ht="15" x14ac:dyDescent="0.2">
      <c r="A72" s="29" t="s">
        <v>8</v>
      </c>
      <c r="B72" s="29" t="s">
        <v>9</v>
      </c>
      <c r="C72" t="s">
        <v>292</v>
      </c>
      <c r="D72" s="29" t="s">
        <v>293</v>
      </c>
      <c r="E72" t="s">
        <v>318</v>
      </c>
      <c r="F72" s="29" t="s">
        <v>319</v>
      </c>
      <c r="G72" t="s">
        <v>369</v>
      </c>
      <c r="H72" t="s">
        <v>370</v>
      </c>
      <c r="I72" s="36">
        <v>165</v>
      </c>
    </row>
    <row r="73" spans="1:9" ht="15" x14ac:dyDescent="0.2">
      <c r="A73" s="29" t="s">
        <v>8</v>
      </c>
      <c r="B73" s="29" t="s">
        <v>9</v>
      </c>
      <c r="C73" t="s">
        <v>292</v>
      </c>
      <c r="D73" s="29" t="s">
        <v>293</v>
      </c>
      <c r="E73" t="s">
        <v>318</v>
      </c>
      <c r="F73" s="29" t="s">
        <v>319</v>
      </c>
      <c r="G73" t="s">
        <v>363</v>
      </c>
      <c r="H73" t="s">
        <v>364</v>
      </c>
      <c r="I73" s="36">
        <v>159</v>
      </c>
    </row>
    <row r="74" spans="1:9" ht="15" x14ac:dyDescent="0.2">
      <c r="A74" s="29" t="s">
        <v>8</v>
      </c>
      <c r="B74" s="29" t="s">
        <v>9</v>
      </c>
      <c r="C74" t="s">
        <v>292</v>
      </c>
      <c r="D74" s="29" t="s">
        <v>293</v>
      </c>
      <c r="E74" t="s">
        <v>318</v>
      </c>
      <c r="F74" s="29" t="s">
        <v>319</v>
      </c>
      <c r="G74" t="s">
        <v>374</v>
      </c>
      <c r="H74" t="s">
        <v>375</v>
      </c>
      <c r="I74" s="36">
        <v>91</v>
      </c>
    </row>
    <row r="75" spans="1:9" ht="15" x14ac:dyDescent="0.2">
      <c r="A75" s="29" t="s">
        <v>8</v>
      </c>
      <c r="B75" s="29" t="s">
        <v>9</v>
      </c>
      <c r="C75" t="s">
        <v>292</v>
      </c>
      <c r="D75" s="29" t="s">
        <v>293</v>
      </c>
      <c r="E75" t="s">
        <v>318</v>
      </c>
      <c r="F75" s="29" t="s">
        <v>319</v>
      </c>
      <c r="G75" t="s">
        <v>365</v>
      </c>
      <c r="H75" t="s">
        <v>366</v>
      </c>
      <c r="I75" s="36">
        <v>84.5</v>
      </c>
    </row>
    <row r="76" spans="1:9" ht="15" x14ac:dyDescent="0.2">
      <c r="A76" s="29" t="s">
        <v>8</v>
      </c>
      <c r="B76" s="29" t="s">
        <v>9</v>
      </c>
      <c r="C76" t="s">
        <v>292</v>
      </c>
      <c r="D76" s="29" t="s">
        <v>293</v>
      </c>
      <c r="E76" t="s">
        <v>318</v>
      </c>
      <c r="F76" s="29" t="s">
        <v>319</v>
      </c>
      <c r="G76" t="s">
        <v>447</v>
      </c>
      <c r="H76" t="s">
        <v>410</v>
      </c>
      <c r="I76" s="36">
        <v>338</v>
      </c>
    </row>
    <row r="77" spans="1:9" ht="15" x14ac:dyDescent="0.2">
      <c r="A77" s="29" t="s">
        <v>8</v>
      </c>
      <c r="B77" s="29" t="s">
        <v>9</v>
      </c>
      <c r="C77" t="s">
        <v>292</v>
      </c>
      <c r="D77" s="29" t="s">
        <v>293</v>
      </c>
      <c r="E77" t="s">
        <v>318</v>
      </c>
      <c r="F77" s="29" t="s">
        <v>319</v>
      </c>
      <c r="G77" t="s">
        <v>387</v>
      </c>
      <c r="H77" t="s">
        <v>388</v>
      </c>
      <c r="I77" s="36">
        <v>86</v>
      </c>
    </row>
    <row r="78" spans="1:9" ht="15" x14ac:dyDescent="0.2">
      <c r="A78" s="29" t="s">
        <v>8</v>
      </c>
      <c r="B78" s="29" t="s">
        <v>9</v>
      </c>
      <c r="C78" t="s">
        <v>292</v>
      </c>
      <c r="D78" s="29" t="s">
        <v>293</v>
      </c>
      <c r="E78" t="s">
        <v>318</v>
      </c>
      <c r="F78" s="29" t="s">
        <v>319</v>
      </c>
      <c r="G78" t="s">
        <v>854</v>
      </c>
      <c r="H78" t="s">
        <v>855</v>
      </c>
      <c r="I78" s="36">
        <v>68</v>
      </c>
    </row>
    <row r="79" spans="1:9" ht="15" x14ac:dyDescent="0.2">
      <c r="A79" s="29" t="s">
        <v>8</v>
      </c>
      <c r="B79" s="29" t="s">
        <v>9</v>
      </c>
      <c r="C79" t="s">
        <v>292</v>
      </c>
      <c r="D79" s="29" t="s">
        <v>293</v>
      </c>
      <c r="E79" t="s">
        <v>318</v>
      </c>
      <c r="F79" s="29" t="s">
        <v>319</v>
      </c>
      <c r="G79" t="s">
        <v>1088</v>
      </c>
      <c r="H79" t="s">
        <v>1071</v>
      </c>
      <c r="I79" s="36">
        <v>132</v>
      </c>
    </row>
    <row r="80" spans="1:9" ht="15" x14ac:dyDescent="0.2">
      <c r="A80" s="29" t="s">
        <v>8</v>
      </c>
      <c r="B80" s="29" t="s">
        <v>9</v>
      </c>
      <c r="C80" t="s">
        <v>292</v>
      </c>
      <c r="D80" s="29" t="s">
        <v>293</v>
      </c>
      <c r="E80" t="s">
        <v>318</v>
      </c>
      <c r="F80" s="29" t="s">
        <v>319</v>
      </c>
      <c r="G80" t="s">
        <v>1090</v>
      </c>
      <c r="H80" t="s">
        <v>1073</v>
      </c>
      <c r="I80" s="36">
        <v>388</v>
      </c>
    </row>
    <row r="81" spans="1:9" ht="15" x14ac:dyDescent="0.2">
      <c r="A81" s="29" t="s">
        <v>8</v>
      </c>
      <c r="B81" s="29" t="s">
        <v>9</v>
      </c>
      <c r="C81" t="s">
        <v>292</v>
      </c>
      <c r="D81" s="29" t="s">
        <v>293</v>
      </c>
      <c r="E81" t="s">
        <v>318</v>
      </c>
      <c r="F81" s="29" t="s">
        <v>319</v>
      </c>
      <c r="G81" t="s">
        <v>1158</v>
      </c>
      <c r="H81" t="s">
        <v>1118</v>
      </c>
      <c r="I81" s="36">
        <v>75</v>
      </c>
    </row>
    <row r="82" spans="1:9" ht="15" x14ac:dyDescent="0.2">
      <c r="A82" s="29" t="s">
        <v>8</v>
      </c>
      <c r="B82" s="29" t="s">
        <v>9</v>
      </c>
      <c r="C82" t="s">
        <v>292</v>
      </c>
      <c r="D82" s="29" t="s">
        <v>293</v>
      </c>
      <c r="E82" t="s">
        <v>318</v>
      </c>
      <c r="F82" s="29" t="s">
        <v>319</v>
      </c>
      <c r="G82" t="s">
        <v>1159</v>
      </c>
      <c r="H82" t="s">
        <v>1119</v>
      </c>
      <c r="I82" s="36">
        <v>54</v>
      </c>
    </row>
    <row r="83" spans="1:9" ht="15" x14ac:dyDescent="0.2">
      <c r="A83" s="29" t="s">
        <v>8</v>
      </c>
      <c r="B83" s="29" t="s">
        <v>9</v>
      </c>
      <c r="C83" t="s">
        <v>292</v>
      </c>
      <c r="D83" s="29" t="s">
        <v>293</v>
      </c>
      <c r="E83" t="s">
        <v>318</v>
      </c>
      <c r="F83" s="29" t="s">
        <v>319</v>
      </c>
      <c r="G83" t="s">
        <v>1160</v>
      </c>
      <c r="H83" t="s">
        <v>1120</v>
      </c>
      <c r="I83" s="36">
        <v>46</v>
      </c>
    </row>
    <row r="84" spans="1:9" ht="15" x14ac:dyDescent="0.2">
      <c r="A84" s="29" t="s">
        <v>8</v>
      </c>
      <c r="B84" s="29" t="s">
        <v>9</v>
      </c>
      <c r="C84" t="s">
        <v>292</v>
      </c>
      <c r="D84" s="29" t="s">
        <v>293</v>
      </c>
      <c r="E84" t="s">
        <v>318</v>
      </c>
      <c r="F84" s="29" t="s">
        <v>319</v>
      </c>
      <c r="G84" t="s">
        <v>1161</v>
      </c>
      <c r="H84" t="s">
        <v>1121</v>
      </c>
      <c r="I84" s="36">
        <v>63</v>
      </c>
    </row>
    <row r="85" spans="1:9" ht="15" x14ac:dyDescent="0.2">
      <c r="A85" s="29" t="s">
        <v>8</v>
      </c>
      <c r="B85" s="29" t="s">
        <v>9</v>
      </c>
      <c r="C85" t="s">
        <v>292</v>
      </c>
      <c r="D85" s="29" t="s">
        <v>293</v>
      </c>
      <c r="E85" t="s">
        <v>318</v>
      </c>
      <c r="F85" s="29" t="s">
        <v>319</v>
      </c>
      <c r="G85" t="s">
        <v>1162</v>
      </c>
      <c r="H85" t="s">
        <v>1122</v>
      </c>
      <c r="I85" s="36">
        <v>199</v>
      </c>
    </row>
    <row r="86" spans="1:9" ht="15" x14ac:dyDescent="0.2">
      <c r="A86" s="29" t="s">
        <v>8</v>
      </c>
      <c r="B86" s="29" t="s">
        <v>9</v>
      </c>
      <c r="C86" t="s">
        <v>292</v>
      </c>
      <c r="D86" s="29" t="s">
        <v>293</v>
      </c>
      <c r="E86" t="s">
        <v>318</v>
      </c>
      <c r="F86" s="29" t="s">
        <v>319</v>
      </c>
      <c r="G86" t="s">
        <v>1173</v>
      </c>
      <c r="H86" t="s">
        <v>1133</v>
      </c>
      <c r="I86" s="36">
        <v>28</v>
      </c>
    </row>
    <row r="87" spans="1:9" ht="15" x14ac:dyDescent="0.2">
      <c r="A87" s="29" t="s">
        <v>8</v>
      </c>
      <c r="B87" s="29" t="s">
        <v>9</v>
      </c>
      <c r="C87" t="s">
        <v>292</v>
      </c>
      <c r="D87" s="29" t="s">
        <v>293</v>
      </c>
      <c r="E87" t="s">
        <v>318</v>
      </c>
      <c r="F87" s="29" t="s">
        <v>319</v>
      </c>
      <c r="G87" t="s">
        <v>1187</v>
      </c>
      <c r="H87" t="s">
        <v>1146</v>
      </c>
      <c r="I87" s="36">
        <v>51</v>
      </c>
    </row>
    <row r="88" spans="1:9" ht="15" x14ac:dyDescent="0.2">
      <c r="A88" s="29" t="s">
        <v>8</v>
      </c>
      <c r="B88" s="29" t="s">
        <v>9</v>
      </c>
      <c r="C88" t="s">
        <v>292</v>
      </c>
      <c r="D88" s="29" t="s">
        <v>293</v>
      </c>
      <c r="E88" t="s">
        <v>318</v>
      </c>
      <c r="F88" s="29" t="s">
        <v>319</v>
      </c>
      <c r="G88" t="s">
        <v>1200</v>
      </c>
      <c r="H88" t="s">
        <v>1201</v>
      </c>
      <c r="I88" s="36">
        <v>50</v>
      </c>
    </row>
    <row r="89" spans="1:9" ht="15" x14ac:dyDescent="0.2">
      <c r="A89" s="29" t="s">
        <v>8</v>
      </c>
      <c r="B89" s="29" t="s">
        <v>9</v>
      </c>
      <c r="C89" t="s">
        <v>292</v>
      </c>
      <c r="D89" s="29" t="s">
        <v>293</v>
      </c>
      <c r="E89" t="s">
        <v>318</v>
      </c>
      <c r="F89" s="29" t="s">
        <v>319</v>
      </c>
      <c r="G89" t="s">
        <v>1202</v>
      </c>
      <c r="H89" t="s">
        <v>1203</v>
      </c>
      <c r="I89" s="36">
        <v>31</v>
      </c>
    </row>
    <row r="90" spans="1:9" ht="15" x14ac:dyDescent="0.2">
      <c r="A90" s="29" t="s">
        <v>8</v>
      </c>
      <c r="B90" s="29" t="s">
        <v>9</v>
      </c>
      <c r="C90" t="s">
        <v>292</v>
      </c>
      <c r="D90" s="29" t="s">
        <v>293</v>
      </c>
      <c r="E90" t="s">
        <v>318</v>
      </c>
      <c r="F90" s="29" t="s">
        <v>319</v>
      </c>
      <c r="G90" t="s">
        <v>1219</v>
      </c>
      <c r="H90" t="s">
        <v>1220</v>
      </c>
      <c r="I90" s="36">
        <v>38</v>
      </c>
    </row>
    <row r="91" spans="1:9" ht="15" x14ac:dyDescent="0.2">
      <c r="A91" s="29" t="s">
        <v>8</v>
      </c>
      <c r="B91" s="29" t="s">
        <v>9</v>
      </c>
      <c r="C91" t="s">
        <v>292</v>
      </c>
      <c r="D91" s="29" t="s">
        <v>293</v>
      </c>
      <c r="E91" t="s">
        <v>292</v>
      </c>
      <c r="F91" s="29" t="s">
        <v>294</v>
      </c>
      <c r="G91" t="s">
        <v>444</v>
      </c>
      <c r="H91" t="s">
        <v>407</v>
      </c>
      <c r="I91" s="36">
        <v>40</v>
      </c>
    </row>
    <row r="92" spans="1:9" ht="15" x14ac:dyDescent="0.2">
      <c r="A92" s="29" t="s">
        <v>8</v>
      </c>
      <c r="B92" s="29" t="s">
        <v>9</v>
      </c>
      <c r="C92" t="s">
        <v>292</v>
      </c>
      <c r="D92" s="29" t="s">
        <v>293</v>
      </c>
      <c r="E92" t="s">
        <v>292</v>
      </c>
      <c r="F92" s="29" t="s">
        <v>294</v>
      </c>
      <c r="G92" t="s">
        <v>451</v>
      </c>
      <c r="H92" t="s">
        <v>414</v>
      </c>
      <c r="I92" s="36">
        <v>40</v>
      </c>
    </row>
    <row r="93" spans="1:9" ht="15" x14ac:dyDescent="0.2">
      <c r="A93" s="29" t="s">
        <v>8</v>
      </c>
      <c r="B93" s="29" t="s">
        <v>9</v>
      </c>
      <c r="C93" t="s">
        <v>292</v>
      </c>
      <c r="D93" s="29" t="s">
        <v>293</v>
      </c>
      <c r="E93" t="s">
        <v>292</v>
      </c>
      <c r="F93" s="29" t="s">
        <v>294</v>
      </c>
      <c r="G93" t="s">
        <v>292</v>
      </c>
      <c r="H93" t="s">
        <v>295</v>
      </c>
      <c r="I93" s="36">
        <v>942</v>
      </c>
    </row>
    <row r="94" spans="1:9" ht="15" x14ac:dyDescent="0.2">
      <c r="A94" s="29" t="s">
        <v>8</v>
      </c>
      <c r="B94" s="29" t="s">
        <v>9</v>
      </c>
      <c r="C94" t="s">
        <v>292</v>
      </c>
      <c r="D94" s="29" t="s">
        <v>293</v>
      </c>
      <c r="E94" t="s">
        <v>292</v>
      </c>
      <c r="F94" s="29" t="s">
        <v>294</v>
      </c>
      <c r="G94" t="s">
        <v>321</v>
      </c>
      <c r="H94" t="s">
        <v>322</v>
      </c>
      <c r="I94" s="36">
        <v>156.5</v>
      </c>
    </row>
    <row r="95" spans="1:9" ht="15" x14ac:dyDescent="0.2">
      <c r="A95" s="29" t="s">
        <v>8</v>
      </c>
      <c r="B95" s="29" t="s">
        <v>9</v>
      </c>
      <c r="C95" t="s">
        <v>292</v>
      </c>
      <c r="D95" s="29" t="s">
        <v>293</v>
      </c>
      <c r="E95" t="s">
        <v>292</v>
      </c>
      <c r="F95" s="29" t="s">
        <v>294</v>
      </c>
      <c r="G95" t="s">
        <v>445</v>
      </c>
      <c r="H95" t="s">
        <v>408</v>
      </c>
      <c r="I95" s="36">
        <v>17</v>
      </c>
    </row>
    <row r="96" spans="1:9" ht="15" x14ac:dyDescent="0.2">
      <c r="A96" s="29" t="s">
        <v>8</v>
      </c>
      <c r="B96" s="29" t="s">
        <v>9</v>
      </c>
      <c r="C96" t="s">
        <v>292</v>
      </c>
      <c r="D96" s="29" t="s">
        <v>293</v>
      </c>
      <c r="E96" t="s">
        <v>292</v>
      </c>
      <c r="F96" s="29" t="s">
        <v>294</v>
      </c>
      <c r="G96" t="s">
        <v>298</v>
      </c>
      <c r="H96" t="s">
        <v>299</v>
      </c>
      <c r="I96" s="36">
        <v>159</v>
      </c>
    </row>
    <row r="97" spans="1:9" ht="15" x14ac:dyDescent="0.2">
      <c r="A97" s="29" t="s">
        <v>8</v>
      </c>
      <c r="B97" s="29" t="s">
        <v>9</v>
      </c>
      <c r="C97" t="s">
        <v>292</v>
      </c>
      <c r="D97" s="29" t="s">
        <v>293</v>
      </c>
      <c r="E97" t="s">
        <v>292</v>
      </c>
      <c r="F97" s="29" t="s">
        <v>294</v>
      </c>
      <c r="G97" t="s">
        <v>446</v>
      </c>
      <c r="H97" t="s">
        <v>409</v>
      </c>
      <c r="I97" s="36">
        <v>11</v>
      </c>
    </row>
    <row r="98" spans="1:9" ht="15" x14ac:dyDescent="0.2">
      <c r="A98" s="29" t="s">
        <v>8</v>
      </c>
      <c r="B98" s="29" t="s">
        <v>9</v>
      </c>
      <c r="C98" t="s">
        <v>292</v>
      </c>
      <c r="D98" s="29" t="s">
        <v>293</v>
      </c>
      <c r="E98" t="s">
        <v>292</v>
      </c>
      <c r="F98" s="29" t="s">
        <v>294</v>
      </c>
      <c r="G98" t="s">
        <v>312</v>
      </c>
      <c r="H98" t="s">
        <v>313</v>
      </c>
      <c r="I98" s="36">
        <v>1420</v>
      </c>
    </row>
    <row r="99" spans="1:9" ht="15" x14ac:dyDescent="0.2">
      <c r="A99" s="29" t="s">
        <v>8</v>
      </c>
      <c r="B99" s="29" t="s">
        <v>9</v>
      </c>
      <c r="C99" t="s">
        <v>292</v>
      </c>
      <c r="D99" s="29" t="s">
        <v>293</v>
      </c>
      <c r="E99" t="s">
        <v>292</v>
      </c>
      <c r="F99" s="29" t="s">
        <v>294</v>
      </c>
      <c r="G99" t="s">
        <v>747</v>
      </c>
      <c r="H99" t="s">
        <v>748</v>
      </c>
      <c r="I99" s="36">
        <v>11</v>
      </c>
    </row>
    <row r="100" spans="1:9" ht="15" x14ac:dyDescent="0.2">
      <c r="A100" s="29" t="s">
        <v>8</v>
      </c>
      <c r="B100" s="29" t="s">
        <v>9</v>
      </c>
      <c r="C100" t="s">
        <v>292</v>
      </c>
      <c r="D100" s="29" t="s">
        <v>293</v>
      </c>
      <c r="E100" t="s">
        <v>292</v>
      </c>
      <c r="F100" s="29" t="s">
        <v>294</v>
      </c>
      <c r="G100" t="s">
        <v>878</v>
      </c>
      <c r="H100" t="s">
        <v>879</v>
      </c>
      <c r="I100" s="36">
        <v>11</v>
      </c>
    </row>
    <row r="101" spans="1:9" ht="15" x14ac:dyDescent="0.2">
      <c r="A101" s="29" t="s">
        <v>8</v>
      </c>
      <c r="B101" s="29" t="s">
        <v>9</v>
      </c>
      <c r="C101" t="s">
        <v>292</v>
      </c>
      <c r="D101" s="29" t="s">
        <v>293</v>
      </c>
      <c r="E101" t="s">
        <v>292</v>
      </c>
      <c r="F101" s="29" t="s">
        <v>294</v>
      </c>
      <c r="G101" t="s">
        <v>976</v>
      </c>
      <c r="H101" t="s">
        <v>542</v>
      </c>
      <c r="I101" s="36">
        <v>17</v>
      </c>
    </row>
    <row r="102" spans="1:9" ht="15" x14ac:dyDescent="0.2">
      <c r="A102" s="29" t="s">
        <v>8</v>
      </c>
      <c r="B102" s="29" t="s">
        <v>9</v>
      </c>
      <c r="C102" t="s">
        <v>292</v>
      </c>
      <c r="D102" s="29" t="s">
        <v>293</v>
      </c>
      <c r="E102" t="s">
        <v>292</v>
      </c>
      <c r="F102" s="29" t="s">
        <v>294</v>
      </c>
      <c r="G102" t="s">
        <v>977</v>
      </c>
      <c r="H102" t="s">
        <v>546</v>
      </c>
      <c r="I102" s="36">
        <v>17</v>
      </c>
    </row>
    <row r="103" spans="1:9" ht="15" x14ac:dyDescent="0.2">
      <c r="A103" s="29" t="s">
        <v>8</v>
      </c>
      <c r="B103" s="29" t="s">
        <v>9</v>
      </c>
      <c r="C103" t="s">
        <v>292</v>
      </c>
      <c r="D103" s="29" t="s">
        <v>293</v>
      </c>
      <c r="E103" t="s">
        <v>292</v>
      </c>
      <c r="F103" s="29" t="s">
        <v>294</v>
      </c>
      <c r="G103" t="s">
        <v>978</v>
      </c>
      <c r="H103" t="s">
        <v>564</v>
      </c>
      <c r="I103" s="36">
        <v>14.5</v>
      </c>
    </row>
    <row r="104" spans="1:9" ht="15" x14ac:dyDescent="0.2">
      <c r="A104" s="29" t="s">
        <v>8</v>
      </c>
      <c r="B104" s="29" t="s">
        <v>9</v>
      </c>
      <c r="C104" t="s">
        <v>292</v>
      </c>
      <c r="D104" s="29" t="s">
        <v>293</v>
      </c>
      <c r="E104" t="s">
        <v>292</v>
      </c>
      <c r="F104" s="29" t="s">
        <v>294</v>
      </c>
      <c r="G104" t="s">
        <v>1019</v>
      </c>
      <c r="H104" t="s">
        <v>1018</v>
      </c>
      <c r="I104" s="36">
        <v>17</v>
      </c>
    </row>
    <row r="105" spans="1:9" ht="15" x14ac:dyDescent="0.2">
      <c r="A105" s="29" t="s">
        <v>8</v>
      </c>
      <c r="B105" s="29" t="s">
        <v>9</v>
      </c>
      <c r="C105" t="s">
        <v>292</v>
      </c>
      <c r="D105" s="29" t="s">
        <v>293</v>
      </c>
      <c r="E105" t="s">
        <v>292</v>
      </c>
      <c r="F105" s="29" t="s">
        <v>294</v>
      </c>
      <c r="G105" t="s">
        <v>450</v>
      </c>
      <c r="H105" t="s">
        <v>413</v>
      </c>
      <c r="I105" s="36">
        <v>4</v>
      </c>
    </row>
    <row r="106" spans="1:9" ht="15" x14ac:dyDescent="0.2">
      <c r="A106" s="29" t="s">
        <v>8</v>
      </c>
      <c r="B106" s="29" t="s">
        <v>9</v>
      </c>
      <c r="C106" t="s">
        <v>292</v>
      </c>
      <c r="D106" s="29" t="s">
        <v>293</v>
      </c>
      <c r="E106" t="s">
        <v>292</v>
      </c>
      <c r="F106" s="29" t="s">
        <v>294</v>
      </c>
      <c r="G106" t="s">
        <v>1032</v>
      </c>
      <c r="H106" t="s">
        <v>1031</v>
      </c>
      <c r="I106" s="36">
        <v>3</v>
      </c>
    </row>
    <row r="107" spans="1:9" ht="15" x14ac:dyDescent="0.2">
      <c r="A107" s="29" t="s">
        <v>8</v>
      </c>
      <c r="B107" s="29" t="s">
        <v>9</v>
      </c>
      <c r="C107" t="s">
        <v>292</v>
      </c>
      <c r="D107" s="29" t="s">
        <v>293</v>
      </c>
      <c r="E107" t="s">
        <v>292</v>
      </c>
      <c r="F107" s="29" t="s">
        <v>294</v>
      </c>
      <c r="G107" t="s">
        <v>1030</v>
      </c>
      <c r="H107" t="s">
        <v>1029</v>
      </c>
      <c r="I107" s="36">
        <v>11</v>
      </c>
    </row>
    <row r="108" spans="1:9" ht="15" x14ac:dyDescent="0.2">
      <c r="A108" s="29" t="s">
        <v>8</v>
      </c>
      <c r="B108" s="29" t="s">
        <v>9</v>
      </c>
      <c r="C108" t="s">
        <v>292</v>
      </c>
      <c r="D108" s="29" t="s">
        <v>293</v>
      </c>
      <c r="E108" t="s">
        <v>292</v>
      </c>
      <c r="F108" s="29" t="s">
        <v>294</v>
      </c>
      <c r="G108" t="s">
        <v>1171</v>
      </c>
      <c r="H108" t="s">
        <v>1131</v>
      </c>
      <c r="I108" s="36">
        <v>23</v>
      </c>
    </row>
    <row r="109" spans="1:9" ht="15" x14ac:dyDescent="0.2">
      <c r="A109" s="29" t="s">
        <v>8</v>
      </c>
      <c r="B109" s="29" t="s">
        <v>9</v>
      </c>
      <c r="C109" t="s">
        <v>292</v>
      </c>
      <c r="D109" s="29" t="s">
        <v>293</v>
      </c>
      <c r="E109" t="s">
        <v>292</v>
      </c>
      <c r="F109" s="29" t="s">
        <v>294</v>
      </c>
      <c r="G109" t="s">
        <v>1175</v>
      </c>
      <c r="H109" t="s">
        <v>1135</v>
      </c>
      <c r="I109" s="36">
        <v>57</v>
      </c>
    </row>
    <row r="110" spans="1:9" ht="15" x14ac:dyDescent="0.2">
      <c r="A110" s="29" t="s">
        <v>8</v>
      </c>
      <c r="B110" s="29" t="s">
        <v>9</v>
      </c>
      <c r="C110" t="s">
        <v>292</v>
      </c>
      <c r="D110" s="29" t="s">
        <v>293</v>
      </c>
      <c r="E110" t="s">
        <v>292</v>
      </c>
      <c r="F110" s="29" t="s">
        <v>294</v>
      </c>
      <c r="G110" t="s">
        <v>1265</v>
      </c>
      <c r="H110" t="s">
        <v>1266</v>
      </c>
      <c r="I110" s="36">
        <v>55</v>
      </c>
    </row>
    <row r="111" spans="1:9" ht="15" x14ac:dyDescent="0.2">
      <c r="A111" s="29" t="s">
        <v>8</v>
      </c>
      <c r="B111" s="29" t="s">
        <v>9</v>
      </c>
      <c r="C111" t="s">
        <v>106</v>
      </c>
      <c r="D111" s="29" t="s">
        <v>107</v>
      </c>
      <c r="E111" t="s">
        <v>106</v>
      </c>
      <c r="F111" s="29" t="s">
        <v>257</v>
      </c>
      <c r="G111" t="s">
        <v>106</v>
      </c>
      <c r="H111" t="s">
        <v>258</v>
      </c>
      <c r="I111" s="36">
        <v>450</v>
      </c>
    </row>
    <row r="112" spans="1:9" ht="15" x14ac:dyDescent="0.2">
      <c r="A112" s="29" t="s">
        <v>8</v>
      </c>
      <c r="B112" s="29" t="s">
        <v>9</v>
      </c>
      <c r="C112" t="s">
        <v>61</v>
      </c>
      <c r="D112" s="29" t="s">
        <v>62</v>
      </c>
      <c r="E112" t="s">
        <v>70</v>
      </c>
      <c r="F112" s="29" t="s">
        <v>71</v>
      </c>
      <c r="G112" t="s">
        <v>219</v>
      </c>
      <c r="H112" t="s">
        <v>220</v>
      </c>
      <c r="I112" s="36">
        <v>4</v>
      </c>
    </row>
    <row r="113" spans="1:9" ht="15" x14ac:dyDescent="0.2">
      <c r="A113" s="29" t="s">
        <v>8</v>
      </c>
      <c r="B113" s="29" t="s">
        <v>9</v>
      </c>
      <c r="C113" t="s">
        <v>61</v>
      </c>
      <c r="D113" s="29" t="s">
        <v>62</v>
      </c>
      <c r="E113" t="s">
        <v>70</v>
      </c>
      <c r="F113" s="29" t="s">
        <v>71</v>
      </c>
      <c r="G113" t="s">
        <v>101</v>
      </c>
      <c r="H113" t="s">
        <v>102</v>
      </c>
      <c r="I113" s="36">
        <v>642</v>
      </c>
    </row>
    <row r="114" spans="1:9" ht="15" x14ac:dyDescent="0.2">
      <c r="A114" s="29" t="s">
        <v>8</v>
      </c>
      <c r="B114" s="29" t="s">
        <v>9</v>
      </c>
      <c r="C114" t="s">
        <v>61</v>
      </c>
      <c r="D114" s="29" t="s">
        <v>62</v>
      </c>
      <c r="E114" t="s">
        <v>70</v>
      </c>
      <c r="F114" s="29" t="s">
        <v>71</v>
      </c>
      <c r="G114" t="s">
        <v>876</v>
      </c>
      <c r="H114" t="s">
        <v>877</v>
      </c>
      <c r="I114" s="36">
        <v>90</v>
      </c>
    </row>
    <row r="115" spans="1:9" ht="15" x14ac:dyDescent="0.2">
      <c r="A115" s="29" t="s">
        <v>8</v>
      </c>
      <c r="B115" s="29" t="s">
        <v>9</v>
      </c>
      <c r="C115" t="s">
        <v>61</v>
      </c>
      <c r="D115" s="29" t="s">
        <v>62</v>
      </c>
      <c r="E115" t="s">
        <v>70</v>
      </c>
      <c r="F115" s="29" t="s">
        <v>71</v>
      </c>
      <c r="G115" t="s">
        <v>902</v>
      </c>
      <c r="H115" t="s">
        <v>547</v>
      </c>
      <c r="I115" s="36">
        <v>110</v>
      </c>
    </row>
    <row r="116" spans="1:9" ht="15" x14ac:dyDescent="0.2">
      <c r="A116" s="29" t="s">
        <v>8</v>
      </c>
      <c r="B116" s="29" t="s">
        <v>9</v>
      </c>
      <c r="C116" t="s">
        <v>61</v>
      </c>
      <c r="D116" s="29" t="s">
        <v>62</v>
      </c>
      <c r="E116" t="s">
        <v>70</v>
      </c>
      <c r="F116" s="29" t="s">
        <v>71</v>
      </c>
      <c r="G116" t="s">
        <v>933</v>
      </c>
      <c r="H116" t="s">
        <v>934</v>
      </c>
      <c r="I116" s="36">
        <v>20</v>
      </c>
    </row>
    <row r="117" spans="1:9" ht="15" x14ac:dyDescent="0.2">
      <c r="A117" s="29" t="s">
        <v>8</v>
      </c>
      <c r="B117" s="29" t="s">
        <v>9</v>
      </c>
      <c r="C117" t="s">
        <v>61</v>
      </c>
      <c r="D117" s="29" t="s">
        <v>62</v>
      </c>
      <c r="E117" t="s">
        <v>70</v>
      </c>
      <c r="F117" s="29" t="s">
        <v>71</v>
      </c>
      <c r="G117" t="s">
        <v>937</v>
      </c>
      <c r="H117" t="s">
        <v>938</v>
      </c>
      <c r="I117" s="36">
        <v>20</v>
      </c>
    </row>
    <row r="118" spans="1:9" ht="15" x14ac:dyDescent="0.2">
      <c r="A118" s="29" t="s">
        <v>8</v>
      </c>
      <c r="B118" s="29" t="s">
        <v>9</v>
      </c>
      <c r="C118" t="s">
        <v>61</v>
      </c>
      <c r="D118" s="29" t="s">
        <v>62</v>
      </c>
      <c r="E118" t="s">
        <v>70</v>
      </c>
      <c r="F118" s="29" t="s">
        <v>71</v>
      </c>
      <c r="G118" t="s">
        <v>453</v>
      </c>
      <c r="H118" t="s">
        <v>415</v>
      </c>
      <c r="I118" s="36">
        <v>435</v>
      </c>
    </row>
    <row r="119" spans="1:9" ht="15" x14ac:dyDescent="0.2">
      <c r="A119" s="29" t="s">
        <v>8</v>
      </c>
      <c r="B119" s="29" t="s">
        <v>9</v>
      </c>
      <c r="C119" t="s">
        <v>61</v>
      </c>
      <c r="D119" s="29" t="s">
        <v>62</v>
      </c>
      <c r="E119" t="s">
        <v>70</v>
      </c>
      <c r="F119" s="29" t="s">
        <v>71</v>
      </c>
      <c r="G119" t="s">
        <v>979</v>
      </c>
      <c r="H119" t="s">
        <v>553</v>
      </c>
      <c r="I119" s="36">
        <v>11.5</v>
      </c>
    </row>
    <row r="120" spans="1:9" ht="15" x14ac:dyDescent="0.2">
      <c r="A120" s="29" t="s">
        <v>8</v>
      </c>
      <c r="B120" s="29" t="s">
        <v>9</v>
      </c>
      <c r="C120" t="s">
        <v>61</v>
      </c>
      <c r="D120" s="29" t="s">
        <v>62</v>
      </c>
      <c r="E120" t="s">
        <v>70</v>
      </c>
      <c r="F120" s="29" t="s">
        <v>71</v>
      </c>
      <c r="G120" t="s">
        <v>454</v>
      </c>
      <c r="H120" t="s">
        <v>416</v>
      </c>
      <c r="I120" s="36">
        <v>10</v>
      </c>
    </row>
    <row r="121" spans="1:9" ht="15" x14ac:dyDescent="0.2">
      <c r="A121" s="29" t="s">
        <v>8</v>
      </c>
      <c r="B121" s="29" t="s">
        <v>9</v>
      </c>
      <c r="C121" t="s">
        <v>61</v>
      </c>
      <c r="D121" s="29" t="s">
        <v>62</v>
      </c>
      <c r="E121" t="s">
        <v>70</v>
      </c>
      <c r="F121" s="29" t="s">
        <v>71</v>
      </c>
      <c r="G121" t="s">
        <v>1109</v>
      </c>
      <c r="H121" t="s">
        <v>216</v>
      </c>
      <c r="I121" s="36">
        <v>20</v>
      </c>
    </row>
    <row r="122" spans="1:9" ht="15" x14ac:dyDescent="0.2">
      <c r="A122" s="29" t="s">
        <v>8</v>
      </c>
      <c r="B122" s="29" t="s">
        <v>9</v>
      </c>
      <c r="C122" t="s">
        <v>61</v>
      </c>
      <c r="D122" s="29" t="s">
        <v>62</v>
      </c>
      <c r="E122" t="s">
        <v>70</v>
      </c>
      <c r="F122" s="29" t="s">
        <v>71</v>
      </c>
      <c r="G122" t="s">
        <v>1407</v>
      </c>
      <c r="H122" t="s">
        <v>1408</v>
      </c>
      <c r="I122" s="36">
        <v>150</v>
      </c>
    </row>
    <row r="123" spans="1:9" ht="15" x14ac:dyDescent="0.2">
      <c r="A123" s="29" t="s">
        <v>8</v>
      </c>
      <c r="B123" s="29" t="s">
        <v>9</v>
      </c>
      <c r="C123" t="s">
        <v>61</v>
      </c>
      <c r="D123" s="29" t="s">
        <v>62</v>
      </c>
      <c r="E123" t="s">
        <v>70</v>
      </c>
      <c r="F123" s="29" t="s">
        <v>71</v>
      </c>
      <c r="G123" t="s">
        <v>1411</v>
      </c>
      <c r="H123" t="s">
        <v>1412</v>
      </c>
      <c r="I123" s="36">
        <v>225</v>
      </c>
    </row>
    <row r="124" spans="1:9" ht="15" x14ac:dyDescent="0.2">
      <c r="A124" s="29" t="s">
        <v>8</v>
      </c>
      <c r="B124" s="29" t="s">
        <v>9</v>
      </c>
      <c r="C124" t="s">
        <v>61</v>
      </c>
      <c r="D124" s="29" t="s">
        <v>62</v>
      </c>
      <c r="E124" t="s">
        <v>63</v>
      </c>
      <c r="F124" s="29" t="s">
        <v>64</v>
      </c>
      <c r="G124" t="s">
        <v>464</v>
      </c>
      <c r="H124" t="s">
        <v>430</v>
      </c>
      <c r="I124" s="36">
        <v>48.5</v>
      </c>
    </row>
    <row r="125" spans="1:9" ht="15" x14ac:dyDescent="0.2">
      <c r="A125" s="29" t="s">
        <v>8</v>
      </c>
      <c r="B125" s="29" t="s">
        <v>9</v>
      </c>
      <c r="C125" t="s">
        <v>61</v>
      </c>
      <c r="D125" s="29" t="s">
        <v>62</v>
      </c>
      <c r="E125" t="s">
        <v>63</v>
      </c>
      <c r="F125" s="29" t="s">
        <v>64</v>
      </c>
      <c r="G125" t="s">
        <v>465</v>
      </c>
      <c r="H125" t="s">
        <v>431</v>
      </c>
      <c r="I125" s="36">
        <v>80</v>
      </c>
    </row>
    <row r="126" spans="1:9" ht="15" x14ac:dyDescent="0.2">
      <c r="A126" s="29" t="s">
        <v>8</v>
      </c>
      <c r="B126" s="29" t="s">
        <v>9</v>
      </c>
      <c r="C126" t="s">
        <v>61</v>
      </c>
      <c r="D126" s="29" t="s">
        <v>62</v>
      </c>
      <c r="E126" t="s">
        <v>63</v>
      </c>
      <c r="F126" s="29" t="s">
        <v>64</v>
      </c>
      <c r="G126" t="s">
        <v>467</v>
      </c>
      <c r="H126" t="s">
        <v>433</v>
      </c>
      <c r="I126" s="36">
        <v>65</v>
      </c>
    </row>
    <row r="127" spans="1:9" ht="15" x14ac:dyDescent="0.2">
      <c r="A127" s="29" t="s">
        <v>8</v>
      </c>
      <c r="B127" s="29" t="s">
        <v>9</v>
      </c>
      <c r="C127" t="s">
        <v>61</v>
      </c>
      <c r="D127" s="29" t="s">
        <v>62</v>
      </c>
      <c r="E127" t="s">
        <v>63</v>
      </c>
      <c r="F127" s="29" t="s">
        <v>64</v>
      </c>
      <c r="G127" t="s">
        <v>288</v>
      </c>
      <c r="H127" t="s">
        <v>289</v>
      </c>
      <c r="I127" s="36">
        <v>34</v>
      </c>
    </row>
    <row r="128" spans="1:9" ht="15" x14ac:dyDescent="0.2">
      <c r="A128" s="29" t="s">
        <v>8</v>
      </c>
      <c r="B128" s="29" t="s">
        <v>9</v>
      </c>
      <c r="C128" t="s">
        <v>61</v>
      </c>
      <c r="D128" s="29" t="s">
        <v>62</v>
      </c>
      <c r="E128" t="s">
        <v>63</v>
      </c>
      <c r="F128" s="29" t="s">
        <v>64</v>
      </c>
      <c r="G128" t="s">
        <v>468</v>
      </c>
      <c r="H128" t="s">
        <v>434</v>
      </c>
      <c r="I128" s="36">
        <v>57</v>
      </c>
    </row>
    <row r="129" spans="1:9" ht="15" x14ac:dyDescent="0.2">
      <c r="A129" s="29" t="s">
        <v>8</v>
      </c>
      <c r="B129" s="29" t="s">
        <v>9</v>
      </c>
      <c r="C129" t="s">
        <v>61</v>
      </c>
      <c r="D129" s="29" t="s">
        <v>62</v>
      </c>
      <c r="E129" t="s">
        <v>63</v>
      </c>
      <c r="F129" s="29" t="s">
        <v>64</v>
      </c>
      <c r="G129" t="s">
        <v>63</v>
      </c>
      <c r="H129" t="s">
        <v>75</v>
      </c>
      <c r="I129" s="36">
        <v>172</v>
      </c>
    </row>
    <row r="130" spans="1:9" ht="15" x14ac:dyDescent="0.2">
      <c r="A130" s="29" t="s">
        <v>8</v>
      </c>
      <c r="B130" s="29" t="s">
        <v>9</v>
      </c>
      <c r="C130" t="s">
        <v>61</v>
      </c>
      <c r="D130" s="29" t="s">
        <v>62</v>
      </c>
      <c r="E130" t="s">
        <v>63</v>
      </c>
      <c r="F130" s="29" t="s">
        <v>64</v>
      </c>
      <c r="G130" t="s">
        <v>980</v>
      </c>
      <c r="H130" t="s">
        <v>565</v>
      </c>
      <c r="I130" s="36">
        <v>34</v>
      </c>
    </row>
    <row r="131" spans="1:9" ht="15" x14ac:dyDescent="0.2">
      <c r="A131" s="29" t="s">
        <v>8</v>
      </c>
      <c r="B131" s="29" t="s">
        <v>9</v>
      </c>
      <c r="C131" t="s">
        <v>61</v>
      </c>
      <c r="D131" s="29" t="s">
        <v>62</v>
      </c>
      <c r="E131" t="s">
        <v>63</v>
      </c>
      <c r="F131" s="29" t="s">
        <v>64</v>
      </c>
      <c r="G131" t="s">
        <v>981</v>
      </c>
      <c r="H131" t="s">
        <v>575</v>
      </c>
      <c r="I131" s="36">
        <v>114</v>
      </c>
    </row>
    <row r="132" spans="1:9" ht="15" x14ac:dyDescent="0.2">
      <c r="A132" s="29" t="s">
        <v>8</v>
      </c>
      <c r="B132" s="29" t="s">
        <v>9</v>
      </c>
      <c r="C132" t="s">
        <v>61</v>
      </c>
      <c r="D132" s="29" t="s">
        <v>62</v>
      </c>
      <c r="E132" t="s">
        <v>61</v>
      </c>
      <c r="F132" s="29" t="s">
        <v>74</v>
      </c>
      <c r="G132" t="s">
        <v>8</v>
      </c>
      <c r="H132" t="s">
        <v>242</v>
      </c>
      <c r="I132" s="36">
        <v>1650</v>
      </c>
    </row>
    <row r="133" spans="1:9" ht="15" x14ac:dyDescent="0.2">
      <c r="A133" s="29" t="s">
        <v>8</v>
      </c>
      <c r="B133" s="29" t="s">
        <v>9</v>
      </c>
      <c r="C133" t="s">
        <v>61</v>
      </c>
      <c r="D133" s="29" t="s">
        <v>62</v>
      </c>
      <c r="E133" t="s">
        <v>223</v>
      </c>
      <c r="F133" s="29" t="s">
        <v>224</v>
      </c>
      <c r="G133" t="s">
        <v>251</v>
      </c>
      <c r="H133" t="s">
        <v>252</v>
      </c>
      <c r="I133" s="36">
        <v>25</v>
      </c>
    </row>
    <row r="134" spans="1:9" ht="15" x14ac:dyDescent="0.2">
      <c r="A134" s="29" t="s">
        <v>8</v>
      </c>
      <c r="B134" s="29" t="s">
        <v>9</v>
      </c>
      <c r="C134" t="s">
        <v>61</v>
      </c>
      <c r="D134" s="29" t="s">
        <v>62</v>
      </c>
      <c r="E134" t="s">
        <v>858</v>
      </c>
      <c r="F134" s="29" t="s">
        <v>859</v>
      </c>
      <c r="G134" t="s">
        <v>858</v>
      </c>
      <c r="H134" t="s">
        <v>860</v>
      </c>
      <c r="I134" s="36">
        <v>20</v>
      </c>
    </row>
    <row r="135" spans="1:9" ht="15" x14ac:dyDescent="0.2">
      <c r="A135" s="29" t="s">
        <v>8</v>
      </c>
      <c r="B135" s="29" t="s">
        <v>9</v>
      </c>
      <c r="C135" t="s">
        <v>61</v>
      </c>
      <c r="D135" s="29" t="s">
        <v>62</v>
      </c>
      <c r="E135" t="s">
        <v>858</v>
      </c>
      <c r="F135" s="29" t="s">
        <v>859</v>
      </c>
      <c r="G135" t="s">
        <v>993</v>
      </c>
      <c r="H135" t="s">
        <v>992</v>
      </c>
      <c r="I135" s="36">
        <v>57.5</v>
      </c>
    </row>
    <row r="136" spans="1:9" ht="15" x14ac:dyDescent="0.2">
      <c r="A136" s="29" t="s">
        <v>8</v>
      </c>
      <c r="B136" s="29" t="s">
        <v>9</v>
      </c>
      <c r="C136" t="s">
        <v>61</v>
      </c>
      <c r="D136" s="29" t="s">
        <v>62</v>
      </c>
      <c r="E136" t="s">
        <v>858</v>
      </c>
      <c r="F136" s="29" t="s">
        <v>859</v>
      </c>
      <c r="G136" t="s">
        <v>995</v>
      </c>
      <c r="H136" t="s">
        <v>994</v>
      </c>
      <c r="I136" s="36">
        <v>20</v>
      </c>
    </row>
    <row r="137" spans="1:9" ht="15" x14ac:dyDescent="0.2">
      <c r="A137" s="29" t="s">
        <v>8</v>
      </c>
      <c r="B137" s="29" t="s">
        <v>9</v>
      </c>
      <c r="C137" t="s">
        <v>61</v>
      </c>
      <c r="D137" s="29" t="s">
        <v>62</v>
      </c>
      <c r="E137" t="s">
        <v>858</v>
      </c>
      <c r="F137" s="29" t="s">
        <v>859</v>
      </c>
      <c r="G137" t="s">
        <v>1110</v>
      </c>
      <c r="H137" t="s">
        <v>1111</v>
      </c>
      <c r="I137" s="36">
        <v>5</v>
      </c>
    </row>
    <row r="138" spans="1:9" ht="15" x14ac:dyDescent="0.2">
      <c r="A138" s="30" t="s">
        <v>8</v>
      </c>
      <c r="B138" s="29" t="s">
        <v>9</v>
      </c>
      <c r="C138" t="s">
        <v>61</v>
      </c>
      <c r="D138" s="29" t="s">
        <v>62</v>
      </c>
      <c r="E138" t="s">
        <v>858</v>
      </c>
      <c r="F138" s="29" t="s">
        <v>859</v>
      </c>
      <c r="G138" t="s">
        <v>1217</v>
      </c>
      <c r="H138" t="s">
        <v>1218</v>
      </c>
      <c r="I138" s="36">
        <v>10</v>
      </c>
    </row>
    <row r="139" spans="1:9" ht="15" x14ac:dyDescent="0.2">
      <c r="A139" s="29" t="s">
        <v>18</v>
      </c>
      <c r="B139" s="29" t="s">
        <v>19</v>
      </c>
      <c r="C139" t="s">
        <v>18</v>
      </c>
      <c r="D139" s="29" t="s">
        <v>110</v>
      </c>
      <c r="E139" t="s">
        <v>18</v>
      </c>
      <c r="F139" s="29" t="s">
        <v>334</v>
      </c>
      <c r="G139" t="s">
        <v>18</v>
      </c>
      <c r="H139" t="s">
        <v>356</v>
      </c>
      <c r="I139" s="36">
        <v>600</v>
      </c>
    </row>
    <row r="140" spans="1:9" ht="15" x14ac:dyDescent="0.2">
      <c r="A140" s="29" t="s">
        <v>18</v>
      </c>
      <c r="B140" s="29" t="s">
        <v>19</v>
      </c>
      <c r="C140" t="s">
        <v>18</v>
      </c>
      <c r="D140" s="29" t="s">
        <v>110</v>
      </c>
      <c r="E140" t="s">
        <v>18</v>
      </c>
      <c r="F140" s="29" t="s">
        <v>334</v>
      </c>
      <c r="G140" t="s">
        <v>823</v>
      </c>
      <c r="H140" t="s">
        <v>824</v>
      </c>
      <c r="I140" s="36">
        <v>3</v>
      </c>
    </row>
    <row r="141" spans="1:9" ht="15" x14ac:dyDescent="0.2">
      <c r="A141" s="29" t="s">
        <v>18</v>
      </c>
      <c r="B141" s="29" t="s">
        <v>19</v>
      </c>
      <c r="C141" t="s">
        <v>18</v>
      </c>
      <c r="D141" s="29" t="s">
        <v>110</v>
      </c>
      <c r="E141" t="s">
        <v>18</v>
      </c>
      <c r="F141" s="29" t="s">
        <v>334</v>
      </c>
      <c r="G141" t="s">
        <v>1341</v>
      </c>
      <c r="H141" t="s">
        <v>1342</v>
      </c>
      <c r="I141" s="36">
        <v>20</v>
      </c>
    </row>
    <row r="142" spans="1:9" ht="15" x14ac:dyDescent="0.2">
      <c r="A142" s="29" t="s">
        <v>18</v>
      </c>
      <c r="B142" s="29" t="s">
        <v>19</v>
      </c>
      <c r="C142" t="s">
        <v>18</v>
      </c>
      <c r="D142" s="29" t="s">
        <v>110</v>
      </c>
      <c r="E142" t="s">
        <v>112</v>
      </c>
      <c r="F142" s="29" t="s">
        <v>113</v>
      </c>
      <c r="G142" t="s">
        <v>112</v>
      </c>
      <c r="H142" t="s">
        <v>124</v>
      </c>
      <c r="I142" s="36">
        <v>35</v>
      </c>
    </row>
    <row r="143" spans="1:9" ht="15" x14ac:dyDescent="0.2">
      <c r="A143" s="29" t="s">
        <v>18</v>
      </c>
      <c r="B143" s="29" t="s">
        <v>19</v>
      </c>
      <c r="C143" t="s">
        <v>18</v>
      </c>
      <c r="D143" s="29" t="s">
        <v>110</v>
      </c>
      <c r="E143" t="s">
        <v>112</v>
      </c>
      <c r="F143" s="29" t="s">
        <v>113</v>
      </c>
      <c r="G143" t="s">
        <v>1343</v>
      </c>
      <c r="H143" t="s">
        <v>1344</v>
      </c>
      <c r="I143" s="36">
        <v>63</v>
      </c>
    </row>
    <row r="144" spans="1:9" ht="15" x14ac:dyDescent="0.2">
      <c r="A144" s="29" t="s">
        <v>18</v>
      </c>
      <c r="B144" s="29" t="s">
        <v>19</v>
      </c>
      <c r="C144" t="s">
        <v>18</v>
      </c>
      <c r="D144" s="29" t="s">
        <v>110</v>
      </c>
      <c r="E144" t="s">
        <v>335</v>
      </c>
      <c r="F144" s="29" t="s">
        <v>336</v>
      </c>
      <c r="G144" t="s">
        <v>335</v>
      </c>
      <c r="H144" t="s">
        <v>337</v>
      </c>
      <c r="I144" s="36">
        <v>55</v>
      </c>
    </row>
    <row r="145" spans="1:9" ht="15" x14ac:dyDescent="0.2">
      <c r="A145" s="29" t="s">
        <v>18</v>
      </c>
      <c r="B145" s="29" t="s">
        <v>19</v>
      </c>
      <c r="C145" t="s">
        <v>18</v>
      </c>
      <c r="D145" s="29" t="s">
        <v>110</v>
      </c>
      <c r="E145" t="s">
        <v>335</v>
      </c>
      <c r="F145" s="29" t="s">
        <v>336</v>
      </c>
      <c r="G145" t="s">
        <v>686</v>
      </c>
      <c r="H145" t="s">
        <v>687</v>
      </c>
      <c r="I145" s="36">
        <v>40</v>
      </c>
    </row>
    <row r="146" spans="1:9" ht="15" x14ac:dyDescent="0.2">
      <c r="A146" s="29" t="s">
        <v>18</v>
      </c>
      <c r="B146" s="29" t="s">
        <v>19</v>
      </c>
      <c r="C146" t="s">
        <v>18</v>
      </c>
      <c r="D146" s="29" t="s">
        <v>110</v>
      </c>
      <c r="E146" t="s">
        <v>335</v>
      </c>
      <c r="F146" s="29" t="s">
        <v>336</v>
      </c>
      <c r="G146" t="s">
        <v>845</v>
      </c>
      <c r="H146" t="s">
        <v>846</v>
      </c>
      <c r="I146" s="36">
        <v>18</v>
      </c>
    </row>
    <row r="147" spans="1:9" ht="15" x14ac:dyDescent="0.2">
      <c r="A147" s="29" t="s">
        <v>18</v>
      </c>
      <c r="B147" s="29" t="s">
        <v>19</v>
      </c>
      <c r="C147" t="s">
        <v>18</v>
      </c>
      <c r="D147" s="29" t="s">
        <v>110</v>
      </c>
      <c r="E147" t="s">
        <v>335</v>
      </c>
      <c r="F147" s="29" t="s">
        <v>336</v>
      </c>
      <c r="G147" t="s">
        <v>1235</v>
      </c>
      <c r="H147" t="s">
        <v>1236</v>
      </c>
      <c r="I147" s="36">
        <v>9</v>
      </c>
    </row>
    <row r="148" spans="1:9" ht="15" x14ac:dyDescent="0.2">
      <c r="A148" s="29" t="s">
        <v>18</v>
      </c>
      <c r="B148" s="29" t="s">
        <v>19</v>
      </c>
      <c r="C148" t="s">
        <v>18</v>
      </c>
      <c r="D148" s="29" t="s">
        <v>110</v>
      </c>
      <c r="E148" t="s">
        <v>335</v>
      </c>
      <c r="F148" s="29" t="s">
        <v>336</v>
      </c>
      <c r="G148" t="s">
        <v>1237</v>
      </c>
      <c r="H148" t="s">
        <v>1238</v>
      </c>
      <c r="I148" s="36">
        <v>13</v>
      </c>
    </row>
    <row r="149" spans="1:9" ht="15" x14ac:dyDescent="0.2">
      <c r="A149" s="29" t="s">
        <v>18</v>
      </c>
      <c r="B149" s="29" t="s">
        <v>19</v>
      </c>
      <c r="C149" t="s">
        <v>18</v>
      </c>
      <c r="D149" s="29" t="s">
        <v>110</v>
      </c>
      <c r="E149" t="s">
        <v>335</v>
      </c>
      <c r="F149" s="29" t="s">
        <v>336</v>
      </c>
      <c r="G149" t="s">
        <v>1239</v>
      </c>
      <c r="H149" t="s">
        <v>1240</v>
      </c>
      <c r="I149" s="36">
        <v>7</v>
      </c>
    </row>
    <row r="150" spans="1:9" ht="15" x14ac:dyDescent="0.2">
      <c r="A150" s="29" t="s">
        <v>18</v>
      </c>
      <c r="B150" s="29" t="s">
        <v>19</v>
      </c>
      <c r="C150" t="s">
        <v>18</v>
      </c>
      <c r="D150" s="29" t="s">
        <v>110</v>
      </c>
      <c r="E150" t="s">
        <v>581</v>
      </c>
      <c r="F150" s="29" t="s">
        <v>580</v>
      </c>
      <c r="G150" t="s">
        <v>581</v>
      </c>
      <c r="H150" t="s">
        <v>674</v>
      </c>
      <c r="I150" s="36">
        <v>24</v>
      </c>
    </row>
    <row r="151" spans="1:9" ht="15" x14ac:dyDescent="0.2">
      <c r="A151" s="29" t="s">
        <v>18</v>
      </c>
      <c r="B151" s="29" t="s">
        <v>19</v>
      </c>
      <c r="C151" t="s">
        <v>18</v>
      </c>
      <c r="D151" s="29" t="s">
        <v>110</v>
      </c>
      <c r="E151" t="s">
        <v>581</v>
      </c>
      <c r="F151" s="29" t="s">
        <v>580</v>
      </c>
      <c r="G151" t="s">
        <v>1365</v>
      </c>
      <c r="H151" t="s">
        <v>1366</v>
      </c>
      <c r="I151" s="36">
        <v>5</v>
      </c>
    </row>
    <row r="152" spans="1:9" ht="15" x14ac:dyDescent="0.2">
      <c r="A152" s="29" t="s">
        <v>18</v>
      </c>
      <c r="B152" s="29" t="s">
        <v>19</v>
      </c>
      <c r="C152" t="s">
        <v>18</v>
      </c>
      <c r="D152" s="29" t="s">
        <v>110</v>
      </c>
      <c r="E152" t="s">
        <v>684</v>
      </c>
      <c r="F152" s="29" t="s">
        <v>685</v>
      </c>
      <c r="G152" t="s">
        <v>847</v>
      </c>
      <c r="H152" t="s">
        <v>848</v>
      </c>
      <c r="I152" s="36">
        <v>25</v>
      </c>
    </row>
    <row r="153" spans="1:9" ht="15" x14ac:dyDescent="0.2">
      <c r="A153" s="29" t="s">
        <v>18</v>
      </c>
      <c r="B153" s="29" t="s">
        <v>19</v>
      </c>
      <c r="C153" t="s">
        <v>18</v>
      </c>
      <c r="D153" s="29" t="s">
        <v>110</v>
      </c>
      <c r="E153" t="s">
        <v>684</v>
      </c>
      <c r="F153" s="29" t="s">
        <v>685</v>
      </c>
      <c r="G153" t="s">
        <v>849</v>
      </c>
      <c r="H153" t="s">
        <v>850</v>
      </c>
      <c r="I153" s="36">
        <v>25</v>
      </c>
    </row>
    <row r="154" spans="1:9" ht="15" x14ac:dyDescent="0.2">
      <c r="A154" s="29" t="s">
        <v>18</v>
      </c>
      <c r="B154" s="29" t="s">
        <v>19</v>
      </c>
      <c r="C154" t="s">
        <v>18</v>
      </c>
      <c r="D154" s="29" t="s">
        <v>110</v>
      </c>
      <c r="E154" t="s">
        <v>684</v>
      </c>
      <c r="F154" s="29" t="s">
        <v>685</v>
      </c>
      <c r="G154" t="s">
        <v>684</v>
      </c>
      <c r="H154" t="s">
        <v>1017</v>
      </c>
      <c r="I154" s="36">
        <v>50</v>
      </c>
    </row>
    <row r="155" spans="1:9" ht="15" x14ac:dyDescent="0.2">
      <c r="A155" s="29" t="s">
        <v>18</v>
      </c>
      <c r="B155" s="29" t="s">
        <v>19</v>
      </c>
      <c r="C155" t="s">
        <v>18</v>
      </c>
      <c r="D155" s="29" t="s">
        <v>110</v>
      </c>
      <c r="E155" t="s">
        <v>684</v>
      </c>
      <c r="F155" s="29" t="s">
        <v>685</v>
      </c>
      <c r="G155" t="s">
        <v>1345</v>
      </c>
      <c r="H155" t="s">
        <v>1346</v>
      </c>
      <c r="I155" s="36">
        <v>30</v>
      </c>
    </row>
    <row r="156" spans="1:9" ht="15" x14ac:dyDescent="0.2">
      <c r="A156" s="29" t="s">
        <v>18</v>
      </c>
      <c r="B156" s="29" t="s">
        <v>19</v>
      </c>
      <c r="C156" t="s">
        <v>18</v>
      </c>
      <c r="D156" s="29" t="s">
        <v>110</v>
      </c>
      <c r="E156" t="s">
        <v>684</v>
      </c>
      <c r="F156" s="29" t="s">
        <v>685</v>
      </c>
      <c r="G156" t="s">
        <v>1357</v>
      </c>
      <c r="H156" t="s">
        <v>1358</v>
      </c>
      <c r="I156" s="36">
        <v>50</v>
      </c>
    </row>
    <row r="157" spans="1:9" ht="15" x14ac:dyDescent="0.2">
      <c r="A157" s="29" t="s">
        <v>18</v>
      </c>
      <c r="B157" s="29" t="s">
        <v>19</v>
      </c>
      <c r="C157" t="s">
        <v>583</v>
      </c>
      <c r="D157" s="29" t="s">
        <v>582</v>
      </c>
      <c r="E157" t="s">
        <v>583</v>
      </c>
      <c r="F157" s="29" t="s">
        <v>584</v>
      </c>
      <c r="G157" t="s">
        <v>583</v>
      </c>
      <c r="H157" t="s">
        <v>590</v>
      </c>
      <c r="I157" s="36">
        <v>85</v>
      </c>
    </row>
    <row r="158" spans="1:9" ht="15" x14ac:dyDescent="0.2">
      <c r="A158" s="29" t="s">
        <v>18</v>
      </c>
      <c r="B158" s="29" t="s">
        <v>19</v>
      </c>
      <c r="C158" t="s">
        <v>583</v>
      </c>
      <c r="D158" s="29" t="s">
        <v>582</v>
      </c>
      <c r="E158" t="s">
        <v>583</v>
      </c>
      <c r="F158" s="29" t="s">
        <v>584</v>
      </c>
      <c r="G158" t="s">
        <v>591</v>
      </c>
      <c r="H158" t="s">
        <v>592</v>
      </c>
      <c r="I158" s="36">
        <v>28</v>
      </c>
    </row>
    <row r="159" spans="1:9" ht="15" x14ac:dyDescent="0.2">
      <c r="A159" s="29" t="s">
        <v>18</v>
      </c>
      <c r="B159" s="29" t="s">
        <v>19</v>
      </c>
      <c r="C159" t="s">
        <v>583</v>
      </c>
      <c r="D159" s="29" t="s">
        <v>582</v>
      </c>
      <c r="E159" t="s">
        <v>583</v>
      </c>
      <c r="F159" s="29" t="s">
        <v>584</v>
      </c>
      <c r="G159" t="s">
        <v>586</v>
      </c>
      <c r="H159" t="s">
        <v>585</v>
      </c>
      <c r="I159" s="36">
        <v>21</v>
      </c>
    </row>
    <row r="160" spans="1:9" ht="15" x14ac:dyDescent="0.2">
      <c r="A160" s="29" t="s">
        <v>18</v>
      </c>
      <c r="B160" s="29" t="s">
        <v>19</v>
      </c>
      <c r="C160" t="s">
        <v>583</v>
      </c>
      <c r="D160" s="29" t="s">
        <v>582</v>
      </c>
      <c r="E160" t="s">
        <v>583</v>
      </c>
      <c r="F160" s="29" t="s">
        <v>584</v>
      </c>
      <c r="G160" t="s">
        <v>1107</v>
      </c>
      <c r="H160" t="s">
        <v>1108</v>
      </c>
      <c r="I160" s="36">
        <v>34</v>
      </c>
    </row>
    <row r="161" spans="1:9" ht="15" x14ac:dyDescent="0.2">
      <c r="A161" s="29" t="s">
        <v>18</v>
      </c>
      <c r="B161" s="29" t="s">
        <v>19</v>
      </c>
      <c r="C161" t="s">
        <v>583</v>
      </c>
      <c r="D161" s="29" t="s">
        <v>582</v>
      </c>
      <c r="E161" t="s">
        <v>593</v>
      </c>
      <c r="F161" s="29" t="s">
        <v>594</v>
      </c>
      <c r="G161" t="s">
        <v>593</v>
      </c>
      <c r="H161" t="s">
        <v>595</v>
      </c>
      <c r="I161" s="36">
        <v>12</v>
      </c>
    </row>
    <row r="162" spans="1:9" ht="15" x14ac:dyDescent="0.2">
      <c r="A162" s="29" t="s">
        <v>18</v>
      </c>
      <c r="B162" s="29" t="s">
        <v>19</v>
      </c>
      <c r="C162" t="s">
        <v>583</v>
      </c>
      <c r="D162" s="29" t="s">
        <v>582</v>
      </c>
      <c r="E162" t="s">
        <v>680</v>
      </c>
      <c r="F162" s="29" t="s">
        <v>681</v>
      </c>
      <c r="G162" t="s">
        <v>680</v>
      </c>
      <c r="H162" t="s">
        <v>683</v>
      </c>
      <c r="I162" s="36">
        <v>5</v>
      </c>
    </row>
    <row r="163" spans="1:9" ht="15" x14ac:dyDescent="0.2">
      <c r="A163" s="29" t="s">
        <v>18</v>
      </c>
      <c r="B163" s="29" t="s">
        <v>19</v>
      </c>
      <c r="C163" t="s">
        <v>583</v>
      </c>
      <c r="D163" s="29" t="s">
        <v>582</v>
      </c>
      <c r="E163" t="s">
        <v>680</v>
      </c>
      <c r="F163" s="29" t="s">
        <v>681</v>
      </c>
      <c r="G163" t="s">
        <v>1367</v>
      </c>
      <c r="H163" t="s">
        <v>1368</v>
      </c>
      <c r="I163" s="36">
        <v>32</v>
      </c>
    </row>
    <row r="164" spans="1:9" ht="15" x14ac:dyDescent="0.2">
      <c r="A164" s="29" t="s">
        <v>18</v>
      </c>
      <c r="B164" s="29" t="s">
        <v>19</v>
      </c>
      <c r="C164" t="s">
        <v>20</v>
      </c>
      <c r="D164" s="29" t="s">
        <v>21</v>
      </c>
      <c r="E164" t="s">
        <v>20</v>
      </c>
      <c r="F164" s="29" t="s">
        <v>587</v>
      </c>
      <c r="G164" t="s">
        <v>688</v>
      </c>
      <c r="H164" t="s">
        <v>689</v>
      </c>
      <c r="I164" s="36">
        <v>35</v>
      </c>
    </row>
    <row r="165" spans="1:9" ht="15" x14ac:dyDescent="0.2">
      <c r="A165" s="29" t="s">
        <v>18</v>
      </c>
      <c r="B165" s="29" t="s">
        <v>19</v>
      </c>
      <c r="C165" t="s">
        <v>20</v>
      </c>
      <c r="D165" s="29" t="s">
        <v>21</v>
      </c>
      <c r="E165" t="s">
        <v>20</v>
      </c>
      <c r="F165" s="29" t="s">
        <v>587</v>
      </c>
      <c r="G165" t="s">
        <v>693</v>
      </c>
      <c r="H165" t="s">
        <v>694</v>
      </c>
      <c r="I165" s="36">
        <v>70</v>
      </c>
    </row>
    <row r="166" spans="1:9" ht="15" x14ac:dyDescent="0.2">
      <c r="A166" s="29" t="s">
        <v>18</v>
      </c>
      <c r="B166" s="29" t="s">
        <v>19</v>
      </c>
      <c r="C166" t="s">
        <v>20</v>
      </c>
      <c r="D166" s="29" t="s">
        <v>21</v>
      </c>
      <c r="E166" t="s">
        <v>20</v>
      </c>
      <c r="F166" s="29" t="s">
        <v>587</v>
      </c>
      <c r="G166" t="s">
        <v>20</v>
      </c>
      <c r="H166" t="s">
        <v>695</v>
      </c>
      <c r="I166" s="36">
        <v>160</v>
      </c>
    </row>
    <row r="167" spans="1:9" s="32" customFormat="1" ht="15" x14ac:dyDescent="0.2">
      <c r="A167" s="29" t="s">
        <v>18</v>
      </c>
      <c r="B167" s="29" t="s">
        <v>19</v>
      </c>
      <c r="C167" t="s">
        <v>20</v>
      </c>
      <c r="D167" s="29" t="s">
        <v>21</v>
      </c>
      <c r="E167" t="s">
        <v>20</v>
      </c>
      <c r="F167" s="29" t="s">
        <v>587</v>
      </c>
      <c r="G167" t="s">
        <v>589</v>
      </c>
      <c r="H167" t="s">
        <v>588</v>
      </c>
      <c r="I167" s="36">
        <v>45</v>
      </c>
    </row>
    <row r="168" spans="1:9" ht="15" x14ac:dyDescent="0.2">
      <c r="A168" s="29" t="s">
        <v>18</v>
      </c>
      <c r="B168" s="29" t="s">
        <v>19</v>
      </c>
      <c r="C168" t="s">
        <v>20</v>
      </c>
      <c r="D168" s="29" t="s">
        <v>21</v>
      </c>
      <c r="E168" t="s">
        <v>20</v>
      </c>
      <c r="F168" s="29" t="s">
        <v>587</v>
      </c>
      <c r="G168" t="s">
        <v>1229</v>
      </c>
      <c r="H168" t="s">
        <v>1230</v>
      </c>
      <c r="I168" s="36">
        <v>8</v>
      </c>
    </row>
    <row r="169" spans="1:9" ht="15" x14ac:dyDescent="0.2">
      <c r="A169" s="29" t="s">
        <v>18</v>
      </c>
      <c r="B169" s="29" t="s">
        <v>19</v>
      </c>
      <c r="C169" t="s">
        <v>20</v>
      </c>
      <c r="D169" s="29" t="s">
        <v>21</v>
      </c>
      <c r="E169" t="s">
        <v>20</v>
      </c>
      <c r="F169" s="29" t="s">
        <v>587</v>
      </c>
      <c r="G169" t="s">
        <v>1231</v>
      </c>
      <c r="H169" t="s">
        <v>1232</v>
      </c>
      <c r="I169" s="36">
        <v>12</v>
      </c>
    </row>
    <row r="170" spans="1:9" s="32" customFormat="1" ht="15" x14ac:dyDescent="0.2">
      <c r="A170" s="29" t="s">
        <v>18</v>
      </c>
      <c r="B170" s="29" t="s">
        <v>19</v>
      </c>
      <c r="C170" t="s">
        <v>20</v>
      </c>
      <c r="D170" s="29" t="s">
        <v>21</v>
      </c>
      <c r="E170" t="s">
        <v>20</v>
      </c>
      <c r="F170" s="29" t="s">
        <v>587</v>
      </c>
      <c r="G170" t="s">
        <v>1233</v>
      </c>
      <c r="H170" t="s">
        <v>1234</v>
      </c>
      <c r="I170" s="36">
        <v>6</v>
      </c>
    </row>
    <row r="171" spans="1:9" ht="15" x14ac:dyDescent="0.2">
      <c r="A171" s="29" t="s">
        <v>18</v>
      </c>
      <c r="B171" s="29" t="s">
        <v>19</v>
      </c>
      <c r="C171" t="s">
        <v>675</v>
      </c>
      <c r="D171" s="29" t="s">
        <v>548</v>
      </c>
      <c r="E171" t="s">
        <v>676</v>
      </c>
      <c r="F171" s="29" t="s">
        <v>677</v>
      </c>
      <c r="G171" t="s">
        <v>676</v>
      </c>
      <c r="H171" t="s">
        <v>678</v>
      </c>
      <c r="I171" s="36">
        <v>62</v>
      </c>
    </row>
    <row r="172" spans="1:9" ht="15" x14ac:dyDescent="0.2">
      <c r="A172" s="29" t="s">
        <v>18</v>
      </c>
      <c r="B172" s="29" t="s">
        <v>19</v>
      </c>
      <c r="C172" t="s">
        <v>675</v>
      </c>
      <c r="D172" s="29" t="s">
        <v>548</v>
      </c>
      <c r="E172" t="s">
        <v>676</v>
      </c>
      <c r="F172" s="29" t="s">
        <v>677</v>
      </c>
      <c r="G172" t="s">
        <v>690</v>
      </c>
      <c r="H172" t="s">
        <v>691</v>
      </c>
      <c r="I172" s="36">
        <v>5</v>
      </c>
    </row>
    <row r="173" spans="1:9" ht="15" x14ac:dyDescent="0.2">
      <c r="A173" s="29" t="s">
        <v>18</v>
      </c>
      <c r="B173" s="29" t="s">
        <v>19</v>
      </c>
      <c r="C173" t="s">
        <v>675</v>
      </c>
      <c r="D173" s="29" t="s">
        <v>548</v>
      </c>
      <c r="E173" t="s">
        <v>676</v>
      </c>
      <c r="F173" s="29" t="s">
        <v>677</v>
      </c>
      <c r="G173" t="s">
        <v>839</v>
      </c>
      <c r="H173" t="s">
        <v>840</v>
      </c>
      <c r="I173" s="36">
        <v>5</v>
      </c>
    </row>
    <row r="174" spans="1:9" ht="15" x14ac:dyDescent="0.2">
      <c r="A174" s="30" t="s">
        <v>18</v>
      </c>
      <c r="B174" s="29" t="s">
        <v>19</v>
      </c>
      <c r="C174" t="s">
        <v>675</v>
      </c>
      <c r="D174" s="29" t="s">
        <v>548</v>
      </c>
      <c r="E174" t="s">
        <v>675</v>
      </c>
      <c r="F174" s="29" t="s">
        <v>549</v>
      </c>
      <c r="G174" t="s">
        <v>675</v>
      </c>
      <c r="H174" t="s">
        <v>679</v>
      </c>
      <c r="I174" s="36">
        <v>218</v>
      </c>
    </row>
    <row r="175" spans="1:9" ht="15" x14ac:dyDescent="0.2">
      <c r="A175" s="29" t="s">
        <v>27</v>
      </c>
      <c r="B175" s="29" t="s">
        <v>121</v>
      </c>
      <c r="C175" t="s">
        <v>285</v>
      </c>
      <c r="D175" s="29" t="s">
        <v>286</v>
      </c>
      <c r="E175" t="s">
        <v>285</v>
      </c>
      <c r="F175" s="29" t="s">
        <v>287</v>
      </c>
      <c r="G175" t="s">
        <v>285</v>
      </c>
      <c r="H175" t="s">
        <v>1318</v>
      </c>
      <c r="I175" s="36">
        <v>25</v>
      </c>
    </row>
    <row r="176" spans="1:9" ht="15" x14ac:dyDescent="0.2">
      <c r="A176" s="29" t="s">
        <v>27</v>
      </c>
      <c r="B176" s="29" t="s">
        <v>121</v>
      </c>
      <c r="C176" t="s">
        <v>285</v>
      </c>
      <c r="D176" s="29" t="s">
        <v>286</v>
      </c>
      <c r="E176" t="s">
        <v>808</v>
      </c>
      <c r="F176" s="29" t="s">
        <v>809</v>
      </c>
      <c r="G176" t="s">
        <v>1103</v>
      </c>
      <c r="H176" t="s">
        <v>1104</v>
      </c>
      <c r="I176" s="36">
        <v>2000</v>
      </c>
    </row>
    <row r="177" spans="1:9" ht="15" x14ac:dyDescent="0.2">
      <c r="A177" s="29" t="s">
        <v>27</v>
      </c>
      <c r="B177" s="29" t="s">
        <v>121</v>
      </c>
      <c r="C177" t="s">
        <v>285</v>
      </c>
      <c r="D177" s="29" t="s">
        <v>286</v>
      </c>
      <c r="E177" t="s">
        <v>1015</v>
      </c>
      <c r="F177" s="29" t="s">
        <v>1016</v>
      </c>
      <c r="G177" t="s">
        <v>1331</v>
      </c>
      <c r="H177" t="s">
        <v>1332</v>
      </c>
      <c r="I177" s="36">
        <v>400</v>
      </c>
    </row>
    <row r="178" spans="1:9" s="32" customFormat="1" ht="15" x14ac:dyDescent="0.2">
      <c r="A178" s="29" t="s">
        <v>27</v>
      </c>
      <c r="B178" s="29" t="s">
        <v>121</v>
      </c>
      <c r="C178" t="s">
        <v>27</v>
      </c>
      <c r="D178" s="29" t="s">
        <v>122</v>
      </c>
      <c r="E178" t="s">
        <v>27</v>
      </c>
      <c r="F178" s="29" t="s">
        <v>241</v>
      </c>
      <c r="G178" t="s">
        <v>27</v>
      </c>
      <c r="H178" t="s">
        <v>810</v>
      </c>
      <c r="I178" s="36">
        <v>1200</v>
      </c>
    </row>
    <row r="179" spans="1:9" ht="15" x14ac:dyDescent="0.2">
      <c r="A179" s="29" t="s">
        <v>27</v>
      </c>
      <c r="B179" s="29" t="s">
        <v>121</v>
      </c>
      <c r="C179" t="s">
        <v>27</v>
      </c>
      <c r="D179" s="29" t="s">
        <v>122</v>
      </c>
      <c r="E179" t="s">
        <v>281</v>
      </c>
      <c r="F179" s="29" t="s">
        <v>282</v>
      </c>
      <c r="G179" t="s">
        <v>474</v>
      </c>
      <c r="H179" t="s">
        <v>473</v>
      </c>
      <c r="I179" s="36">
        <v>430</v>
      </c>
    </row>
    <row r="180" spans="1:9" s="32" customFormat="1" ht="15" x14ac:dyDescent="0.2">
      <c r="A180" s="29" t="s">
        <v>27</v>
      </c>
      <c r="B180" s="29" t="s">
        <v>121</v>
      </c>
      <c r="C180" t="s">
        <v>27</v>
      </c>
      <c r="D180" s="29" t="s">
        <v>122</v>
      </c>
      <c r="E180" t="s">
        <v>281</v>
      </c>
      <c r="F180" s="29" t="s">
        <v>282</v>
      </c>
      <c r="G180" t="s">
        <v>476</v>
      </c>
      <c r="H180" t="s">
        <v>475</v>
      </c>
      <c r="I180" s="36">
        <v>40</v>
      </c>
    </row>
    <row r="181" spans="1:9" ht="15" x14ac:dyDescent="0.2">
      <c r="A181" s="29" t="s">
        <v>27</v>
      </c>
      <c r="B181" s="29" t="s">
        <v>121</v>
      </c>
      <c r="C181" t="s">
        <v>27</v>
      </c>
      <c r="D181" s="29" t="s">
        <v>122</v>
      </c>
      <c r="E181" t="s">
        <v>281</v>
      </c>
      <c r="F181" s="29" t="s">
        <v>282</v>
      </c>
      <c r="G181" t="s">
        <v>484</v>
      </c>
      <c r="H181" t="s">
        <v>485</v>
      </c>
      <c r="I181" s="36">
        <v>600</v>
      </c>
    </row>
    <row r="182" spans="1:9" ht="15" x14ac:dyDescent="0.2">
      <c r="A182" s="29" t="s">
        <v>27</v>
      </c>
      <c r="B182" s="29" t="s">
        <v>121</v>
      </c>
      <c r="C182" t="s">
        <v>27</v>
      </c>
      <c r="D182" s="29" t="s">
        <v>122</v>
      </c>
      <c r="E182" t="s">
        <v>281</v>
      </c>
      <c r="F182" s="29" t="s">
        <v>282</v>
      </c>
      <c r="G182" t="s">
        <v>281</v>
      </c>
      <c r="H182" t="s">
        <v>1302</v>
      </c>
      <c r="I182" s="36">
        <v>1050</v>
      </c>
    </row>
    <row r="183" spans="1:9" ht="15" x14ac:dyDescent="0.2">
      <c r="A183" s="29" t="s">
        <v>27</v>
      </c>
      <c r="B183" s="29" t="s">
        <v>121</v>
      </c>
      <c r="C183" t="s">
        <v>27</v>
      </c>
      <c r="D183" s="29" t="s">
        <v>122</v>
      </c>
      <c r="E183" t="s">
        <v>281</v>
      </c>
      <c r="F183" s="29" t="s">
        <v>282</v>
      </c>
      <c r="G183" t="s">
        <v>806</v>
      </c>
      <c r="H183" t="s">
        <v>807</v>
      </c>
      <c r="I183" s="36">
        <v>852</v>
      </c>
    </row>
    <row r="184" spans="1:9" ht="15" x14ac:dyDescent="0.2">
      <c r="A184" s="29" t="s">
        <v>27</v>
      </c>
      <c r="B184" s="29" t="s">
        <v>121</v>
      </c>
      <c r="C184" t="s">
        <v>27</v>
      </c>
      <c r="D184" s="29" t="s">
        <v>122</v>
      </c>
      <c r="E184" t="s">
        <v>281</v>
      </c>
      <c r="F184" s="29" t="s">
        <v>282</v>
      </c>
      <c r="G184" t="s">
        <v>1105</v>
      </c>
      <c r="H184" t="s">
        <v>1106</v>
      </c>
      <c r="I184" s="36">
        <v>1500</v>
      </c>
    </row>
    <row r="185" spans="1:9" ht="15" x14ac:dyDescent="0.2">
      <c r="A185" s="29" t="s">
        <v>27</v>
      </c>
      <c r="B185" s="29" t="s">
        <v>121</v>
      </c>
      <c r="C185" t="s">
        <v>27</v>
      </c>
      <c r="D185" s="29" t="s">
        <v>122</v>
      </c>
      <c r="E185" t="s">
        <v>281</v>
      </c>
      <c r="F185" s="29" t="s">
        <v>282</v>
      </c>
      <c r="G185" t="s">
        <v>1300</v>
      </c>
      <c r="H185" t="s">
        <v>1301</v>
      </c>
      <c r="I185" s="36">
        <v>1500</v>
      </c>
    </row>
    <row r="186" spans="1:9" ht="15" x14ac:dyDescent="0.2">
      <c r="A186" s="29" t="s">
        <v>27</v>
      </c>
      <c r="B186" s="29" t="s">
        <v>121</v>
      </c>
      <c r="C186" t="s">
        <v>27</v>
      </c>
      <c r="D186" s="29" t="s">
        <v>122</v>
      </c>
      <c r="E186" t="s">
        <v>281</v>
      </c>
      <c r="F186" s="29" t="s">
        <v>282</v>
      </c>
      <c r="G186" t="s">
        <v>1303</v>
      </c>
      <c r="H186" t="s">
        <v>1304</v>
      </c>
      <c r="I186" s="36">
        <v>252</v>
      </c>
    </row>
    <row r="187" spans="1:9" ht="15" x14ac:dyDescent="0.2">
      <c r="A187" s="29" t="s">
        <v>27</v>
      </c>
      <c r="B187" s="29" t="s">
        <v>121</v>
      </c>
      <c r="C187" t="s">
        <v>27</v>
      </c>
      <c r="D187" s="29" t="s">
        <v>122</v>
      </c>
      <c r="E187" t="s">
        <v>281</v>
      </c>
      <c r="F187" s="29" t="s">
        <v>282</v>
      </c>
      <c r="G187" t="s">
        <v>283</v>
      </c>
      <c r="H187" t="s">
        <v>284</v>
      </c>
      <c r="I187" s="36">
        <v>250</v>
      </c>
    </row>
    <row r="188" spans="1:9" ht="15" x14ac:dyDescent="0.2">
      <c r="A188" s="29" t="s">
        <v>27</v>
      </c>
      <c r="B188" s="29" t="s">
        <v>121</v>
      </c>
      <c r="C188" t="s">
        <v>27</v>
      </c>
      <c r="D188" s="29" t="s">
        <v>122</v>
      </c>
      <c r="E188" t="s">
        <v>281</v>
      </c>
      <c r="F188" s="29" t="s">
        <v>282</v>
      </c>
      <c r="G188" t="s">
        <v>1311</v>
      </c>
      <c r="H188" t="s">
        <v>1312</v>
      </c>
      <c r="I188" s="36">
        <v>1500</v>
      </c>
    </row>
    <row r="189" spans="1:9" ht="15" x14ac:dyDescent="0.2">
      <c r="A189" s="29" t="s">
        <v>27</v>
      </c>
      <c r="B189" s="29" t="s">
        <v>121</v>
      </c>
      <c r="C189" t="s">
        <v>27</v>
      </c>
      <c r="D189" s="29" t="s">
        <v>122</v>
      </c>
      <c r="E189" t="s">
        <v>238</v>
      </c>
      <c r="F189" s="29" t="s">
        <v>239</v>
      </c>
      <c r="G189" t="s">
        <v>238</v>
      </c>
      <c r="H189" t="s">
        <v>240</v>
      </c>
      <c r="I189" s="36">
        <v>1174</v>
      </c>
    </row>
    <row r="190" spans="1:9" ht="15" x14ac:dyDescent="0.2">
      <c r="A190" s="29" t="s">
        <v>27</v>
      </c>
      <c r="B190" s="29" t="s">
        <v>121</v>
      </c>
      <c r="C190" t="s">
        <v>276</v>
      </c>
      <c r="D190" s="29" t="s">
        <v>277</v>
      </c>
      <c r="E190" t="s">
        <v>441</v>
      </c>
      <c r="F190" s="29" t="s">
        <v>442</v>
      </c>
      <c r="G190" t="s">
        <v>479</v>
      </c>
      <c r="H190" t="s">
        <v>478</v>
      </c>
      <c r="I190" s="36">
        <v>2000</v>
      </c>
    </row>
    <row r="191" spans="1:9" ht="15" x14ac:dyDescent="0.2">
      <c r="A191" s="29" t="s">
        <v>27</v>
      </c>
      <c r="B191" s="29" t="s">
        <v>121</v>
      </c>
      <c r="C191" t="s">
        <v>276</v>
      </c>
      <c r="D191" s="29" t="s">
        <v>277</v>
      </c>
      <c r="E191" t="s">
        <v>441</v>
      </c>
      <c r="F191" s="29" t="s">
        <v>442</v>
      </c>
      <c r="G191" t="s">
        <v>477</v>
      </c>
      <c r="H191" t="s">
        <v>483</v>
      </c>
      <c r="I191" s="36">
        <v>8500</v>
      </c>
    </row>
    <row r="192" spans="1:9" ht="15" x14ac:dyDescent="0.2">
      <c r="A192" s="29" t="s">
        <v>27</v>
      </c>
      <c r="B192" s="29" t="s">
        <v>121</v>
      </c>
      <c r="C192" t="s">
        <v>276</v>
      </c>
      <c r="D192" s="29" t="s">
        <v>277</v>
      </c>
      <c r="E192" t="s">
        <v>441</v>
      </c>
      <c r="F192" s="29" t="s">
        <v>442</v>
      </c>
      <c r="G192" t="s">
        <v>1337</v>
      </c>
      <c r="H192" t="s">
        <v>1338</v>
      </c>
      <c r="I192" s="36">
        <v>3500</v>
      </c>
    </row>
    <row r="193" spans="1:9" ht="15" x14ac:dyDescent="0.2">
      <c r="A193" s="29" t="s">
        <v>27</v>
      </c>
      <c r="B193" s="29" t="s">
        <v>121</v>
      </c>
      <c r="C193" t="s">
        <v>276</v>
      </c>
      <c r="D193" s="29" t="s">
        <v>277</v>
      </c>
      <c r="E193" t="s">
        <v>278</v>
      </c>
      <c r="F193" s="29" t="s">
        <v>472</v>
      </c>
      <c r="G193" t="s">
        <v>278</v>
      </c>
      <c r="H193" t="s">
        <v>301</v>
      </c>
      <c r="I193" s="36">
        <v>12000</v>
      </c>
    </row>
    <row r="194" spans="1:9" ht="15" x14ac:dyDescent="0.2">
      <c r="A194" s="29" t="s">
        <v>27</v>
      </c>
      <c r="B194" s="29" t="s">
        <v>121</v>
      </c>
      <c r="C194" t="s">
        <v>276</v>
      </c>
      <c r="D194" s="29" t="s">
        <v>277</v>
      </c>
      <c r="E194" t="s">
        <v>819</v>
      </c>
      <c r="F194" s="29" t="s">
        <v>820</v>
      </c>
      <c r="G194" t="s">
        <v>821</v>
      </c>
      <c r="H194" t="s">
        <v>822</v>
      </c>
      <c r="I194" s="36">
        <v>1000</v>
      </c>
    </row>
    <row r="195" spans="1:9" ht="15" x14ac:dyDescent="0.2">
      <c r="A195" s="29" t="s">
        <v>27</v>
      </c>
      <c r="B195" s="29" t="s">
        <v>121</v>
      </c>
      <c r="C195" t="s">
        <v>276</v>
      </c>
      <c r="D195" s="29" t="s">
        <v>277</v>
      </c>
      <c r="E195" t="s">
        <v>819</v>
      </c>
      <c r="F195" s="29" t="s">
        <v>820</v>
      </c>
      <c r="G195" t="s">
        <v>1333</v>
      </c>
      <c r="H195" t="s">
        <v>1334</v>
      </c>
      <c r="I195" s="36">
        <v>1250</v>
      </c>
    </row>
    <row r="196" spans="1:9" ht="15" x14ac:dyDescent="0.2">
      <c r="A196" s="30" t="s">
        <v>27</v>
      </c>
      <c r="B196" s="29" t="s">
        <v>121</v>
      </c>
      <c r="C196" t="s">
        <v>276</v>
      </c>
      <c r="D196" s="29" t="s">
        <v>277</v>
      </c>
      <c r="E196" t="s">
        <v>819</v>
      </c>
      <c r="F196" s="29" t="s">
        <v>820</v>
      </c>
      <c r="G196" t="s">
        <v>1339</v>
      </c>
      <c r="H196" t="s">
        <v>1340</v>
      </c>
      <c r="I196" s="36">
        <v>100</v>
      </c>
    </row>
    <row r="197" spans="1:9" ht="15" x14ac:dyDescent="0.2">
      <c r="A197" s="29" t="s">
        <v>26</v>
      </c>
      <c r="B197" s="29" t="s">
        <v>172</v>
      </c>
      <c r="C197" t="s">
        <v>187</v>
      </c>
      <c r="D197" s="29" t="s">
        <v>188</v>
      </c>
      <c r="E197" t="s">
        <v>204</v>
      </c>
      <c r="F197" s="29" t="s">
        <v>205</v>
      </c>
      <c r="G197" t="s">
        <v>376</v>
      </c>
      <c r="H197" t="s">
        <v>377</v>
      </c>
      <c r="I197" s="36">
        <v>125</v>
      </c>
    </row>
    <row r="198" spans="1:9" ht="15" x14ac:dyDescent="0.2">
      <c r="A198" s="29" t="s">
        <v>26</v>
      </c>
      <c r="B198" s="29" t="s">
        <v>172</v>
      </c>
      <c r="C198" t="s">
        <v>187</v>
      </c>
      <c r="D198" s="29" t="s">
        <v>188</v>
      </c>
      <c r="E198" t="s">
        <v>204</v>
      </c>
      <c r="F198" s="29" t="s">
        <v>205</v>
      </c>
      <c r="G198" t="s">
        <v>682</v>
      </c>
      <c r="H198" t="s">
        <v>957</v>
      </c>
      <c r="I198" s="36">
        <v>57</v>
      </c>
    </row>
    <row r="199" spans="1:9" ht="15" x14ac:dyDescent="0.2">
      <c r="A199" s="29" t="s">
        <v>26</v>
      </c>
      <c r="B199" s="29" t="s">
        <v>172</v>
      </c>
      <c r="C199" t="s">
        <v>187</v>
      </c>
      <c r="D199" s="29" t="s">
        <v>188</v>
      </c>
      <c r="E199" t="s">
        <v>204</v>
      </c>
      <c r="F199" s="29" t="s">
        <v>205</v>
      </c>
      <c r="G199" t="s">
        <v>255</v>
      </c>
      <c r="H199" t="s">
        <v>256</v>
      </c>
      <c r="I199" s="36">
        <v>171</v>
      </c>
    </row>
    <row r="200" spans="1:9" ht="15" x14ac:dyDescent="0.2">
      <c r="A200" s="29" t="s">
        <v>26</v>
      </c>
      <c r="B200" s="29" t="s">
        <v>172</v>
      </c>
      <c r="C200" t="s">
        <v>187</v>
      </c>
      <c r="D200" s="29" t="s">
        <v>188</v>
      </c>
      <c r="E200" t="s">
        <v>204</v>
      </c>
      <c r="F200" s="29" t="s">
        <v>205</v>
      </c>
      <c r="G200" t="s">
        <v>1182</v>
      </c>
      <c r="H200" t="s">
        <v>1142</v>
      </c>
      <c r="I200" s="36">
        <v>86</v>
      </c>
    </row>
    <row r="201" spans="1:9" ht="15" x14ac:dyDescent="0.2">
      <c r="A201" s="29" t="s">
        <v>26</v>
      </c>
      <c r="B201" s="29" t="s">
        <v>172</v>
      </c>
      <c r="C201" t="s">
        <v>187</v>
      </c>
      <c r="D201" s="29" t="s">
        <v>188</v>
      </c>
      <c r="E201" t="s">
        <v>204</v>
      </c>
      <c r="F201" s="29" t="s">
        <v>205</v>
      </c>
      <c r="G201" t="s">
        <v>1188</v>
      </c>
      <c r="H201" t="s">
        <v>1147</v>
      </c>
      <c r="I201" s="36">
        <v>23</v>
      </c>
    </row>
    <row r="202" spans="1:9" ht="15" x14ac:dyDescent="0.2">
      <c r="A202" s="29" t="s">
        <v>26</v>
      </c>
      <c r="B202" s="29" t="s">
        <v>172</v>
      </c>
      <c r="C202" t="s">
        <v>26</v>
      </c>
      <c r="D202" s="29" t="s">
        <v>189</v>
      </c>
      <c r="E202" t="s">
        <v>170</v>
      </c>
      <c r="F202" s="29" t="s">
        <v>378</v>
      </c>
      <c r="G202" t="s">
        <v>1094</v>
      </c>
      <c r="H202" t="s">
        <v>1077</v>
      </c>
      <c r="I202" s="36">
        <v>513</v>
      </c>
    </row>
    <row r="203" spans="1:9" ht="15" x14ac:dyDescent="0.2">
      <c r="A203" s="29" t="s">
        <v>26</v>
      </c>
      <c r="B203" s="29" t="s">
        <v>172</v>
      </c>
      <c r="C203" t="s">
        <v>26</v>
      </c>
      <c r="D203" s="29" t="s">
        <v>189</v>
      </c>
      <c r="E203" t="s">
        <v>868</v>
      </c>
      <c r="F203" s="29" t="s">
        <v>869</v>
      </c>
      <c r="G203" t="s">
        <v>1026</v>
      </c>
      <c r="H203" t="s">
        <v>1025</v>
      </c>
      <c r="I203" s="36">
        <v>17</v>
      </c>
    </row>
    <row r="204" spans="1:9" ht="15" x14ac:dyDescent="0.2">
      <c r="A204" s="29" t="s">
        <v>26</v>
      </c>
      <c r="B204" s="29" t="s">
        <v>172</v>
      </c>
      <c r="C204" t="s">
        <v>26</v>
      </c>
      <c r="D204" s="29" t="s">
        <v>189</v>
      </c>
      <c r="E204" t="s">
        <v>868</v>
      </c>
      <c r="F204" s="29" t="s">
        <v>869</v>
      </c>
      <c r="G204" t="s">
        <v>1393</v>
      </c>
      <c r="H204" t="s">
        <v>1394</v>
      </c>
      <c r="I204" s="36">
        <v>6</v>
      </c>
    </row>
    <row r="205" spans="1:9" ht="15" x14ac:dyDescent="0.2">
      <c r="A205" s="30" t="s">
        <v>26</v>
      </c>
      <c r="B205" s="29" t="s">
        <v>172</v>
      </c>
      <c r="C205" t="s">
        <v>26</v>
      </c>
      <c r="D205" s="29" t="s">
        <v>189</v>
      </c>
      <c r="E205" t="s">
        <v>990</v>
      </c>
      <c r="F205" s="29" t="s">
        <v>551</v>
      </c>
      <c r="G205" t="s">
        <v>991</v>
      </c>
      <c r="H205" t="s">
        <v>552</v>
      </c>
      <c r="I205" s="36">
        <v>5</v>
      </c>
    </row>
    <row r="206" spans="1:9" ht="15" x14ac:dyDescent="0.2">
      <c r="A206" s="29" t="s">
        <v>13</v>
      </c>
      <c r="B206" s="29" t="s">
        <v>57</v>
      </c>
      <c r="C206" t="s">
        <v>103</v>
      </c>
      <c r="D206" s="29" t="s">
        <v>104</v>
      </c>
      <c r="E206" t="s">
        <v>103</v>
      </c>
      <c r="F206" s="29" t="s">
        <v>105</v>
      </c>
      <c r="G206" t="s">
        <v>243</v>
      </c>
      <c r="H206" t="s">
        <v>244</v>
      </c>
      <c r="I206" s="36">
        <v>6</v>
      </c>
    </row>
    <row r="207" spans="1:9" ht="15" x14ac:dyDescent="0.2">
      <c r="A207" s="29" t="s">
        <v>13</v>
      </c>
      <c r="B207" s="29" t="s">
        <v>57</v>
      </c>
      <c r="C207" t="s">
        <v>103</v>
      </c>
      <c r="D207" s="29" t="s">
        <v>104</v>
      </c>
      <c r="E207" t="s">
        <v>103</v>
      </c>
      <c r="F207" s="29" t="s">
        <v>105</v>
      </c>
      <c r="G207" t="s">
        <v>270</v>
      </c>
      <c r="H207" t="s">
        <v>271</v>
      </c>
      <c r="I207" s="36">
        <v>17</v>
      </c>
    </row>
    <row r="208" spans="1:9" ht="15" x14ac:dyDescent="0.2">
      <c r="A208" s="29" t="s">
        <v>13</v>
      </c>
      <c r="B208" s="29" t="s">
        <v>57</v>
      </c>
      <c r="C208" t="s">
        <v>103</v>
      </c>
      <c r="D208" s="29" t="s">
        <v>104</v>
      </c>
      <c r="E208" t="s">
        <v>103</v>
      </c>
      <c r="F208" s="29" t="s">
        <v>105</v>
      </c>
      <c r="G208" t="s">
        <v>132</v>
      </c>
      <c r="H208" t="s">
        <v>133</v>
      </c>
      <c r="I208" s="36">
        <v>80.5</v>
      </c>
    </row>
    <row r="209" spans="1:9" ht="15" x14ac:dyDescent="0.2">
      <c r="A209" s="29" t="s">
        <v>13</v>
      </c>
      <c r="B209" s="29" t="s">
        <v>57</v>
      </c>
      <c r="C209" t="s">
        <v>103</v>
      </c>
      <c r="D209" s="29" t="s">
        <v>104</v>
      </c>
      <c r="E209" t="s">
        <v>103</v>
      </c>
      <c r="F209" s="29" t="s">
        <v>105</v>
      </c>
      <c r="G209" t="s">
        <v>512</v>
      </c>
      <c r="H209" t="s">
        <v>513</v>
      </c>
      <c r="I209" s="36">
        <v>39.5</v>
      </c>
    </row>
    <row r="210" spans="1:9" ht="15" x14ac:dyDescent="0.2">
      <c r="A210" s="29" t="s">
        <v>13</v>
      </c>
      <c r="B210" s="29" t="s">
        <v>57</v>
      </c>
      <c r="C210" t="s">
        <v>103</v>
      </c>
      <c r="D210" s="29" t="s">
        <v>104</v>
      </c>
      <c r="E210" t="s">
        <v>103</v>
      </c>
      <c r="F210" s="29" t="s">
        <v>105</v>
      </c>
      <c r="G210" t="s">
        <v>518</v>
      </c>
      <c r="H210" t="s">
        <v>519</v>
      </c>
      <c r="I210" s="36">
        <v>53.5</v>
      </c>
    </row>
    <row r="211" spans="1:9" ht="15" x14ac:dyDescent="0.2">
      <c r="A211" s="29" t="s">
        <v>13</v>
      </c>
      <c r="B211" s="29" t="s">
        <v>57</v>
      </c>
      <c r="C211" t="s">
        <v>103</v>
      </c>
      <c r="D211" s="29" t="s">
        <v>104</v>
      </c>
      <c r="E211" t="s">
        <v>103</v>
      </c>
      <c r="F211" s="29" t="s">
        <v>105</v>
      </c>
      <c r="G211" t="s">
        <v>217</v>
      </c>
      <c r="H211" t="s">
        <v>218</v>
      </c>
      <c r="I211" s="36">
        <v>126</v>
      </c>
    </row>
    <row r="212" spans="1:9" ht="15" x14ac:dyDescent="0.2">
      <c r="A212" s="29" t="s">
        <v>13</v>
      </c>
      <c r="B212" s="29" t="s">
        <v>57</v>
      </c>
      <c r="C212" t="s">
        <v>103</v>
      </c>
      <c r="D212" s="29" t="s">
        <v>104</v>
      </c>
      <c r="E212" t="s">
        <v>103</v>
      </c>
      <c r="F212" s="29" t="s">
        <v>105</v>
      </c>
      <c r="G212" t="s">
        <v>520</v>
      </c>
      <c r="H212" t="s">
        <v>521</v>
      </c>
      <c r="I212" s="36">
        <v>40</v>
      </c>
    </row>
    <row r="213" spans="1:9" ht="15" x14ac:dyDescent="0.2">
      <c r="A213" s="29" t="s">
        <v>13</v>
      </c>
      <c r="B213" s="29" t="s">
        <v>57</v>
      </c>
      <c r="C213" t="s">
        <v>103</v>
      </c>
      <c r="D213" s="29" t="s">
        <v>104</v>
      </c>
      <c r="E213" t="s">
        <v>103</v>
      </c>
      <c r="F213" s="29" t="s">
        <v>105</v>
      </c>
      <c r="G213" t="s">
        <v>103</v>
      </c>
      <c r="H213" t="s">
        <v>131</v>
      </c>
      <c r="I213" s="36">
        <v>1322</v>
      </c>
    </row>
    <row r="214" spans="1:9" ht="15" x14ac:dyDescent="0.2">
      <c r="A214" s="29" t="s">
        <v>13</v>
      </c>
      <c r="B214" s="29" t="s">
        <v>57</v>
      </c>
      <c r="C214" t="s">
        <v>103</v>
      </c>
      <c r="D214" s="29" t="s">
        <v>104</v>
      </c>
      <c r="E214" t="s">
        <v>103</v>
      </c>
      <c r="F214" s="29" t="s">
        <v>105</v>
      </c>
      <c r="G214" t="s">
        <v>930</v>
      </c>
      <c r="H214" t="s">
        <v>562</v>
      </c>
      <c r="I214" s="36">
        <v>228</v>
      </c>
    </row>
    <row r="215" spans="1:9" ht="15" x14ac:dyDescent="0.2">
      <c r="A215" s="29" t="s">
        <v>13</v>
      </c>
      <c r="B215" s="29" t="s">
        <v>57</v>
      </c>
      <c r="C215" t="s">
        <v>103</v>
      </c>
      <c r="D215" s="29" t="s">
        <v>104</v>
      </c>
      <c r="E215" t="s">
        <v>103</v>
      </c>
      <c r="F215" s="29" t="s">
        <v>105</v>
      </c>
      <c r="G215" t="s">
        <v>986</v>
      </c>
      <c r="H215" t="s">
        <v>563</v>
      </c>
      <c r="I215" s="36">
        <v>12</v>
      </c>
    </row>
    <row r="216" spans="1:9" ht="15" x14ac:dyDescent="0.2">
      <c r="A216" s="29" t="s">
        <v>13</v>
      </c>
      <c r="B216" s="29" t="s">
        <v>57</v>
      </c>
      <c r="C216" t="s">
        <v>103</v>
      </c>
      <c r="D216" s="29" t="s">
        <v>104</v>
      </c>
      <c r="E216" t="s">
        <v>103</v>
      </c>
      <c r="F216" s="29" t="s">
        <v>105</v>
      </c>
      <c r="G216" t="s">
        <v>1096</v>
      </c>
      <c r="H216" t="s">
        <v>1079</v>
      </c>
      <c r="I216" s="36">
        <v>6</v>
      </c>
    </row>
    <row r="217" spans="1:9" ht="15" x14ac:dyDescent="0.2">
      <c r="A217" s="29" t="s">
        <v>13</v>
      </c>
      <c r="B217" s="29" t="s">
        <v>57</v>
      </c>
      <c r="C217" t="s">
        <v>103</v>
      </c>
      <c r="D217" s="29" t="s">
        <v>104</v>
      </c>
      <c r="E217" t="s">
        <v>103</v>
      </c>
      <c r="F217" s="29" t="s">
        <v>105</v>
      </c>
      <c r="G217" t="s">
        <v>1042</v>
      </c>
      <c r="H217" t="s">
        <v>1041</v>
      </c>
      <c r="I217" s="36">
        <v>49.5</v>
      </c>
    </row>
    <row r="218" spans="1:9" ht="15" x14ac:dyDescent="0.2">
      <c r="A218" s="29" t="s">
        <v>13</v>
      </c>
      <c r="B218" s="29" t="s">
        <v>57</v>
      </c>
      <c r="C218" t="s">
        <v>103</v>
      </c>
      <c r="D218" s="29" t="s">
        <v>104</v>
      </c>
      <c r="E218" t="s">
        <v>103</v>
      </c>
      <c r="F218" s="29" t="s">
        <v>105</v>
      </c>
      <c r="G218" t="s">
        <v>1180</v>
      </c>
      <c r="H218" t="s">
        <v>1140</v>
      </c>
      <c r="I218" s="36">
        <v>29</v>
      </c>
    </row>
    <row r="219" spans="1:9" ht="15" x14ac:dyDescent="0.2">
      <c r="A219" s="29" t="s">
        <v>13</v>
      </c>
      <c r="B219" s="29" t="s">
        <v>57</v>
      </c>
      <c r="C219" t="s">
        <v>103</v>
      </c>
      <c r="D219" s="29" t="s">
        <v>104</v>
      </c>
      <c r="E219" t="s">
        <v>117</v>
      </c>
      <c r="F219" s="29" t="s">
        <v>118</v>
      </c>
      <c r="G219" t="s">
        <v>225</v>
      </c>
      <c r="H219" t="s">
        <v>226</v>
      </c>
      <c r="I219" s="36">
        <v>45</v>
      </c>
    </row>
    <row r="220" spans="1:9" ht="15" x14ac:dyDescent="0.2">
      <c r="A220" s="29" t="s">
        <v>13</v>
      </c>
      <c r="B220" s="29" t="s">
        <v>57</v>
      </c>
      <c r="C220" t="s">
        <v>103</v>
      </c>
      <c r="D220" s="29" t="s">
        <v>104</v>
      </c>
      <c r="E220" t="s">
        <v>117</v>
      </c>
      <c r="F220" s="29" t="s">
        <v>118</v>
      </c>
      <c r="G220" t="s">
        <v>371</v>
      </c>
      <c r="H220" t="s">
        <v>372</v>
      </c>
      <c r="I220" s="36">
        <v>241</v>
      </c>
    </row>
    <row r="221" spans="1:9" ht="15" x14ac:dyDescent="0.2">
      <c r="A221" s="29" t="s">
        <v>13</v>
      </c>
      <c r="B221" s="29" t="s">
        <v>57</v>
      </c>
      <c r="C221" t="s">
        <v>103</v>
      </c>
      <c r="D221" s="29" t="s">
        <v>104</v>
      </c>
      <c r="E221" t="s">
        <v>117</v>
      </c>
      <c r="F221" s="29" t="s">
        <v>118</v>
      </c>
      <c r="G221" t="s">
        <v>214</v>
      </c>
      <c r="H221" t="s">
        <v>215</v>
      </c>
      <c r="I221" s="36">
        <v>15</v>
      </c>
    </row>
    <row r="222" spans="1:9" ht="15" x14ac:dyDescent="0.2">
      <c r="A222" s="29" t="s">
        <v>13</v>
      </c>
      <c r="B222" s="29" t="s">
        <v>57</v>
      </c>
      <c r="C222" t="s">
        <v>103</v>
      </c>
      <c r="D222" s="29" t="s">
        <v>104</v>
      </c>
      <c r="E222" t="s">
        <v>117</v>
      </c>
      <c r="F222" s="29" t="s">
        <v>118</v>
      </c>
      <c r="G222" t="s">
        <v>117</v>
      </c>
      <c r="H222" t="s">
        <v>134</v>
      </c>
      <c r="I222" s="36">
        <v>24.666666666666668</v>
      </c>
    </row>
    <row r="223" spans="1:9" ht="15" x14ac:dyDescent="0.2">
      <c r="A223" s="29" t="s">
        <v>13</v>
      </c>
      <c r="B223" s="29" t="s">
        <v>57</v>
      </c>
      <c r="C223" t="s">
        <v>103</v>
      </c>
      <c r="D223" s="29" t="s">
        <v>104</v>
      </c>
      <c r="E223" t="s">
        <v>117</v>
      </c>
      <c r="F223" s="29" t="s">
        <v>118</v>
      </c>
      <c r="G223" t="s">
        <v>231</v>
      </c>
      <c r="H223" t="s">
        <v>232</v>
      </c>
      <c r="I223" s="36">
        <v>40</v>
      </c>
    </row>
    <row r="224" spans="1:9" ht="15" x14ac:dyDescent="0.2">
      <c r="A224" s="29" t="s">
        <v>13</v>
      </c>
      <c r="B224" s="29" t="s">
        <v>57</v>
      </c>
      <c r="C224" t="s">
        <v>103</v>
      </c>
      <c r="D224" s="29" t="s">
        <v>104</v>
      </c>
      <c r="E224" t="s">
        <v>117</v>
      </c>
      <c r="F224" s="29" t="s">
        <v>118</v>
      </c>
      <c r="G224" t="s">
        <v>245</v>
      </c>
      <c r="H224" t="s">
        <v>246</v>
      </c>
      <c r="I224" s="36">
        <v>57</v>
      </c>
    </row>
    <row r="225" spans="1:9" ht="15" x14ac:dyDescent="0.2">
      <c r="A225" s="29" t="s">
        <v>13</v>
      </c>
      <c r="B225" s="29" t="s">
        <v>57</v>
      </c>
      <c r="C225" t="s">
        <v>103</v>
      </c>
      <c r="D225" s="29" t="s">
        <v>104</v>
      </c>
      <c r="E225" t="s">
        <v>117</v>
      </c>
      <c r="F225" s="29" t="s">
        <v>118</v>
      </c>
      <c r="G225" t="s">
        <v>379</v>
      </c>
      <c r="H225" t="s">
        <v>380</v>
      </c>
      <c r="I225" s="36">
        <v>15</v>
      </c>
    </row>
    <row r="226" spans="1:9" ht="15" x14ac:dyDescent="0.2">
      <c r="A226" s="29" t="s">
        <v>13</v>
      </c>
      <c r="B226" s="29" t="s">
        <v>57</v>
      </c>
      <c r="C226" t="s">
        <v>103</v>
      </c>
      <c r="D226" s="29" t="s">
        <v>104</v>
      </c>
      <c r="E226" t="s">
        <v>117</v>
      </c>
      <c r="F226" s="29" t="s">
        <v>118</v>
      </c>
      <c r="G226" t="s">
        <v>355</v>
      </c>
      <c r="H226" t="s">
        <v>354</v>
      </c>
      <c r="I226" s="36">
        <v>10</v>
      </c>
    </row>
    <row r="227" spans="1:9" ht="15" x14ac:dyDescent="0.2">
      <c r="A227" s="29" t="s">
        <v>13</v>
      </c>
      <c r="B227" s="29" t="s">
        <v>57</v>
      </c>
      <c r="C227" t="s">
        <v>103</v>
      </c>
      <c r="D227" s="29" t="s">
        <v>104</v>
      </c>
      <c r="E227" t="s">
        <v>117</v>
      </c>
      <c r="F227" s="29" t="s">
        <v>118</v>
      </c>
      <c r="G227" t="s">
        <v>503</v>
      </c>
      <c r="H227" t="s">
        <v>504</v>
      </c>
      <c r="I227" s="36">
        <v>22</v>
      </c>
    </row>
    <row r="228" spans="1:9" ht="15" x14ac:dyDescent="0.2">
      <c r="A228" s="29" t="s">
        <v>13</v>
      </c>
      <c r="B228" s="29" t="s">
        <v>57</v>
      </c>
      <c r="C228" t="s">
        <v>103</v>
      </c>
      <c r="D228" s="29" t="s">
        <v>104</v>
      </c>
      <c r="E228" t="s">
        <v>117</v>
      </c>
      <c r="F228" s="29" t="s">
        <v>118</v>
      </c>
      <c r="G228" t="s">
        <v>505</v>
      </c>
      <c r="H228" t="s">
        <v>506</v>
      </c>
      <c r="I228" s="36">
        <v>75</v>
      </c>
    </row>
    <row r="229" spans="1:9" ht="15" x14ac:dyDescent="0.2">
      <c r="A229" s="29" t="s">
        <v>13</v>
      </c>
      <c r="B229" s="29" t="s">
        <v>57</v>
      </c>
      <c r="C229" t="s">
        <v>103</v>
      </c>
      <c r="D229" s="29" t="s">
        <v>104</v>
      </c>
      <c r="E229" t="s">
        <v>117</v>
      </c>
      <c r="F229" s="29" t="s">
        <v>118</v>
      </c>
      <c r="G229" t="s">
        <v>528</v>
      </c>
      <c r="H229" t="s">
        <v>529</v>
      </c>
      <c r="I229" s="36">
        <v>23</v>
      </c>
    </row>
    <row r="230" spans="1:9" ht="15" x14ac:dyDescent="0.2">
      <c r="A230" s="29" t="s">
        <v>13</v>
      </c>
      <c r="B230" s="29" t="s">
        <v>57</v>
      </c>
      <c r="C230" t="s">
        <v>103</v>
      </c>
      <c r="D230" s="29" t="s">
        <v>104</v>
      </c>
      <c r="E230" t="s">
        <v>117</v>
      </c>
      <c r="F230" s="29" t="s">
        <v>118</v>
      </c>
      <c r="G230" t="s">
        <v>530</v>
      </c>
      <c r="H230" t="s">
        <v>531</v>
      </c>
      <c r="I230" s="36">
        <v>29</v>
      </c>
    </row>
    <row r="231" spans="1:9" ht="15" x14ac:dyDescent="0.2">
      <c r="A231" s="29" t="s">
        <v>13</v>
      </c>
      <c r="B231" s="29" t="s">
        <v>57</v>
      </c>
      <c r="C231" t="s">
        <v>103</v>
      </c>
      <c r="D231" s="29" t="s">
        <v>104</v>
      </c>
      <c r="E231" t="s">
        <v>117</v>
      </c>
      <c r="F231" s="29" t="s">
        <v>118</v>
      </c>
      <c r="G231" t="s">
        <v>532</v>
      </c>
      <c r="H231" t="s">
        <v>533</v>
      </c>
      <c r="I231" s="36">
        <v>22</v>
      </c>
    </row>
    <row r="232" spans="1:9" ht="15" x14ac:dyDescent="0.2">
      <c r="A232" s="29" t="s">
        <v>13</v>
      </c>
      <c r="B232" s="29" t="s">
        <v>57</v>
      </c>
      <c r="C232" t="s">
        <v>103</v>
      </c>
      <c r="D232" s="29" t="s">
        <v>104</v>
      </c>
      <c r="E232" t="s">
        <v>117</v>
      </c>
      <c r="F232" s="29" t="s">
        <v>118</v>
      </c>
      <c r="G232" t="s">
        <v>233</v>
      </c>
      <c r="H232" t="s">
        <v>1011</v>
      </c>
      <c r="I232" s="36">
        <v>246.66666666666666</v>
      </c>
    </row>
    <row r="233" spans="1:9" ht="15" x14ac:dyDescent="0.2">
      <c r="A233" s="29" t="s">
        <v>13</v>
      </c>
      <c r="B233" s="29" t="s">
        <v>57</v>
      </c>
      <c r="C233" t="s">
        <v>103</v>
      </c>
      <c r="D233" s="29" t="s">
        <v>104</v>
      </c>
      <c r="E233" t="s">
        <v>117</v>
      </c>
      <c r="F233" s="29" t="s">
        <v>118</v>
      </c>
      <c r="G233" t="s">
        <v>234</v>
      </c>
      <c r="H233" t="s">
        <v>235</v>
      </c>
      <c r="I233" s="36">
        <v>52.5</v>
      </c>
    </row>
    <row r="234" spans="1:9" ht="15" x14ac:dyDescent="0.2">
      <c r="A234" s="29" t="s">
        <v>13</v>
      </c>
      <c r="B234" s="29" t="s">
        <v>57</v>
      </c>
      <c r="C234" t="s">
        <v>103</v>
      </c>
      <c r="D234" s="29" t="s">
        <v>104</v>
      </c>
      <c r="E234" t="s">
        <v>135</v>
      </c>
      <c r="F234" s="29" t="s">
        <v>136</v>
      </c>
      <c r="G234" t="s">
        <v>385</v>
      </c>
      <c r="H234" t="s">
        <v>386</v>
      </c>
      <c r="I234" s="36">
        <v>46</v>
      </c>
    </row>
    <row r="235" spans="1:9" ht="15" x14ac:dyDescent="0.2">
      <c r="A235" s="29" t="s">
        <v>13</v>
      </c>
      <c r="B235" s="29" t="s">
        <v>57</v>
      </c>
      <c r="C235" t="s">
        <v>103</v>
      </c>
      <c r="D235" s="29" t="s">
        <v>104</v>
      </c>
      <c r="E235" t="s">
        <v>135</v>
      </c>
      <c r="F235" s="29" t="s">
        <v>136</v>
      </c>
      <c r="G235" t="s">
        <v>135</v>
      </c>
      <c r="H235" t="s">
        <v>137</v>
      </c>
      <c r="I235" s="36">
        <v>186</v>
      </c>
    </row>
    <row r="236" spans="1:9" ht="15" x14ac:dyDescent="0.2">
      <c r="A236" s="29" t="s">
        <v>13</v>
      </c>
      <c r="B236" s="29" t="s">
        <v>57</v>
      </c>
      <c r="C236" t="s">
        <v>103</v>
      </c>
      <c r="D236" s="29" t="s">
        <v>104</v>
      </c>
      <c r="E236" t="s">
        <v>135</v>
      </c>
      <c r="F236" s="29" t="s">
        <v>136</v>
      </c>
      <c r="G236" t="s">
        <v>507</v>
      </c>
      <c r="H236" t="s">
        <v>508</v>
      </c>
      <c r="I236" s="36">
        <v>11</v>
      </c>
    </row>
    <row r="237" spans="1:9" ht="15" x14ac:dyDescent="0.2">
      <c r="A237" s="29" t="s">
        <v>13</v>
      </c>
      <c r="B237" s="29" t="s">
        <v>57</v>
      </c>
      <c r="C237" t="s">
        <v>103</v>
      </c>
      <c r="D237" s="29" t="s">
        <v>104</v>
      </c>
      <c r="E237" t="s">
        <v>135</v>
      </c>
      <c r="F237" s="29" t="s">
        <v>136</v>
      </c>
      <c r="G237" t="s">
        <v>526</v>
      </c>
      <c r="H237" t="s">
        <v>527</v>
      </c>
      <c r="I237" s="36">
        <v>41</v>
      </c>
    </row>
    <row r="238" spans="1:9" ht="15" x14ac:dyDescent="0.2">
      <c r="A238" s="29" t="s">
        <v>13</v>
      </c>
      <c r="B238" s="29" t="s">
        <v>57</v>
      </c>
      <c r="C238" t="s">
        <v>103</v>
      </c>
      <c r="D238" s="29" t="s">
        <v>104</v>
      </c>
      <c r="E238" t="s">
        <v>135</v>
      </c>
      <c r="F238" s="29" t="s">
        <v>136</v>
      </c>
      <c r="G238" t="s">
        <v>889</v>
      </c>
      <c r="H238" t="s">
        <v>890</v>
      </c>
      <c r="I238" s="36">
        <v>18</v>
      </c>
    </row>
    <row r="239" spans="1:9" ht="15" x14ac:dyDescent="0.2">
      <c r="A239" s="29" t="s">
        <v>13</v>
      </c>
      <c r="B239" s="29" t="s">
        <v>57</v>
      </c>
      <c r="C239" t="s">
        <v>103</v>
      </c>
      <c r="D239" s="29" t="s">
        <v>104</v>
      </c>
      <c r="E239" t="s">
        <v>135</v>
      </c>
      <c r="F239" s="29" t="s">
        <v>136</v>
      </c>
      <c r="G239" t="s">
        <v>891</v>
      </c>
      <c r="H239" t="s">
        <v>892</v>
      </c>
      <c r="I239" s="36">
        <v>11</v>
      </c>
    </row>
    <row r="240" spans="1:9" ht="15" x14ac:dyDescent="0.2">
      <c r="A240" s="29" t="s">
        <v>13</v>
      </c>
      <c r="B240" s="29" t="s">
        <v>57</v>
      </c>
      <c r="C240" t="s">
        <v>103</v>
      </c>
      <c r="D240" s="29" t="s">
        <v>104</v>
      </c>
      <c r="E240" t="s">
        <v>135</v>
      </c>
      <c r="F240" s="29" t="s">
        <v>136</v>
      </c>
      <c r="G240" t="s">
        <v>461</v>
      </c>
      <c r="H240" t="s">
        <v>427</v>
      </c>
      <c r="I240" s="36">
        <v>17</v>
      </c>
    </row>
    <row r="241" spans="1:9" ht="15" x14ac:dyDescent="0.2">
      <c r="A241" s="29" t="s">
        <v>13</v>
      </c>
      <c r="B241" s="29" t="s">
        <v>57</v>
      </c>
      <c r="C241" t="s">
        <v>103</v>
      </c>
      <c r="D241" s="29" t="s">
        <v>104</v>
      </c>
      <c r="E241" t="s">
        <v>135</v>
      </c>
      <c r="F241" s="29" t="s">
        <v>136</v>
      </c>
      <c r="G241" t="s">
        <v>903</v>
      </c>
      <c r="H241" t="s">
        <v>904</v>
      </c>
      <c r="I241" s="36">
        <v>11</v>
      </c>
    </row>
    <row r="242" spans="1:9" ht="15" x14ac:dyDescent="0.2">
      <c r="A242" s="29" t="s">
        <v>13</v>
      </c>
      <c r="B242" s="29" t="s">
        <v>57</v>
      </c>
      <c r="C242" t="s">
        <v>103</v>
      </c>
      <c r="D242" s="29" t="s">
        <v>104</v>
      </c>
      <c r="E242" t="s">
        <v>135</v>
      </c>
      <c r="F242" s="29" t="s">
        <v>136</v>
      </c>
      <c r="G242" t="s">
        <v>939</v>
      </c>
      <c r="H242" t="s">
        <v>940</v>
      </c>
      <c r="I242" s="36">
        <v>85</v>
      </c>
    </row>
    <row r="243" spans="1:9" ht="15" x14ac:dyDescent="0.2">
      <c r="A243" s="29" t="s">
        <v>13</v>
      </c>
      <c r="B243" s="29" t="s">
        <v>57</v>
      </c>
      <c r="C243" t="s">
        <v>103</v>
      </c>
      <c r="D243" s="29" t="s">
        <v>104</v>
      </c>
      <c r="E243" t="s">
        <v>135</v>
      </c>
      <c r="F243" s="29" t="s">
        <v>136</v>
      </c>
      <c r="G243" t="s">
        <v>1179</v>
      </c>
      <c r="H243" t="s">
        <v>1138</v>
      </c>
      <c r="I243" s="36">
        <v>17.5</v>
      </c>
    </row>
    <row r="244" spans="1:9" ht="15" x14ac:dyDescent="0.2">
      <c r="A244" s="29" t="s">
        <v>13</v>
      </c>
      <c r="B244" s="29" t="s">
        <v>57</v>
      </c>
      <c r="C244" t="s">
        <v>103</v>
      </c>
      <c r="D244" s="29" t="s">
        <v>104</v>
      </c>
      <c r="E244" t="s">
        <v>135</v>
      </c>
      <c r="F244" s="29" t="s">
        <v>136</v>
      </c>
      <c r="G244" t="s">
        <v>1335</v>
      </c>
      <c r="H244" t="s">
        <v>1336</v>
      </c>
      <c r="I244" s="36">
        <v>6</v>
      </c>
    </row>
    <row r="245" spans="1:9" ht="15" x14ac:dyDescent="0.2">
      <c r="A245" s="29" t="s">
        <v>13</v>
      </c>
      <c r="B245" s="29" t="s">
        <v>57</v>
      </c>
      <c r="C245" t="s">
        <v>103</v>
      </c>
      <c r="D245" s="29" t="s">
        <v>104</v>
      </c>
      <c r="E245" t="s">
        <v>135</v>
      </c>
      <c r="F245" s="29" t="s">
        <v>136</v>
      </c>
      <c r="G245" t="s">
        <v>1445</v>
      </c>
      <c r="H245" t="s">
        <v>1446</v>
      </c>
      <c r="I245" s="36">
        <v>11</v>
      </c>
    </row>
    <row r="246" spans="1:9" ht="15" x14ac:dyDescent="0.2">
      <c r="A246" s="29" t="s">
        <v>13</v>
      </c>
      <c r="B246" s="29" t="s">
        <v>57</v>
      </c>
      <c r="C246" t="s">
        <v>87</v>
      </c>
      <c r="D246" s="29" t="s">
        <v>88</v>
      </c>
      <c r="E246" t="s">
        <v>119</v>
      </c>
      <c r="F246" s="29" t="s">
        <v>120</v>
      </c>
      <c r="G246" t="s">
        <v>119</v>
      </c>
      <c r="H246" t="s">
        <v>138</v>
      </c>
      <c r="I246" s="36">
        <v>15</v>
      </c>
    </row>
    <row r="247" spans="1:9" ht="15" x14ac:dyDescent="0.2">
      <c r="A247" s="29" t="s">
        <v>13</v>
      </c>
      <c r="B247" s="29" t="s">
        <v>57</v>
      </c>
      <c r="C247" t="s">
        <v>87</v>
      </c>
      <c r="D247" s="29" t="s">
        <v>88</v>
      </c>
      <c r="E247" t="s">
        <v>119</v>
      </c>
      <c r="F247" s="29" t="s">
        <v>120</v>
      </c>
      <c r="G247" t="s">
        <v>268</v>
      </c>
      <c r="H247" t="s">
        <v>269</v>
      </c>
      <c r="I247" s="36">
        <v>108</v>
      </c>
    </row>
    <row r="248" spans="1:9" ht="15" x14ac:dyDescent="0.2">
      <c r="A248" s="29" t="s">
        <v>13</v>
      </c>
      <c r="B248" s="29" t="s">
        <v>57</v>
      </c>
      <c r="C248" t="s">
        <v>87</v>
      </c>
      <c r="D248" s="29" t="s">
        <v>88</v>
      </c>
      <c r="E248" t="s">
        <v>119</v>
      </c>
      <c r="F248" s="29" t="s">
        <v>120</v>
      </c>
      <c r="G248" t="s">
        <v>236</v>
      </c>
      <c r="H248" t="s">
        <v>237</v>
      </c>
      <c r="I248" s="36">
        <v>251</v>
      </c>
    </row>
    <row r="249" spans="1:9" ht="15" x14ac:dyDescent="0.2">
      <c r="A249" s="29" t="s">
        <v>13</v>
      </c>
      <c r="B249" s="29" t="s">
        <v>57</v>
      </c>
      <c r="C249" t="s">
        <v>87</v>
      </c>
      <c r="D249" s="29" t="s">
        <v>88</v>
      </c>
      <c r="E249" t="s">
        <v>119</v>
      </c>
      <c r="F249" s="29" t="s">
        <v>120</v>
      </c>
      <c r="G249" t="s">
        <v>23</v>
      </c>
      <c r="H249" t="s">
        <v>373</v>
      </c>
      <c r="I249" s="36">
        <v>103</v>
      </c>
    </row>
    <row r="250" spans="1:9" ht="15" x14ac:dyDescent="0.2">
      <c r="A250" s="29" t="s">
        <v>13</v>
      </c>
      <c r="B250" s="29" t="s">
        <v>57</v>
      </c>
      <c r="C250" t="s">
        <v>87</v>
      </c>
      <c r="D250" s="29" t="s">
        <v>88</v>
      </c>
      <c r="E250" t="s">
        <v>119</v>
      </c>
      <c r="F250" s="29" t="s">
        <v>120</v>
      </c>
      <c r="G250" t="s">
        <v>985</v>
      </c>
      <c r="H250" t="s">
        <v>566</v>
      </c>
      <c r="I250" s="36">
        <v>252</v>
      </c>
    </row>
    <row r="251" spans="1:9" ht="15" x14ac:dyDescent="0.2">
      <c r="A251" s="29" t="s">
        <v>13</v>
      </c>
      <c r="B251" s="29" t="s">
        <v>57</v>
      </c>
      <c r="C251" t="s">
        <v>87</v>
      </c>
      <c r="D251" s="29" t="s">
        <v>88</v>
      </c>
      <c r="E251" t="s">
        <v>119</v>
      </c>
      <c r="F251" s="29" t="s">
        <v>120</v>
      </c>
      <c r="G251" t="s">
        <v>1177</v>
      </c>
      <c r="H251" t="s">
        <v>418</v>
      </c>
      <c r="I251" s="36">
        <v>142</v>
      </c>
    </row>
    <row r="252" spans="1:9" ht="15" x14ac:dyDescent="0.2">
      <c r="A252" s="29" t="s">
        <v>13</v>
      </c>
      <c r="B252" s="29" t="s">
        <v>57</v>
      </c>
      <c r="C252" t="s">
        <v>87</v>
      </c>
      <c r="D252" s="29" t="s">
        <v>88</v>
      </c>
      <c r="E252" t="s">
        <v>119</v>
      </c>
      <c r="F252" s="29" t="s">
        <v>120</v>
      </c>
      <c r="G252" t="s">
        <v>1447</v>
      </c>
      <c r="H252" t="s">
        <v>1448</v>
      </c>
      <c r="I252" s="36">
        <v>10</v>
      </c>
    </row>
    <row r="253" spans="1:9" ht="15" x14ac:dyDescent="0.2">
      <c r="A253" s="29" t="s">
        <v>13</v>
      </c>
      <c r="B253" s="29" t="s">
        <v>57</v>
      </c>
      <c r="C253" t="s">
        <v>87</v>
      </c>
      <c r="D253" s="29" t="s">
        <v>88</v>
      </c>
      <c r="E253" t="s">
        <v>89</v>
      </c>
      <c r="F253" s="29" t="s">
        <v>90</v>
      </c>
      <c r="G253" t="s">
        <v>139</v>
      </c>
      <c r="H253" t="s">
        <v>140</v>
      </c>
      <c r="I253" s="36">
        <v>2409</v>
      </c>
    </row>
    <row r="254" spans="1:9" ht="15" x14ac:dyDescent="0.2">
      <c r="A254" s="29" t="s">
        <v>13</v>
      </c>
      <c r="B254" s="29" t="s">
        <v>57</v>
      </c>
      <c r="C254" t="s">
        <v>87</v>
      </c>
      <c r="D254" s="29" t="s">
        <v>88</v>
      </c>
      <c r="E254" t="s">
        <v>89</v>
      </c>
      <c r="F254" s="29" t="s">
        <v>90</v>
      </c>
      <c r="G254" t="s">
        <v>200</v>
      </c>
      <c r="H254" t="s">
        <v>201</v>
      </c>
      <c r="I254" s="36">
        <v>1009</v>
      </c>
    </row>
    <row r="255" spans="1:9" ht="15" x14ac:dyDescent="0.2">
      <c r="A255" s="29" t="s">
        <v>13</v>
      </c>
      <c r="B255" s="29" t="s">
        <v>57</v>
      </c>
      <c r="C255" t="s">
        <v>87</v>
      </c>
      <c r="D255" s="29" t="s">
        <v>88</v>
      </c>
      <c r="E255" t="s">
        <v>89</v>
      </c>
      <c r="F255" s="29" t="s">
        <v>90</v>
      </c>
      <c r="G255" t="s">
        <v>89</v>
      </c>
      <c r="H255" t="s">
        <v>127</v>
      </c>
      <c r="I255" s="36">
        <v>194.5</v>
      </c>
    </row>
    <row r="256" spans="1:9" ht="15" x14ac:dyDescent="0.2">
      <c r="A256" s="29" t="s">
        <v>13</v>
      </c>
      <c r="B256" s="29" t="s">
        <v>57</v>
      </c>
      <c r="C256" t="s">
        <v>87</v>
      </c>
      <c r="D256" s="29" t="s">
        <v>88</v>
      </c>
      <c r="E256" t="s">
        <v>89</v>
      </c>
      <c r="F256" s="29" t="s">
        <v>90</v>
      </c>
      <c r="G256" t="s">
        <v>183</v>
      </c>
      <c r="H256" t="s">
        <v>184</v>
      </c>
      <c r="I256" s="36">
        <v>600</v>
      </c>
    </row>
    <row r="257" spans="1:9" ht="15" x14ac:dyDescent="0.2">
      <c r="A257" s="29" t="s">
        <v>13</v>
      </c>
      <c r="B257" s="29" t="s">
        <v>57</v>
      </c>
      <c r="C257" t="s">
        <v>87</v>
      </c>
      <c r="D257" s="29" t="s">
        <v>88</v>
      </c>
      <c r="E257" t="s">
        <v>89</v>
      </c>
      <c r="F257" s="29" t="s">
        <v>90</v>
      </c>
      <c r="G257" t="s">
        <v>141</v>
      </c>
      <c r="H257" t="s">
        <v>142</v>
      </c>
      <c r="I257" s="36">
        <v>257</v>
      </c>
    </row>
    <row r="258" spans="1:9" ht="15" x14ac:dyDescent="0.2">
      <c r="A258" s="29" t="s">
        <v>13</v>
      </c>
      <c r="B258" s="29" t="s">
        <v>57</v>
      </c>
      <c r="C258" t="s">
        <v>87</v>
      </c>
      <c r="D258" s="29" t="s">
        <v>88</v>
      </c>
      <c r="E258" t="s">
        <v>89</v>
      </c>
      <c r="F258" s="29" t="s">
        <v>90</v>
      </c>
      <c r="G258" t="s">
        <v>143</v>
      </c>
      <c r="H258" t="s">
        <v>144</v>
      </c>
      <c r="I258" s="36">
        <v>349.5</v>
      </c>
    </row>
    <row r="259" spans="1:9" ht="15" x14ac:dyDescent="0.2">
      <c r="A259" s="29" t="s">
        <v>13</v>
      </c>
      <c r="B259" s="29" t="s">
        <v>57</v>
      </c>
      <c r="C259" t="s">
        <v>87</v>
      </c>
      <c r="D259" s="29" t="s">
        <v>88</v>
      </c>
      <c r="E259" t="s">
        <v>89</v>
      </c>
      <c r="F259" s="29" t="s">
        <v>90</v>
      </c>
      <c r="G259" t="s">
        <v>145</v>
      </c>
      <c r="H259" t="s">
        <v>146</v>
      </c>
      <c r="I259" s="36">
        <v>300</v>
      </c>
    </row>
    <row r="260" spans="1:9" ht="15" x14ac:dyDescent="0.2">
      <c r="A260" s="29" t="s">
        <v>13</v>
      </c>
      <c r="B260" s="29" t="s">
        <v>57</v>
      </c>
      <c r="C260" t="s">
        <v>87</v>
      </c>
      <c r="D260" s="29" t="s">
        <v>88</v>
      </c>
      <c r="E260" t="s">
        <v>89</v>
      </c>
      <c r="F260" s="29" t="s">
        <v>90</v>
      </c>
      <c r="G260" t="s">
        <v>616</v>
      </c>
      <c r="H260" t="s">
        <v>617</v>
      </c>
      <c r="I260" s="36">
        <v>114</v>
      </c>
    </row>
    <row r="261" spans="1:9" ht="15" x14ac:dyDescent="0.2">
      <c r="A261" s="29" t="s">
        <v>13</v>
      </c>
      <c r="B261" s="29" t="s">
        <v>57</v>
      </c>
      <c r="C261" t="s">
        <v>87</v>
      </c>
      <c r="D261" s="29" t="s">
        <v>88</v>
      </c>
      <c r="E261" t="s">
        <v>89</v>
      </c>
      <c r="F261" s="29" t="s">
        <v>90</v>
      </c>
      <c r="G261" t="s">
        <v>1056</v>
      </c>
      <c r="H261" t="s">
        <v>1055</v>
      </c>
      <c r="I261" s="36">
        <v>90</v>
      </c>
    </row>
    <row r="262" spans="1:9" ht="15" x14ac:dyDescent="0.2">
      <c r="A262" s="29" t="s">
        <v>13</v>
      </c>
      <c r="B262" s="29" t="s">
        <v>57</v>
      </c>
      <c r="C262" t="s">
        <v>87</v>
      </c>
      <c r="D262" s="29" t="s">
        <v>88</v>
      </c>
      <c r="E262" t="s">
        <v>89</v>
      </c>
      <c r="F262" s="29" t="s">
        <v>90</v>
      </c>
      <c r="G262" t="s">
        <v>1058</v>
      </c>
      <c r="H262" t="s">
        <v>1057</v>
      </c>
      <c r="I262" s="36">
        <v>57</v>
      </c>
    </row>
    <row r="263" spans="1:9" ht="15" x14ac:dyDescent="0.2">
      <c r="A263" s="29" t="s">
        <v>13</v>
      </c>
      <c r="B263" s="29" t="s">
        <v>57</v>
      </c>
      <c r="C263" t="s">
        <v>87</v>
      </c>
      <c r="D263" s="29" t="s">
        <v>88</v>
      </c>
      <c r="E263" t="s">
        <v>89</v>
      </c>
      <c r="F263" s="29" t="s">
        <v>90</v>
      </c>
      <c r="G263" t="s">
        <v>1305</v>
      </c>
      <c r="H263" t="s">
        <v>1306</v>
      </c>
      <c r="I263" s="36">
        <v>1101</v>
      </c>
    </row>
    <row r="264" spans="1:9" ht="15" x14ac:dyDescent="0.2">
      <c r="A264" s="29" t="s">
        <v>13</v>
      </c>
      <c r="B264" s="29" t="s">
        <v>57</v>
      </c>
      <c r="C264" t="s">
        <v>87</v>
      </c>
      <c r="D264" s="29" t="s">
        <v>88</v>
      </c>
      <c r="E264" t="s">
        <v>87</v>
      </c>
      <c r="F264" s="29" t="s">
        <v>91</v>
      </c>
      <c r="G264" t="s">
        <v>87</v>
      </c>
      <c r="H264" t="s">
        <v>92</v>
      </c>
      <c r="I264" s="36">
        <v>165</v>
      </c>
    </row>
    <row r="265" spans="1:9" ht="15" x14ac:dyDescent="0.2">
      <c r="A265" s="29" t="s">
        <v>13</v>
      </c>
      <c r="B265" s="29" t="s">
        <v>57</v>
      </c>
      <c r="C265" t="s">
        <v>87</v>
      </c>
      <c r="D265" s="29" t="s">
        <v>88</v>
      </c>
      <c r="E265" t="s">
        <v>87</v>
      </c>
      <c r="F265" s="29" t="s">
        <v>91</v>
      </c>
      <c r="G265" t="s">
        <v>900</v>
      </c>
      <c r="H265" t="s">
        <v>901</v>
      </c>
      <c r="I265" s="36">
        <v>63</v>
      </c>
    </row>
    <row r="266" spans="1:9" ht="15" x14ac:dyDescent="0.2">
      <c r="A266" s="29" t="s">
        <v>13</v>
      </c>
      <c r="B266" s="29" t="s">
        <v>57</v>
      </c>
      <c r="C266" t="s">
        <v>87</v>
      </c>
      <c r="D266" s="29" t="s">
        <v>88</v>
      </c>
      <c r="E266" t="s">
        <v>147</v>
      </c>
      <c r="F266" s="29" t="s">
        <v>148</v>
      </c>
      <c r="G266" t="s">
        <v>147</v>
      </c>
      <c r="H266" t="s">
        <v>149</v>
      </c>
      <c r="I266" s="36">
        <v>27</v>
      </c>
    </row>
    <row r="267" spans="1:9" ht="15" x14ac:dyDescent="0.2">
      <c r="A267" s="29" t="s">
        <v>13</v>
      </c>
      <c r="B267" s="29" t="s">
        <v>57</v>
      </c>
      <c r="C267" t="s">
        <v>87</v>
      </c>
      <c r="D267" s="29" t="s">
        <v>88</v>
      </c>
      <c r="E267" t="s">
        <v>147</v>
      </c>
      <c r="F267" s="29" t="s">
        <v>148</v>
      </c>
      <c r="G267" t="s">
        <v>1427</v>
      </c>
      <c r="H267" t="s">
        <v>1428</v>
      </c>
      <c r="I267" s="36">
        <v>9</v>
      </c>
    </row>
    <row r="268" spans="1:9" ht="15" x14ac:dyDescent="0.2">
      <c r="A268" s="29" t="s">
        <v>13</v>
      </c>
      <c r="B268" s="29" t="s">
        <v>57</v>
      </c>
      <c r="C268" t="s">
        <v>87</v>
      </c>
      <c r="D268" s="29" t="s">
        <v>88</v>
      </c>
      <c r="E268" t="s">
        <v>93</v>
      </c>
      <c r="F268" s="29" t="s">
        <v>94</v>
      </c>
      <c r="G268" t="s">
        <v>455</v>
      </c>
      <c r="H268" t="s">
        <v>417</v>
      </c>
      <c r="I268" s="36">
        <v>91</v>
      </c>
    </row>
    <row r="269" spans="1:9" ht="15" x14ac:dyDescent="0.2">
      <c r="A269" s="29" t="s">
        <v>13</v>
      </c>
      <c r="B269" s="29" t="s">
        <v>57</v>
      </c>
      <c r="C269" t="s">
        <v>87</v>
      </c>
      <c r="D269" s="29" t="s">
        <v>88</v>
      </c>
      <c r="E269" t="s">
        <v>93</v>
      </c>
      <c r="F269" s="29" t="s">
        <v>94</v>
      </c>
      <c r="G269" t="s">
        <v>93</v>
      </c>
      <c r="H269" t="s">
        <v>150</v>
      </c>
      <c r="I269" s="36">
        <v>24.5</v>
      </c>
    </row>
    <row r="270" spans="1:9" ht="15" x14ac:dyDescent="0.2">
      <c r="A270" s="29" t="s">
        <v>13</v>
      </c>
      <c r="B270" s="29" t="s">
        <v>57</v>
      </c>
      <c r="C270" t="s">
        <v>87</v>
      </c>
      <c r="D270" s="29" t="s">
        <v>88</v>
      </c>
      <c r="E270" t="s">
        <v>93</v>
      </c>
      <c r="F270" s="29" t="s">
        <v>94</v>
      </c>
      <c r="G270" t="s">
        <v>151</v>
      </c>
      <c r="H270" t="s">
        <v>152</v>
      </c>
      <c r="I270" s="36">
        <v>29</v>
      </c>
    </row>
    <row r="271" spans="1:9" ht="15" x14ac:dyDescent="0.2">
      <c r="A271" s="29" t="s">
        <v>13</v>
      </c>
      <c r="B271" s="29" t="s">
        <v>57</v>
      </c>
      <c r="C271" t="s">
        <v>87</v>
      </c>
      <c r="D271" s="29" t="s">
        <v>88</v>
      </c>
      <c r="E271" t="s">
        <v>93</v>
      </c>
      <c r="F271" s="29" t="s">
        <v>94</v>
      </c>
      <c r="G271" t="s">
        <v>95</v>
      </c>
      <c r="H271" t="s">
        <v>96</v>
      </c>
      <c r="I271" s="36">
        <v>46</v>
      </c>
    </row>
    <row r="272" spans="1:9" ht="15" x14ac:dyDescent="0.2">
      <c r="A272" s="29" t="s">
        <v>13</v>
      </c>
      <c r="B272" s="29" t="s">
        <v>57</v>
      </c>
      <c r="C272" t="s">
        <v>87</v>
      </c>
      <c r="D272" s="29" t="s">
        <v>88</v>
      </c>
      <c r="E272" t="s">
        <v>93</v>
      </c>
      <c r="F272" s="29" t="s">
        <v>94</v>
      </c>
      <c r="G272" t="s">
        <v>1098</v>
      </c>
      <c r="H272" t="s">
        <v>1081</v>
      </c>
      <c r="I272" s="36">
        <v>68</v>
      </c>
    </row>
    <row r="273" spans="1:9" ht="15" x14ac:dyDescent="0.2">
      <c r="A273" s="29" t="s">
        <v>13</v>
      </c>
      <c r="B273" s="29" t="s">
        <v>57</v>
      </c>
      <c r="C273" t="s">
        <v>87</v>
      </c>
      <c r="D273" s="29" t="s">
        <v>88</v>
      </c>
      <c r="E273" t="s">
        <v>93</v>
      </c>
      <c r="F273" s="29" t="s">
        <v>94</v>
      </c>
      <c r="G273" t="s">
        <v>1044</v>
      </c>
      <c r="H273" t="s">
        <v>1043</v>
      </c>
      <c r="I273" s="36">
        <v>75</v>
      </c>
    </row>
    <row r="274" spans="1:9" ht="15" x14ac:dyDescent="0.2">
      <c r="A274" s="29" t="s">
        <v>13</v>
      </c>
      <c r="B274" s="29" t="s">
        <v>57</v>
      </c>
      <c r="C274" t="s">
        <v>87</v>
      </c>
      <c r="D274" s="29" t="s">
        <v>88</v>
      </c>
      <c r="E274" t="s">
        <v>93</v>
      </c>
      <c r="F274" s="29" t="s">
        <v>94</v>
      </c>
      <c r="G274" t="s">
        <v>1178</v>
      </c>
      <c r="H274" t="s">
        <v>1137</v>
      </c>
      <c r="I274" s="36">
        <v>11</v>
      </c>
    </row>
    <row r="275" spans="1:9" ht="15" x14ac:dyDescent="0.2">
      <c r="A275" s="29" t="s">
        <v>13</v>
      </c>
      <c r="B275" s="29" t="s">
        <v>57</v>
      </c>
      <c r="C275" t="s">
        <v>87</v>
      </c>
      <c r="D275" s="29" t="s">
        <v>88</v>
      </c>
      <c r="E275" t="s">
        <v>93</v>
      </c>
      <c r="F275" s="29" t="s">
        <v>94</v>
      </c>
      <c r="G275" t="s">
        <v>1429</v>
      </c>
      <c r="H275" t="s">
        <v>1430</v>
      </c>
      <c r="I275" s="36">
        <v>375</v>
      </c>
    </row>
    <row r="276" spans="1:9" ht="15" x14ac:dyDescent="0.2">
      <c r="A276" s="29" t="s">
        <v>13</v>
      </c>
      <c r="B276" s="29" t="s">
        <v>57</v>
      </c>
      <c r="C276" t="s">
        <v>87</v>
      </c>
      <c r="D276" s="29" t="s">
        <v>88</v>
      </c>
      <c r="E276" t="s">
        <v>108</v>
      </c>
      <c r="F276" s="29" t="s">
        <v>109</v>
      </c>
      <c r="G276" t="s">
        <v>128</v>
      </c>
      <c r="H276" t="s">
        <v>129</v>
      </c>
      <c r="I276" s="36">
        <v>80</v>
      </c>
    </row>
    <row r="277" spans="1:9" ht="15" x14ac:dyDescent="0.2">
      <c r="A277" s="29" t="s">
        <v>13</v>
      </c>
      <c r="B277" s="29" t="s">
        <v>57</v>
      </c>
      <c r="C277" t="s">
        <v>87</v>
      </c>
      <c r="D277" s="29" t="s">
        <v>88</v>
      </c>
      <c r="E277" t="s">
        <v>108</v>
      </c>
      <c r="F277" s="29" t="s">
        <v>109</v>
      </c>
      <c r="G277" t="s">
        <v>153</v>
      </c>
      <c r="H277" t="s">
        <v>154</v>
      </c>
      <c r="I277" s="36">
        <v>6</v>
      </c>
    </row>
    <row r="278" spans="1:9" ht="15" x14ac:dyDescent="0.2">
      <c r="A278" s="29" t="s">
        <v>13</v>
      </c>
      <c r="B278" s="29" t="s">
        <v>57</v>
      </c>
      <c r="C278" t="s">
        <v>87</v>
      </c>
      <c r="D278" s="29" t="s">
        <v>88</v>
      </c>
      <c r="E278" t="s">
        <v>108</v>
      </c>
      <c r="F278" s="29" t="s">
        <v>109</v>
      </c>
      <c r="G278" t="s">
        <v>125</v>
      </c>
      <c r="H278" t="s">
        <v>126</v>
      </c>
      <c r="I278" s="36">
        <v>124</v>
      </c>
    </row>
    <row r="279" spans="1:9" ht="15" x14ac:dyDescent="0.2">
      <c r="A279" s="29" t="s">
        <v>13</v>
      </c>
      <c r="B279" s="29" t="s">
        <v>57</v>
      </c>
      <c r="C279" t="s">
        <v>87</v>
      </c>
      <c r="D279" s="29" t="s">
        <v>88</v>
      </c>
      <c r="E279" t="s">
        <v>108</v>
      </c>
      <c r="F279" s="29" t="s">
        <v>109</v>
      </c>
      <c r="G279" t="s">
        <v>108</v>
      </c>
      <c r="H279" t="s">
        <v>259</v>
      </c>
      <c r="I279" s="36">
        <v>113</v>
      </c>
    </row>
    <row r="280" spans="1:9" ht="15" x14ac:dyDescent="0.2">
      <c r="A280" s="29" t="s">
        <v>13</v>
      </c>
      <c r="B280" s="29" t="s">
        <v>57</v>
      </c>
      <c r="C280" t="s">
        <v>87</v>
      </c>
      <c r="D280" s="29" t="s">
        <v>88</v>
      </c>
      <c r="E280" t="s">
        <v>108</v>
      </c>
      <c r="F280" s="29" t="s">
        <v>109</v>
      </c>
      <c r="G280" t="s">
        <v>856</v>
      </c>
      <c r="H280" t="s">
        <v>857</v>
      </c>
      <c r="I280" s="36">
        <v>14.5</v>
      </c>
    </row>
    <row r="281" spans="1:9" ht="15" x14ac:dyDescent="0.2">
      <c r="A281" s="29" t="s">
        <v>13</v>
      </c>
      <c r="B281" s="29" t="s">
        <v>57</v>
      </c>
      <c r="C281" t="s">
        <v>87</v>
      </c>
      <c r="D281" s="29" t="s">
        <v>88</v>
      </c>
      <c r="E281" t="s">
        <v>108</v>
      </c>
      <c r="F281" s="29" t="s">
        <v>109</v>
      </c>
      <c r="G281" t="s">
        <v>984</v>
      </c>
      <c r="H281" t="s">
        <v>550</v>
      </c>
      <c r="I281" s="36">
        <v>24</v>
      </c>
    </row>
    <row r="282" spans="1:9" ht="15" x14ac:dyDescent="0.2">
      <c r="A282" s="29" t="s">
        <v>13</v>
      </c>
      <c r="B282" s="29" t="s">
        <v>57</v>
      </c>
      <c r="C282" t="s">
        <v>87</v>
      </c>
      <c r="D282" s="29" t="s">
        <v>88</v>
      </c>
      <c r="E282" t="s">
        <v>108</v>
      </c>
      <c r="F282" s="29" t="s">
        <v>109</v>
      </c>
      <c r="G282" t="s">
        <v>1097</v>
      </c>
      <c r="H282" t="s">
        <v>1080</v>
      </c>
      <c r="I282" s="36">
        <v>11</v>
      </c>
    </row>
    <row r="283" spans="1:9" ht="15" x14ac:dyDescent="0.2">
      <c r="A283" s="29" t="s">
        <v>13</v>
      </c>
      <c r="B283" s="29" t="s">
        <v>57</v>
      </c>
      <c r="C283" t="s">
        <v>87</v>
      </c>
      <c r="D283" s="29" t="s">
        <v>88</v>
      </c>
      <c r="E283" t="s">
        <v>108</v>
      </c>
      <c r="F283" s="29" t="s">
        <v>109</v>
      </c>
      <c r="G283" t="s">
        <v>1060</v>
      </c>
      <c r="H283" t="s">
        <v>1059</v>
      </c>
      <c r="I283" s="36">
        <v>103</v>
      </c>
    </row>
    <row r="284" spans="1:9" ht="15" x14ac:dyDescent="0.2">
      <c r="A284" s="29" t="s">
        <v>13</v>
      </c>
      <c r="B284" s="29" t="s">
        <v>57</v>
      </c>
      <c r="C284" t="s">
        <v>87</v>
      </c>
      <c r="D284" s="29" t="s">
        <v>88</v>
      </c>
      <c r="E284" t="s">
        <v>108</v>
      </c>
      <c r="F284" s="29" t="s">
        <v>109</v>
      </c>
      <c r="G284" t="s">
        <v>1046</v>
      </c>
      <c r="H284" t="s">
        <v>1045</v>
      </c>
      <c r="I284" s="36">
        <v>44</v>
      </c>
    </row>
    <row r="285" spans="1:9" ht="15" x14ac:dyDescent="0.2">
      <c r="A285" s="29" t="s">
        <v>13</v>
      </c>
      <c r="B285" s="29" t="s">
        <v>57</v>
      </c>
      <c r="C285" t="s">
        <v>87</v>
      </c>
      <c r="D285" s="29" t="s">
        <v>88</v>
      </c>
      <c r="E285" t="s">
        <v>108</v>
      </c>
      <c r="F285" s="29" t="s">
        <v>109</v>
      </c>
      <c r="G285" t="s">
        <v>868</v>
      </c>
      <c r="H285" t="s">
        <v>1139</v>
      </c>
      <c r="I285" s="36">
        <v>6</v>
      </c>
    </row>
    <row r="286" spans="1:9" ht="15" x14ac:dyDescent="0.2">
      <c r="A286" s="29" t="s">
        <v>13</v>
      </c>
      <c r="B286" s="29" t="s">
        <v>57</v>
      </c>
      <c r="C286" t="s">
        <v>87</v>
      </c>
      <c r="D286" s="29" t="s">
        <v>88</v>
      </c>
      <c r="E286" t="s">
        <v>108</v>
      </c>
      <c r="F286" s="29" t="s">
        <v>109</v>
      </c>
      <c r="G286" t="s">
        <v>1185</v>
      </c>
      <c r="H286" t="s">
        <v>1144</v>
      </c>
      <c r="I286" s="36">
        <v>11</v>
      </c>
    </row>
    <row r="287" spans="1:9" ht="15" x14ac:dyDescent="0.2">
      <c r="A287" s="29" t="s">
        <v>13</v>
      </c>
      <c r="B287" s="29" t="s">
        <v>57</v>
      </c>
      <c r="C287" t="s">
        <v>13</v>
      </c>
      <c r="D287" s="29" t="s">
        <v>65</v>
      </c>
      <c r="E287" t="s">
        <v>66</v>
      </c>
      <c r="F287" s="29" t="s">
        <v>67</v>
      </c>
      <c r="G287" t="s">
        <v>389</v>
      </c>
      <c r="H287" t="s">
        <v>390</v>
      </c>
      <c r="I287" s="36">
        <v>80</v>
      </c>
    </row>
    <row r="288" spans="1:9" ht="15" x14ac:dyDescent="0.2">
      <c r="A288" s="29" t="s">
        <v>13</v>
      </c>
      <c r="B288" s="29" t="s">
        <v>57</v>
      </c>
      <c r="C288" t="s">
        <v>13</v>
      </c>
      <c r="D288" s="29" t="s">
        <v>65</v>
      </c>
      <c r="E288" t="s">
        <v>66</v>
      </c>
      <c r="F288" s="29" t="s">
        <v>67</v>
      </c>
      <c r="G288" t="s">
        <v>462</v>
      </c>
      <c r="H288" t="s">
        <v>428</v>
      </c>
      <c r="I288" s="36">
        <v>30</v>
      </c>
    </row>
    <row r="289" spans="1:9" ht="15" x14ac:dyDescent="0.2">
      <c r="A289" s="29" t="s">
        <v>13</v>
      </c>
      <c r="B289" s="29" t="s">
        <v>57</v>
      </c>
      <c r="C289" t="s">
        <v>13</v>
      </c>
      <c r="D289" s="29" t="s">
        <v>65</v>
      </c>
      <c r="E289" t="s">
        <v>66</v>
      </c>
      <c r="F289" s="29" t="s">
        <v>67</v>
      </c>
      <c r="G289" t="s">
        <v>272</v>
      </c>
      <c r="H289" t="s">
        <v>273</v>
      </c>
      <c r="I289" s="36">
        <v>182</v>
      </c>
    </row>
    <row r="290" spans="1:9" ht="15" x14ac:dyDescent="0.2">
      <c r="A290" s="29" t="s">
        <v>13</v>
      </c>
      <c r="B290" s="29" t="s">
        <v>57</v>
      </c>
      <c r="C290" t="s">
        <v>13</v>
      </c>
      <c r="D290" s="29" t="s">
        <v>65</v>
      </c>
      <c r="E290" t="s">
        <v>66</v>
      </c>
      <c r="F290" s="29" t="s">
        <v>67</v>
      </c>
      <c r="G290" t="s">
        <v>870</v>
      </c>
      <c r="H290" t="s">
        <v>576</v>
      </c>
      <c r="I290" s="36">
        <v>29</v>
      </c>
    </row>
    <row r="291" spans="1:9" ht="15" x14ac:dyDescent="0.2">
      <c r="A291" s="29" t="s">
        <v>13</v>
      </c>
      <c r="B291" s="29" t="s">
        <v>57</v>
      </c>
      <c r="C291" t="s">
        <v>13</v>
      </c>
      <c r="D291" s="29" t="s">
        <v>65</v>
      </c>
      <c r="E291" t="s">
        <v>66</v>
      </c>
      <c r="F291" s="29" t="s">
        <v>67</v>
      </c>
      <c r="G291" t="s">
        <v>895</v>
      </c>
      <c r="H291" t="s">
        <v>577</v>
      </c>
      <c r="I291" s="36">
        <v>92</v>
      </c>
    </row>
    <row r="292" spans="1:9" ht="15" x14ac:dyDescent="0.2">
      <c r="A292" s="29" t="s">
        <v>13</v>
      </c>
      <c r="B292" s="29" t="s">
        <v>57</v>
      </c>
      <c r="C292" t="s">
        <v>13</v>
      </c>
      <c r="D292" s="29" t="s">
        <v>65</v>
      </c>
      <c r="E292" t="s">
        <v>66</v>
      </c>
      <c r="F292" s="29" t="s">
        <v>67</v>
      </c>
      <c r="G292" t="s">
        <v>905</v>
      </c>
      <c r="H292" t="s">
        <v>567</v>
      </c>
      <c r="I292" s="36">
        <v>40</v>
      </c>
    </row>
    <row r="293" spans="1:9" ht="15" x14ac:dyDescent="0.2">
      <c r="A293" s="29" t="s">
        <v>13</v>
      </c>
      <c r="B293" s="29" t="s">
        <v>57</v>
      </c>
      <c r="C293" t="s">
        <v>13</v>
      </c>
      <c r="D293" s="29" t="s">
        <v>65</v>
      </c>
      <c r="E293" t="s">
        <v>13</v>
      </c>
      <c r="F293" s="29" t="s">
        <v>76</v>
      </c>
      <c r="G293" t="s">
        <v>155</v>
      </c>
      <c r="H293" t="s">
        <v>156</v>
      </c>
      <c r="I293" s="36">
        <v>6</v>
      </c>
    </row>
    <row r="294" spans="1:9" ht="15" x14ac:dyDescent="0.2">
      <c r="A294" s="29" t="s">
        <v>13</v>
      </c>
      <c r="B294" s="29" t="s">
        <v>57</v>
      </c>
      <c r="C294" t="s">
        <v>13</v>
      </c>
      <c r="D294" s="29" t="s">
        <v>65</v>
      </c>
      <c r="E294" t="s">
        <v>13</v>
      </c>
      <c r="F294" s="29" t="s">
        <v>76</v>
      </c>
      <c r="G294" t="s">
        <v>466</v>
      </c>
      <c r="H294" t="s">
        <v>432</v>
      </c>
      <c r="I294" s="36">
        <v>52</v>
      </c>
    </row>
    <row r="295" spans="1:9" ht="15" x14ac:dyDescent="0.2">
      <c r="A295" s="29" t="s">
        <v>13</v>
      </c>
      <c r="B295" s="29" t="s">
        <v>57</v>
      </c>
      <c r="C295" t="s">
        <v>13</v>
      </c>
      <c r="D295" s="29" t="s">
        <v>65</v>
      </c>
      <c r="E295" t="s">
        <v>13</v>
      </c>
      <c r="F295" s="29" t="s">
        <v>76</v>
      </c>
      <c r="G295" t="s">
        <v>13</v>
      </c>
      <c r="H295" t="s">
        <v>77</v>
      </c>
      <c r="I295" s="36">
        <v>890</v>
      </c>
    </row>
    <row r="296" spans="1:9" ht="15" x14ac:dyDescent="0.2">
      <c r="A296" s="29" t="s">
        <v>13</v>
      </c>
      <c r="B296" s="29" t="s">
        <v>57</v>
      </c>
      <c r="C296" t="s">
        <v>13</v>
      </c>
      <c r="D296" s="29" t="s">
        <v>65</v>
      </c>
      <c r="E296" t="s">
        <v>13</v>
      </c>
      <c r="F296" s="29" t="s">
        <v>76</v>
      </c>
      <c r="G296" t="s">
        <v>1093</v>
      </c>
      <c r="H296" t="s">
        <v>1076</v>
      </c>
      <c r="I296" s="36">
        <v>342</v>
      </c>
    </row>
    <row r="297" spans="1:9" ht="15" x14ac:dyDescent="0.2">
      <c r="A297" s="29" t="s">
        <v>13</v>
      </c>
      <c r="B297" s="29" t="s">
        <v>57</v>
      </c>
      <c r="C297" t="s">
        <v>13</v>
      </c>
      <c r="D297" s="29" t="s">
        <v>65</v>
      </c>
      <c r="E297" t="s">
        <v>13</v>
      </c>
      <c r="F297" s="29" t="s">
        <v>76</v>
      </c>
      <c r="G297" t="s">
        <v>1054</v>
      </c>
      <c r="H297" t="s">
        <v>1053</v>
      </c>
      <c r="I297" s="36">
        <v>8</v>
      </c>
    </row>
    <row r="298" spans="1:9" ht="15" x14ac:dyDescent="0.2">
      <c r="A298" s="29" t="s">
        <v>13</v>
      </c>
      <c r="B298" s="29" t="s">
        <v>57</v>
      </c>
      <c r="C298" t="s">
        <v>13</v>
      </c>
      <c r="D298" s="29" t="s">
        <v>65</v>
      </c>
      <c r="E298" t="s">
        <v>13</v>
      </c>
      <c r="F298" s="29" t="s">
        <v>76</v>
      </c>
      <c r="G298" t="s">
        <v>1191</v>
      </c>
      <c r="H298" t="s">
        <v>1150</v>
      </c>
      <c r="I298" s="36">
        <v>171</v>
      </c>
    </row>
    <row r="299" spans="1:9" ht="15" x14ac:dyDescent="0.2">
      <c r="A299" s="29" t="s">
        <v>13</v>
      </c>
      <c r="B299" s="29" t="s">
        <v>57</v>
      </c>
      <c r="C299" t="s">
        <v>13</v>
      </c>
      <c r="D299" s="29" t="s">
        <v>65</v>
      </c>
      <c r="E299" t="s">
        <v>157</v>
      </c>
      <c r="F299" s="29" t="s">
        <v>158</v>
      </c>
      <c r="G299" t="s">
        <v>163</v>
      </c>
      <c r="H299" t="s">
        <v>164</v>
      </c>
      <c r="I299" s="36">
        <v>388</v>
      </c>
    </row>
    <row r="300" spans="1:9" ht="15" x14ac:dyDescent="0.2">
      <c r="A300" s="29" t="s">
        <v>13</v>
      </c>
      <c r="B300" s="29" t="s">
        <v>57</v>
      </c>
      <c r="C300" t="s">
        <v>13</v>
      </c>
      <c r="D300" s="29" t="s">
        <v>65</v>
      </c>
      <c r="E300" t="s">
        <v>157</v>
      </c>
      <c r="F300" s="29" t="s">
        <v>158</v>
      </c>
      <c r="G300" t="s">
        <v>253</v>
      </c>
      <c r="H300" t="s">
        <v>254</v>
      </c>
      <c r="I300" s="36">
        <v>1565.75</v>
      </c>
    </row>
    <row r="301" spans="1:9" ht="15" x14ac:dyDescent="0.2">
      <c r="A301" s="29" t="s">
        <v>13</v>
      </c>
      <c r="B301" s="29" t="s">
        <v>57</v>
      </c>
      <c r="C301" t="s">
        <v>13</v>
      </c>
      <c r="D301" s="29" t="s">
        <v>65</v>
      </c>
      <c r="E301" t="s">
        <v>157</v>
      </c>
      <c r="F301" s="29" t="s">
        <v>158</v>
      </c>
      <c r="G301" t="s">
        <v>165</v>
      </c>
      <c r="H301" t="s">
        <v>166</v>
      </c>
      <c r="I301" s="36">
        <v>15</v>
      </c>
    </row>
    <row r="302" spans="1:9" ht="15" x14ac:dyDescent="0.2">
      <c r="A302" s="29" t="s">
        <v>13</v>
      </c>
      <c r="B302" s="29" t="s">
        <v>57</v>
      </c>
      <c r="C302" t="s">
        <v>13</v>
      </c>
      <c r="D302" s="29" t="s">
        <v>65</v>
      </c>
      <c r="E302" t="s">
        <v>157</v>
      </c>
      <c r="F302" s="29" t="s">
        <v>158</v>
      </c>
      <c r="G302" t="s">
        <v>247</v>
      </c>
      <c r="H302" t="s">
        <v>248</v>
      </c>
      <c r="I302" s="36">
        <v>46</v>
      </c>
    </row>
    <row r="303" spans="1:9" ht="15" x14ac:dyDescent="0.2">
      <c r="A303" s="29" t="s">
        <v>13</v>
      </c>
      <c r="B303" s="29" t="s">
        <v>57</v>
      </c>
      <c r="C303" t="s">
        <v>13</v>
      </c>
      <c r="D303" s="29" t="s">
        <v>65</v>
      </c>
      <c r="E303" t="s">
        <v>157</v>
      </c>
      <c r="F303" s="29" t="s">
        <v>158</v>
      </c>
      <c r="G303" t="s">
        <v>514</v>
      </c>
      <c r="H303" t="s">
        <v>515</v>
      </c>
      <c r="I303" s="36">
        <v>17</v>
      </c>
    </row>
    <row r="304" spans="1:9" ht="15" x14ac:dyDescent="0.2">
      <c r="A304" s="29" t="s">
        <v>13</v>
      </c>
      <c r="B304" s="29" t="s">
        <v>57</v>
      </c>
      <c r="C304" t="s">
        <v>13</v>
      </c>
      <c r="D304" s="29" t="s">
        <v>65</v>
      </c>
      <c r="E304" t="s">
        <v>157</v>
      </c>
      <c r="F304" s="29" t="s">
        <v>158</v>
      </c>
      <c r="G304" t="s">
        <v>886</v>
      </c>
      <c r="H304" t="s">
        <v>887</v>
      </c>
      <c r="I304" s="36">
        <v>200</v>
      </c>
    </row>
    <row r="305" spans="1:9" ht="15" x14ac:dyDescent="0.2">
      <c r="A305" s="29" t="s">
        <v>13</v>
      </c>
      <c r="B305" s="29" t="s">
        <v>57</v>
      </c>
      <c r="C305" t="s">
        <v>13</v>
      </c>
      <c r="D305" s="29" t="s">
        <v>65</v>
      </c>
      <c r="E305" t="s">
        <v>157</v>
      </c>
      <c r="F305" s="29" t="s">
        <v>158</v>
      </c>
      <c r="G305" t="s">
        <v>161</v>
      </c>
      <c r="H305" t="s">
        <v>162</v>
      </c>
      <c r="I305" s="36">
        <v>222</v>
      </c>
    </row>
    <row r="306" spans="1:9" ht="15" x14ac:dyDescent="0.2">
      <c r="A306" s="29" t="s">
        <v>13</v>
      </c>
      <c r="B306" s="29" t="s">
        <v>57</v>
      </c>
      <c r="C306" t="s">
        <v>13</v>
      </c>
      <c r="D306" s="29" t="s">
        <v>65</v>
      </c>
      <c r="E306" t="s">
        <v>157</v>
      </c>
      <c r="F306" s="29" t="s">
        <v>158</v>
      </c>
      <c r="G306" t="s">
        <v>987</v>
      </c>
      <c r="H306" t="s">
        <v>570</v>
      </c>
      <c r="I306" s="36">
        <v>52</v>
      </c>
    </row>
    <row r="307" spans="1:9" ht="15" x14ac:dyDescent="0.2">
      <c r="A307" s="29" t="s">
        <v>13</v>
      </c>
      <c r="B307" s="29" t="s">
        <v>57</v>
      </c>
      <c r="C307" t="s">
        <v>13</v>
      </c>
      <c r="D307" s="29" t="s">
        <v>65</v>
      </c>
      <c r="E307" t="s">
        <v>157</v>
      </c>
      <c r="F307" s="29" t="s">
        <v>158</v>
      </c>
      <c r="G307" t="s">
        <v>159</v>
      </c>
      <c r="H307" t="s">
        <v>160</v>
      </c>
      <c r="I307" s="36">
        <v>59</v>
      </c>
    </row>
    <row r="308" spans="1:9" ht="15" x14ac:dyDescent="0.2">
      <c r="A308" s="29" t="s">
        <v>13</v>
      </c>
      <c r="B308" s="29" t="s">
        <v>57</v>
      </c>
      <c r="C308" t="s">
        <v>13</v>
      </c>
      <c r="D308" s="29" t="s">
        <v>65</v>
      </c>
      <c r="E308" t="s">
        <v>157</v>
      </c>
      <c r="F308" s="29" t="s">
        <v>158</v>
      </c>
      <c r="G308" t="s">
        <v>1112</v>
      </c>
      <c r="H308" t="s">
        <v>1113</v>
      </c>
      <c r="I308" s="36">
        <v>132</v>
      </c>
    </row>
    <row r="309" spans="1:9" ht="15" x14ac:dyDescent="0.2">
      <c r="A309" s="29" t="s">
        <v>13</v>
      </c>
      <c r="B309" s="29" t="s">
        <v>57</v>
      </c>
      <c r="C309" t="s">
        <v>13</v>
      </c>
      <c r="D309" s="29" t="s">
        <v>65</v>
      </c>
      <c r="E309" t="s">
        <v>72</v>
      </c>
      <c r="F309" s="29" t="s">
        <v>73</v>
      </c>
      <c r="G309" t="s">
        <v>463</v>
      </c>
      <c r="H309" t="s">
        <v>429</v>
      </c>
      <c r="I309" s="36">
        <v>74</v>
      </c>
    </row>
    <row r="310" spans="1:9" ht="15" x14ac:dyDescent="0.2">
      <c r="A310" s="29" t="s">
        <v>13</v>
      </c>
      <c r="B310" s="29" t="s">
        <v>57</v>
      </c>
      <c r="C310" t="s">
        <v>13</v>
      </c>
      <c r="D310" s="29" t="s">
        <v>65</v>
      </c>
      <c r="E310" t="s">
        <v>72</v>
      </c>
      <c r="F310" s="29" t="s">
        <v>73</v>
      </c>
      <c r="G310" t="s">
        <v>460</v>
      </c>
      <c r="H310" t="s">
        <v>426</v>
      </c>
      <c r="I310" s="36">
        <v>6</v>
      </c>
    </row>
    <row r="311" spans="1:9" ht="15" x14ac:dyDescent="0.2">
      <c r="A311" s="29" t="s">
        <v>13</v>
      </c>
      <c r="B311" s="29" t="s">
        <v>57</v>
      </c>
      <c r="C311" t="s">
        <v>13</v>
      </c>
      <c r="D311" s="29" t="s">
        <v>65</v>
      </c>
      <c r="E311" t="s">
        <v>72</v>
      </c>
      <c r="F311" s="29" t="s">
        <v>73</v>
      </c>
      <c r="G311" t="s">
        <v>185</v>
      </c>
      <c r="H311" t="s">
        <v>186</v>
      </c>
      <c r="I311" s="36">
        <v>51</v>
      </c>
    </row>
    <row r="312" spans="1:9" ht="15" x14ac:dyDescent="0.2">
      <c r="A312" s="29" t="s">
        <v>13</v>
      </c>
      <c r="B312" s="29" t="s">
        <v>57</v>
      </c>
      <c r="C312" t="s">
        <v>13</v>
      </c>
      <c r="D312" s="29" t="s">
        <v>65</v>
      </c>
      <c r="E312" t="s">
        <v>72</v>
      </c>
      <c r="F312" s="29" t="s">
        <v>73</v>
      </c>
      <c r="G312" t="s">
        <v>522</v>
      </c>
      <c r="H312" t="s">
        <v>523</v>
      </c>
      <c r="I312" s="36">
        <v>227</v>
      </c>
    </row>
    <row r="313" spans="1:9" ht="15" x14ac:dyDescent="0.2">
      <c r="A313" s="29" t="s">
        <v>13</v>
      </c>
      <c r="B313" s="29" t="s">
        <v>57</v>
      </c>
      <c r="C313" t="s">
        <v>13</v>
      </c>
      <c r="D313" s="29" t="s">
        <v>65</v>
      </c>
      <c r="E313" t="s">
        <v>72</v>
      </c>
      <c r="F313" s="29" t="s">
        <v>73</v>
      </c>
      <c r="G313" t="s">
        <v>524</v>
      </c>
      <c r="H313" t="s">
        <v>525</v>
      </c>
      <c r="I313" s="36">
        <v>11</v>
      </c>
    </row>
    <row r="314" spans="1:9" ht="15" x14ac:dyDescent="0.2">
      <c r="A314" s="29" t="s">
        <v>13</v>
      </c>
      <c r="B314" s="29" t="s">
        <v>57</v>
      </c>
      <c r="C314" t="s">
        <v>13</v>
      </c>
      <c r="D314" s="29" t="s">
        <v>65</v>
      </c>
      <c r="E314" t="s">
        <v>72</v>
      </c>
      <c r="F314" s="29" t="s">
        <v>73</v>
      </c>
      <c r="G314" t="s">
        <v>72</v>
      </c>
      <c r="H314" t="s">
        <v>199</v>
      </c>
      <c r="I314" s="36">
        <v>576</v>
      </c>
    </row>
    <row r="315" spans="1:9" ht="15" x14ac:dyDescent="0.2">
      <c r="A315" s="29" t="s">
        <v>13</v>
      </c>
      <c r="B315" s="29" t="s">
        <v>57</v>
      </c>
      <c r="C315" t="s">
        <v>13</v>
      </c>
      <c r="D315" s="29" t="s">
        <v>65</v>
      </c>
      <c r="E315" t="s">
        <v>72</v>
      </c>
      <c r="F315" s="29" t="s">
        <v>73</v>
      </c>
      <c r="G315" t="s">
        <v>1092</v>
      </c>
      <c r="H315" t="s">
        <v>1075</v>
      </c>
      <c r="I315" s="36">
        <v>6</v>
      </c>
    </row>
    <row r="316" spans="1:9" ht="15" x14ac:dyDescent="0.2">
      <c r="A316" s="29" t="s">
        <v>13</v>
      </c>
      <c r="B316" s="29" t="s">
        <v>57</v>
      </c>
      <c r="C316" t="s">
        <v>13</v>
      </c>
      <c r="D316" s="29" t="s">
        <v>65</v>
      </c>
      <c r="E316" t="s">
        <v>72</v>
      </c>
      <c r="F316" s="29" t="s">
        <v>73</v>
      </c>
      <c r="G316" t="s">
        <v>1100</v>
      </c>
      <c r="H316" t="s">
        <v>1083</v>
      </c>
      <c r="I316" s="36">
        <v>11</v>
      </c>
    </row>
    <row r="317" spans="1:9" ht="15" x14ac:dyDescent="0.2">
      <c r="A317" s="29" t="s">
        <v>13</v>
      </c>
      <c r="B317" s="29" t="s">
        <v>57</v>
      </c>
      <c r="C317" t="s">
        <v>13</v>
      </c>
      <c r="D317" s="29" t="s">
        <v>65</v>
      </c>
      <c r="E317" t="s">
        <v>72</v>
      </c>
      <c r="F317" s="29" t="s">
        <v>73</v>
      </c>
      <c r="G317" t="s">
        <v>1048</v>
      </c>
      <c r="H317" t="s">
        <v>1047</v>
      </c>
      <c r="I317" s="36">
        <v>25</v>
      </c>
    </row>
    <row r="318" spans="1:9" ht="15" x14ac:dyDescent="0.2">
      <c r="A318" s="29" t="s">
        <v>13</v>
      </c>
      <c r="B318" s="29" t="s">
        <v>57</v>
      </c>
      <c r="C318" t="s">
        <v>13</v>
      </c>
      <c r="D318" s="29" t="s">
        <v>65</v>
      </c>
      <c r="E318" t="s">
        <v>72</v>
      </c>
      <c r="F318" s="29" t="s">
        <v>73</v>
      </c>
      <c r="G318" t="s">
        <v>1176</v>
      </c>
      <c r="H318" t="s">
        <v>1136</v>
      </c>
      <c r="I318" s="36">
        <v>114</v>
      </c>
    </row>
    <row r="319" spans="1:9" ht="15" x14ac:dyDescent="0.2">
      <c r="A319" s="29" t="s">
        <v>13</v>
      </c>
      <c r="B319" s="29" t="s">
        <v>57</v>
      </c>
      <c r="C319" t="s">
        <v>13</v>
      </c>
      <c r="D319" s="29" t="s">
        <v>65</v>
      </c>
      <c r="E319" t="s">
        <v>72</v>
      </c>
      <c r="F319" s="29" t="s">
        <v>73</v>
      </c>
      <c r="G319" t="s">
        <v>1449</v>
      </c>
      <c r="H319" t="s">
        <v>1450</v>
      </c>
      <c r="I319" s="36">
        <v>30</v>
      </c>
    </row>
    <row r="320" spans="1:9" ht="15" x14ac:dyDescent="0.2">
      <c r="A320" s="29" t="s">
        <v>13</v>
      </c>
      <c r="B320" s="29" t="s">
        <v>57</v>
      </c>
      <c r="C320" t="s">
        <v>13</v>
      </c>
      <c r="D320" s="29" t="s">
        <v>65</v>
      </c>
      <c r="E320" t="s">
        <v>68</v>
      </c>
      <c r="F320" s="29" t="s">
        <v>69</v>
      </c>
      <c r="G320" t="s">
        <v>497</v>
      </c>
      <c r="H320" t="s">
        <v>498</v>
      </c>
      <c r="I320" s="36">
        <v>27</v>
      </c>
    </row>
    <row r="321" spans="1:9" ht="15" x14ac:dyDescent="0.2">
      <c r="A321" s="29" t="s">
        <v>13</v>
      </c>
      <c r="B321" s="29" t="s">
        <v>57</v>
      </c>
      <c r="C321" t="s">
        <v>13</v>
      </c>
      <c r="D321" s="29" t="s">
        <v>65</v>
      </c>
      <c r="E321" t="s">
        <v>68</v>
      </c>
      <c r="F321" s="29" t="s">
        <v>69</v>
      </c>
      <c r="G321" t="s">
        <v>68</v>
      </c>
      <c r="H321" t="s">
        <v>399</v>
      </c>
      <c r="I321" s="36">
        <v>14.5</v>
      </c>
    </row>
    <row r="322" spans="1:9" ht="15" x14ac:dyDescent="0.2">
      <c r="A322" s="29" t="s">
        <v>13</v>
      </c>
      <c r="B322" s="29" t="s">
        <v>57</v>
      </c>
      <c r="C322" t="s">
        <v>13</v>
      </c>
      <c r="D322" s="29" t="s">
        <v>65</v>
      </c>
      <c r="E322" t="s">
        <v>331</v>
      </c>
      <c r="F322" s="29" t="s">
        <v>332</v>
      </c>
      <c r="G322" t="s">
        <v>499</v>
      </c>
      <c r="H322" t="s">
        <v>500</v>
      </c>
      <c r="I322" s="36">
        <v>41</v>
      </c>
    </row>
    <row r="323" spans="1:9" ht="15" x14ac:dyDescent="0.2">
      <c r="A323" s="29" t="s">
        <v>13</v>
      </c>
      <c r="B323" s="29" t="s">
        <v>57</v>
      </c>
      <c r="C323" t="s">
        <v>13</v>
      </c>
      <c r="D323" s="29" t="s">
        <v>65</v>
      </c>
      <c r="E323" t="s">
        <v>331</v>
      </c>
      <c r="F323" s="29" t="s">
        <v>332</v>
      </c>
      <c r="G323" t="s">
        <v>331</v>
      </c>
      <c r="H323" t="s">
        <v>333</v>
      </c>
      <c r="I323" s="36">
        <v>23</v>
      </c>
    </row>
    <row r="324" spans="1:9" ht="15" x14ac:dyDescent="0.2">
      <c r="A324" s="29" t="s">
        <v>13</v>
      </c>
      <c r="B324" s="29" t="s">
        <v>57</v>
      </c>
      <c r="C324" t="s">
        <v>13</v>
      </c>
      <c r="D324" s="29" t="s">
        <v>65</v>
      </c>
      <c r="E324" t="s">
        <v>331</v>
      </c>
      <c r="F324" s="29" t="s">
        <v>332</v>
      </c>
      <c r="G324" t="s">
        <v>490</v>
      </c>
      <c r="H324" t="s">
        <v>491</v>
      </c>
      <c r="I324" s="36">
        <v>247</v>
      </c>
    </row>
    <row r="325" spans="1:9" ht="15" x14ac:dyDescent="0.2">
      <c r="A325" s="29" t="s">
        <v>13</v>
      </c>
      <c r="B325" s="29" t="s">
        <v>57</v>
      </c>
      <c r="C325" t="s">
        <v>13</v>
      </c>
      <c r="D325" s="29" t="s">
        <v>65</v>
      </c>
      <c r="E325" t="s">
        <v>509</v>
      </c>
      <c r="F325" s="29" t="s">
        <v>510</v>
      </c>
      <c r="G325" t="s">
        <v>509</v>
      </c>
      <c r="H325" t="s">
        <v>511</v>
      </c>
      <c r="I325" s="36">
        <v>180</v>
      </c>
    </row>
    <row r="326" spans="1:9" ht="15" x14ac:dyDescent="0.2">
      <c r="A326" s="29" t="s">
        <v>13</v>
      </c>
      <c r="B326" s="29" t="s">
        <v>57</v>
      </c>
      <c r="C326" t="s">
        <v>58</v>
      </c>
      <c r="D326" s="29" t="s">
        <v>59</v>
      </c>
      <c r="E326" t="s">
        <v>221</v>
      </c>
      <c r="F326" s="29" t="s">
        <v>222</v>
      </c>
      <c r="G326" t="s">
        <v>274</v>
      </c>
      <c r="H326" t="s">
        <v>275</v>
      </c>
      <c r="I326" s="36">
        <v>324</v>
      </c>
    </row>
    <row r="327" spans="1:9" ht="15" x14ac:dyDescent="0.2">
      <c r="A327" s="29" t="s">
        <v>13</v>
      </c>
      <c r="B327" s="29" t="s">
        <v>57</v>
      </c>
      <c r="C327" t="s">
        <v>58</v>
      </c>
      <c r="D327" s="29" t="s">
        <v>59</v>
      </c>
      <c r="E327" t="s">
        <v>221</v>
      </c>
      <c r="F327" s="29" t="s">
        <v>222</v>
      </c>
      <c r="G327" t="s">
        <v>909</v>
      </c>
      <c r="H327" t="s">
        <v>573</v>
      </c>
      <c r="I327" s="36">
        <v>194</v>
      </c>
    </row>
    <row r="328" spans="1:9" ht="15" x14ac:dyDescent="0.2">
      <c r="A328" s="29" t="s">
        <v>13</v>
      </c>
      <c r="B328" s="29" t="s">
        <v>57</v>
      </c>
      <c r="C328" t="s">
        <v>58</v>
      </c>
      <c r="D328" s="29" t="s">
        <v>59</v>
      </c>
      <c r="E328" t="s">
        <v>221</v>
      </c>
      <c r="F328" s="29" t="s">
        <v>222</v>
      </c>
      <c r="G328" t="s">
        <v>1099</v>
      </c>
      <c r="H328" t="s">
        <v>1082</v>
      </c>
      <c r="I328" s="36">
        <v>58</v>
      </c>
    </row>
    <row r="329" spans="1:9" ht="15" x14ac:dyDescent="0.2">
      <c r="A329" s="29" t="s">
        <v>13</v>
      </c>
      <c r="B329" s="29" t="s">
        <v>57</v>
      </c>
      <c r="C329" t="s">
        <v>58</v>
      </c>
      <c r="D329" s="29" t="s">
        <v>59</v>
      </c>
      <c r="E329" t="s">
        <v>221</v>
      </c>
      <c r="F329" s="29" t="s">
        <v>222</v>
      </c>
      <c r="G329" t="s">
        <v>1101</v>
      </c>
      <c r="H329" t="s">
        <v>1084</v>
      </c>
      <c r="I329" s="36">
        <v>29</v>
      </c>
    </row>
    <row r="330" spans="1:9" ht="15" x14ac:dyDescent="0.2">
      <c r="A330" s="29" t="s">
        <v>13</v>
      </c>
      <c r="B330" s="29" t="s">
        <v>57</v>
      </c>
      <c r="C330" t="s">
        <v>58</v>
      </c>
      <c r="D330" s="29" t="s">
        <v>59</v>
      </c>
      <c r="E330" t="s">
        <v>97</v>
      </c>
      <c r="F330" s="29" t="s">
        <v>98</v>
      </c>
      <c r="G330" t="s">
        <v>871</v>
      </c>
      <c r="H330" t="s">
        <v>872</v>
      </c>
      <c r="I330" s="36">
        <v>114</v>
      </c>
    </row>
    <row r="331" spans="1:9" ht="15" x14ac:dyDescent="0.2">
      <c r="A331" s="29" t="s">
        <v>13</v>
      </c>
      <c r="B331" s="29" t="s">
        <v>57</v>
      </c>
      <c r="C331" t="s">
        <v>58</v>
      </c>
      <c r="D331" s="29" t="s">
        <v>59</v>
      </c>
      <c r="E331" t="s">
        <v>97</v>
      </c>
      <c r="F331" s="29" t="s">
        <v>98</v>
      </c>
      <c r="G331" t="s">
        <v>97</v>
      </c>
      <c r="H331" t="s">
        <v>381</v>
      </c>
      <c r="I331" s="36">
        <v>154</v>
      </c>
    </row>
    <row r="332" spans="1:9" ht="15" x14ac:dyDescent="0.2">
      <c r="A332" s="29" t="s">
        <v>13</v>
      </c>
      <c r="B332" s="29" t="s">
        <v>57</v>
      </c>
      <c r="C332" t="s">
        <v>58</v>
      </c>
      <c r="D332" s="29" t="s">
        <v>59</v>
      </c>
      <c r="E332" t="s">
        <v>97</v>
      </c>
      <c r="F332" s="29" t="s">
        <v>98</v>
      </c>
      <c r="G332" t="s">
        <v>988</v>
      </c>
      <c r="H332" t="s">
        <v>571</v>
      </c>
      <c r="I332" s="36">
        <v>108</v>
      </c>
    </row>
    <row r="333" spans="1:9" ht="15" x14ac:dyDescent="0.2">
      <c r="A333" s="29" t="s">
        <v>13</v>
      </c>
      <c r="B333" s="29" t="s">
        <v>57</v>
      </c>
      <c r="C333" t="s">
        <v>58</v>
      </c>
      <c r="D333" s="29" t="s">
        <v>59</v>
      </c>
      <c r="E333" t="s">
        <v>97</v>
      </c>
      <c r="F333" s="29" t="s">
        <v>98</v>
      </c>
      <c r="G333" t="s">
        <v>1064</v>
      </c>
      <c r="H333" t="s">
        <v>1063</v>
      </c>
      <c r="I333" s="36">
        <v>15</v>
      </c>
    </row>
    <row r="334" spans="1:9" ht="15" x14ac:dyDescent="0.2">
      <c r="A334" s="29" t="s">
        <v>13</v>
      </c>
      <c r="B334" s="29" t="s">
        <v>57</v>
      </c>
      <c r="C334" t="s">
        <v>58</v>
      </c>
      <c r="D334" s="29" t="s">
        <v>59</v>
      </c>
      <c r="E334" t="s">
        <v>97</v>
      </c>
      <c r="F334" s="29" t="s">
        <v>98</v>
      </c>
      <c r="G334" t="s">
        <v>1189</v>
      </c>
      <c r="H334" t="s">
        <v>1148</v>
      </c>
      <c r="I334" s="36">
        <v>68</v>
      </c>
    </row>
    <row r="335" spans="1:9" ht="15" x14ac:dyDescent="0.2">
      <c r="A335" s="29" t="s">
        <v>13</v>
      </c>
      <c r="B335" s="29" t="s">
        <v>57</v>
      </c>
      <c r="C335" t="s">
        <v>58</v>
      </c>
      <c r="D335" s="29" t="s">
        <v>59</v>
      </c>
      <c r="E335" t="s">
        <v>97</v>
      </c>
      <c r="F335" s="29" t="s">
        <v>98</v>
      </c>
      <c r="G335" t="s">
        <v>1190</v>
      </c>
      <c r="H335" t="s">
        <v>1149</v>
      </c>
      <c r="I335" s="36">
        <v>46</v>
      </c>
    </row>
    <row r="336" spans="1:9" ht="15" x14ac:dyDescent="0.2">
      <c r="A336" s="29" t="s">
        <v>13</v>
      </c>
      <c r="B336" s="29" t="s">
        <v>57</v>
      </c>
      <c r="C336" t="s">
        <v>58</v>
      </c>
      <c r="D336" s="29" t="s">
        <v>59</v>
      </c>
      <c r="E336" t="s">
        <v>97</v>
      </c>
      <c r="F336" s="29" t="s">
        <v>98</v>
      </c>
      <c r="G336" t="s">
        <v>1313</v>
      </c>
      <c r="H336" t="s">
        <v>1314</v>
      </c>
      <c r="I336" s="36">
        <v>52</v>
      </c>
    </row>
    <row r="337" spans="1:9" ht="15" x14ac:dyDescent="0.2">
      <c r="A337" s="29" t="s">
        <v>13</v>
      </c>
      <c r="B337" s="29" t="s">
        <v>57</v>
      </c>
      <c r="C337" t="s">
        <v>58</v>
      </c>
      <c r="D337" s="29" t="s">
        <v>59</v>
      </c>
      <c r="E337" t="s">
        <v>97</v>
      </c>
      <c r="F337" s="29" t="s">
        <v>98</v>
      </c>
      <c r="G337" t="s">
        <v>1453</v>
      </c>
      <c r="H337" t="s">
        <v>1454</v>
      </c>
      <c r="I337" s="36">
        <v>20</v>
      </c>
    </row>
    <row r="338" spans="1:9" ht="15" x14ac:dyDescent="0.2">
      <c r="A338" s="29" t="s">
        <v>13</v>
      </c>
      <c r="B338" s="29" t="s">
        <v>57</v>
      </c>
      <c r="C338" t="s">
        <v>58</v>
      </c>
      <c r="D338" s="29" t="s">
        <v>59</v>
      </c>
      <c r="E338" t="s">
        <v>99</v>
      </c>
      <c r="F338" s="29" t="s">
        <v>100</v>
      </c>
      <c r="G338" t="s">
        <v>279</v>
      </c>
      <c r="H338" t="s">
        <v>280</v>
      </c>
      <c r="I338" s="36">
        <v>40</v>
      </c>
    </row>
    <row r="339" spans="1:9" ht="15" x14ac:dyDescent="0.2">
      <c r="A339" s="29" t="s">
        <v>13</v>
      </c>
      <c r="B339" s="29" t="s">
        <v>57</v>
      </c>
      <c r="C339" t="s">
        <v>58</v>
      </c>
      <c r="D339" s="29" t="s">
        <v>59</v>
      </c>
      <c r="E339" t="s">
        <v>99</v>
      </c>
      <c r="F339" s="29" t="s">
        <v>100</v>
      </c>
      <c r="G339" t="s">
        <v>836</v>
      </c>
      <c r="H339" t="s">
        <v>1156</v>
      </c>
      <c r="I339" s="36">
        <v>40</v>
      </c>
    </row>
    <row r="340" spans="1:9" ht="15" x14ac:dyDescent="0.2">
      <c r="A340" s="29" t="s">
        <v>13</v>
      </c>
      <c r="B340" s="29" t="s">
        <v>57</v>
      </c>
      <c r="C340" t="s">
        <v>58</v>
      </c>
      <c r="D340" s="29" t="s">
        <v>59</v>
      </c>
      <c r="E340" t="s">
        <v>99</v>
      </c>
      <c r="F340" s="29" t="s">
        <v>100</v>
      </c>
      <c r="G340" t="s">
        <v>873</v>
      </c>
      <c r="H340" t="s">
        <v>561</v>
      </c>
      <c r="I340" s="36">
        <v>31</v>
      </c>
    </row>
    <row r="341" spans="1:9" ht="15" x14ac:dyDescent="0.2">
      <c r="A341" s="29" t="s">
        <v>13</v>
      </c>
      <c r="B341" s="29" t="s">
        <v>57</v>
      </c>
      <c r="C341" t="s">
        <v>58</v>
      </c>
      <c r="D341" s="29" t="s">
        <v>59</v>
      </c>
      <c r="E341" t="s">
        <v>99</v>
      </c>
      <c r="F341" s="29" t="s">
        <v>100</v>
      </c>
      <c r="G341" t="s">
        <v>908</v>
      </c>
      <c r="H341" t="s">
        <v>568</v>
      </c>
      <c r="I341" s="36">
        <v>46</v>
      </c>
    </row>
    <row r="342" spans="1:9" ht="15" x14ac:dyDescent="0.2">
      <c r="A342" s="29" t="s">
        <v>13</v>
      </c>
      <c r="B342" s="29" t="s">
        <v>57</v>
      </c>
      <c r="C342" t="s">
        <v>58</v>
      </c>
      <c r="D342" s="29" t="s">
        <v>59</v>
      </c>
      <c r="E342" t="s">
        <v>99</v>
      </c>
      <c r="F342" s="29" t="s">
        <v>100</v>
      </c>
      <c r="G342" t="s">
        <v>99</v>
      </c>
      <c r="H342" t="s">
        <v>569</v>
      </c>
      <c r="I342" s="36">
        <v>63</v>
      </c>
    </row>
    <row r="343" spans="1:9" ht="15" x14ac:dyDescent="0.2">
      <c r="A343" s="29" t="s">
        <v>13</v>
      </c>
      <c r="B343" s="29" t="s">
        <v>57</v>
      </c>
      <c r="C343" t="s">
        <v>58</v>
      </c>
      <c r="D343" s="29" t="s">
        <v>59</v>
      </c>
      <c r="E343" t="s">
        <v>99</v>
      </c>
      <c r="F343" s="29" t="s">
        <v>100</v>
      </c>
      <c r="G343" t="s">
        <v>1102</v>
      </c>
      <c r="H343" t="s">
        <v>1085</v>
      </c>
      <c r="I343" s="36">
        <v>34</v>
      </c>
    </row>
    <row r="344" spans="1:9" ht="15" x14ac:dyDescent="0.2">
      <c r="A344" s="29" t="s">
        <v>13</v>
      </c>
      <c r="B344" s="29" t="s">
        <v>57</v>
      </c>
      <c r="C344" t="s">
        <v>58</v>
      </c>
      <c r="D344" s="29" t="s">
        <v>59</v>
      </c>
      <c r="E344" t="s">
        <v>99</v>
      </c>
      <c r="F344" s="29" t="s">
        <v>100</v>
      </c>
      <c r="G344" t="s">
        <v>1062</v>
      </c>
      <c r="H344" t="s">
        <v>1061</v>
      </c>
      <c r="I344" s="36">
        <v>40</v>
      </c>
    </row>
    <row r="345" spans="1:9" ht="15" x14ac:dyDescent="0.2">
      <c r="A345" s="29" t="s">
        <v>13</v>
      </c>
      <c r="B345" s="29" t="s">
        <v>57</v>
      </c>
      <c r="C345" t="s">
        <v>58</v>
      </c>
      <c r="D345" s="29" t="s">
        <v>59</v>
      </c>
      <c r="E345" t="s">
        <v>99</v>
      </c>
      <c r="F345" s="29" t="s">
        <v>100</v>
      </c>
      <c r="G345" t="s">
        <v>1197</v>
      </c>
      <c r="H345" t="s">
        <v>1157</v>
      </c>
      <c r="I345" s="36">
        <v>57</v>
      </c>
    </row>
    <row r="346" spans="1:9" ht="15" x14ac:dyDescent="0.2">
      <c r="A346" s="29" t="s">
        <v>13</v>
      </c>
      <c r="B346" s="29" t="s">
        <v>57</v>
      </c>
      <c r="C346" t="s">
        <v>58</v>
      </c>
      <c r="D346" s="29" t="s">
        <v>59</v>
      </c>
      <c r="E346" t="s">
        <v>99</v>
      </c>
      <c r="F346" s="29" t="s">
        <v>100</v>
      </c>
      <c r="G346" t="s">
        <v>1451</v>
      </c>
      <c r="H346" t="s">
        <v>1452</v>
      </c>
      <c r="I346" s="36">
        <v>5</v>
      </c>
    </row>
    <row r="347" spans="1:9" ht="15" x14ac:dyDescent="0.2">
      <c r="A347" s="29" t="s">
        <v>13</v>
      </c>
      <c r="B347" s="29" t="s">
        <v>57</v>
      </c>
      <c r="C347" t="s">
        <v>58</v>
      </c>
      <c r="D347" s="29" t="s">
        <v>59</v>
      </c>
      <c r="E347" t="s">
        <v>58</v>
      </c>
      <c r="F347" s="29" t="s">
        <v>60</v>
      </c>
      <c r="G347" t="s">
        <v>479</v>
      </c>
      <c r="H347" t="s">
        <v>574</v>
      </c>
      <c r="I347" s="36">
        <v>19</v>
      </c>
    </row>
    <row r="348" spans="1:9" ht="15" x14ac:dyDescent="0.2">
      <c r="A348" s="29" t="s">
        <v>13</v>
      </c>
      <c r="B348" s="29" t="s">
        <v>57</v>
      </c>
      <c r="C348" t="s">
        <v>58</v>
      </c>
      <c r="D348" s="29" t="s">
        <v>59</v>
      </c>
      <c r="E348" t="s">
        <v>58</v>
      </c>
      <c r="F348" s="29" t="s">
        <v>60</v>
      </c>
      <c r="G348" t="s">
        <v>805</v>
      </c>
      <c r="H348" t="s">
        <v>1455</v>
      </c>
      <c r="I348" s="36">
        <v>36</v>
      </c>
    </row>
    <row r="349" spans="1:9" ht="15" x14ac:dyDescent="0.2">
      <c r="A349" s="29" t="s">
        <v>13</v>
      </c>
      <c r="B349" s="29" t="s">
        <v>57</v>
      </c>
      <c r="C349" t="s">
        <v>58</v>
      </c>
      <c r="D349" s="29" t="s">
        <v>59</v>
      </c>
      <c r="E349" t="s">
        <v>58</v>
      </c>
      <c r="F349" s="29" t="s">
        <v>60</v>
      </c>
      <c r="G349" t="s">
        <v>874</v>
      </c>
      <c r="H349" t="s">
        <v>875</v>
      </c>
      <c r="I349" s="36">
        <v>28</v>
      </c>
    </row>
    <row r="350" spans="1:9" ht="15" x14ac:dyDescent="0.2">
      <c r="A350" s="29" t="s">
        <v>13</v>
      </c>
      <c r="B350" s="29" t="s">
        <v>57</v>
      </c>
      <c r="C350" t="s">
        <v>58</v>
      </c>
      <c r="D350" s="29" t="s">
        <v>59</v>
      </c>
      <c r="E350" t="s">
        <v>58</v>
      </c>
      <c r="F350" s="29" t="s">
        <v>60</v>
      </c>
      <c r="G350" t="s">
        <v>58</v>
      </c>
      <c r="H350" t="s">
        <v>384</v>
      </c>
      <c r="I350" s="36">
        <v>66</v>
      </c>
    </row>
    <row r="351" spans="1:9" ht="15" x14ac:dyDescent="0.2">
      <c r="A351" s="29" t="s">
        <v>13</v>
      </c>
      <c r="B351" s="29" t="s">
        <v>57</v>
      </c>
      <c r="C351" t="s">
        <v>58</v>
      </c>
      <c r="D351" s="29" t="s">
        <v>59</v>
      </c>
      <c r="E351" t="s">
        <v>58</v>
      </c>
      <c r="F351" s="29" t="s">
        <v>60</v>
      </c>
      <c r="G351" t="s">
        <v>906</v>
      </c>
      <c r="H351" t="s">
        <v>907</v>
      </c>
      <c r="I351" s="36">
        <v>36</v>
      </c>
    </row>
    <row r="352" spans="1:9" ht="15" x14ac:dyDescent="0.2">
      <c r="A352" s="29" t="s">
        <v>13</v>
      </c>
      <c r="B352" s="29" t="s">
        <v>57</v>
      </c>
      <c r="C352" t="s">
        <v>58</v>
      </c>
      <c r="D352" s="29" t="s">
        <v>59</v>
      </c>
      <c r="E352" t="s">
        <v>58</v>
      </c>
      <c r="F352" s="29" t="s">
        <v>60</v>
      </c>
      <c r="G352" t="s">
        <v>910</v>
      </c>
      <c r="H352" t="s">
        <v>911</v>
      </c>
      <c r="I352" s="36">
        <v>25</v>
      </c>
    </row>
    <row r="353" spans="1:9" ht="15" x14ac:dyDescent="0.2">
      <c r="A353" s="29" t="s">
        <v>13</v>
      </c>
      <c r="B353" s="29" t="s">
        <v>57</v>
      </c>
      <c r="C353" t="s">
        <v>58</v>
      </c>
      <c r="D353" s="29" t="s">
        <v>59</v>
      </c>
      <c r="E353" t="s">
        <v>58</v>
      </c>
      <c r="F353" s="29" t="s">
        <v>60</v>
      </c>
      <c r="G353" t="s">
        <v>989</v>
      </c>
      <c r="H353" t="s">
        <v>559</v>
      </c>
      <c r="I353" s="36">
        <v>29</v>
      </c>
    </row>
    <row r="354" spans="1:9" ht="15" x14ac:dyDescent="0.2">
      <c r="A354" s="29" t="s">
        <v>13</v>
      </c>
      <c r="B354" s="29" t="s">
        <v>57</v>
      </c>
      <c r="C354" t="s">
        <v>58</v>
      </c>
      <c r="D354" s="29" t="s">
        <v>59</v>
      </c>
      <c r="E354" t="s">
        <v>58</v>
      </c>
      <c r="F354" s="29" t="s">
        <v>60</v>
      </c>
      <c r="G354" t="s">
        <v>1181</v>
      </c>
      <c r="H354" t="s">
        <v>1141</v>
      </c>
      <c r="I354" s="36">
        <v>40</v>
      </c>
    </row>
    <row r="355" spans="1:9" ht="15" x14ac:dyDescent="0.2">
      <c r="A355" s="29" t="s">
        <v>13</v>
      </c>
      <c r="B355" s="29" t="s">
        <v>57</v>
      </c>
      <c r="C355" t="s">
        <v>58</v>
      </c>
      <c r="D355" s="29" t="s">
        <v>59</v>
      </c>
      <c r="E355" t="s">
        <v>58</v>
      </c>
      <c r="F355" s="29" t="s">
        <v>60</v>
      </c>
      <c r="G355" t="s">
        <v>1247</v>
      </c>
      <c r="H355" t="s">
        <v>1248</v>
      </c>
      <c r="I355" s="36">
        <v>26</v>
      </c>
    </row>
    <row r="356" spans="1:9" ht="15" x14ac:dyDescent="0.2">
      <c r="A356" s="29" t="s">
        <v>13</v>
      </c>
      <c r="B356" s="29" t="s">
        <v>57</v>
      </c>
      <c r="C356" t="s">
        <v>58</v>
      </c>
      <c r="D356" s="29" t="s">
        <v>59</v>
      </c>
      <c r="E356" t="s">
        <v>58</v>
      </c>
      <c r="F356" s="29" t="s">
        <v>60</v>
      </c>
      <c r="G356" t="s">
        <v>1423</v>
      </c>
      <c r="H356" t="s">
        <v>1424</v>
      </c>
      <c r="I356" s="36">
        <v>91</v>
      </c>
    </row>
    <row r="357" spans="1:9" ht="15" x14ac:dyDescent="0.2">
      <c r="A357" s="29" t="s">
        <v>13</v>
      </c>
      <c r="B357" s="29" t="s">
        <v>57</v>
      </c>
      <c r="C357" t="s">
        <v>452</v>
      </c>
      <c r="D357" s="29" t="s">
        <v>78</v>
      </c>
      <c r="E357" t="s">
        <v>173</v>
      </c>
      <c r="F357" s="29" t="s">
        <v>174</v>
      </c>
      <c r="G357" t="s">
        <v>397</v>
      </c>
      <c r="H357" t="s">
        <v>398</v>
      </c>
      <c r="I357" s="36">
        <v>56</v>
      </c>
    </row>
    <row r="358" spans="1:9" ht="15" x14ac:dyDescent="0.2">
      <c r="A358" s="29" t="s">
        <v>13</v>
      </c>
      <c r="B358" s="29" t="s">
        <v>57</v>
      </c>
      <c r="C358" t="s">
        <v>452</v>
      </c>
      <c r="D358" s="29" t="s">
        <v>78</v>
      </c>
      <c r="E358" t="s">
        <v>173</v>
      </c>
      <c r="F358" s="29" t="s">
        <v>174</v>
      </c>
      <c r="G358" t="s">
        <v>173</v>
      </c>
      <c r="H358" t="s">
        <v>206</v>
      </c>
      <c r="I358" s="36">
        <v>25</v>
      </c>
    </row>
    <row r="359" spans="1:9" ht="15" x14ac:dyDescent="0.2">
      <c r="A359" s="29" t="s">
        <v>13</v>
      </c>
      <c r="B359" s="29" t="s">
        <v>57</v>
      </c>
      <c r="C359" t="s">
        <v>452</v>
      </c>
      <c r="D359" s="29" t="s">
        <v>78</v>
      </c>
      <c r="E359" t="s">
        <v>173</v>
      </c>
      <c r="F359" s="29" t="s">
        <v>174</v>
      </c>
      <c r="G359" t="s">
        <v>249</v>
      </c>
      <c r="H359" t="s">
        <v>250</v>
      </c>
      <c r="I359" s="36">
        <v>60</v>
      </c>
    </row>
    <row r="360" spans="1:9" ht="15" x14ac:dyDescent="0.2">
      <c r="A360" s="29" t="s">
        <v>13</v>
      </c>
      <c r="B360" s="29" t="s">
        <v>57</v>
      </c>
      <c r="C360" t="s">
        <v>452</v>
      </c>
      <c r="D360" s="29" t="s">
        <v>78</v>
      </c>
      <c r="E360" t="s">
        <v>173</v>
      </c>
      <c r="F360" s="29" t="s">
        <v>174</v>
      </c>
      <c r="G360" t="s">
        <v>175</v>
      </c>
      <c r="H360" t="s">
        <v>176</v>
      </c>
      <c r="I360" s="36">
        <v>99.5</v>
      </c>
    </row>
    <row r="361" spans="1:9" ht="15" x14ac:dyDescent="0.2">
      <c r="A361" s="29" t="s">
        <v>13</v>
      </c>
      <c r="B361" s="29" t="s">
        <v>57</v>
      </c>
      <c r="C361" t="s">
        <v>452</v>
      </c>
      <c r="D361" s="29" t="s">
        <v>78</v>
      </c>
      <c r="E361" t="s">
        <v>173</v>
      </c>
      <c r="F361" s="29" t="s">
        <v>174</v>
      </c>
      <c r="G361" t="s">
        <v>1095</v>
      </c>
      <c r="H361" t="s">
        <v>1078</v>
      </c>
      <c r="I361" s="36">
        <v>15</v>
      </c>
    </row>
    <row r="362" spans="1:9" ht="15" x14ac:dyDescent="0.2">
      <c r="A362" s="29" t="s">
        <v>13</v>
      </c>
      <c r="B362" s="29" t="s">
        <v>57</v>
      </c>
      <c r="C362" t="s">
        <v>452</v>
      </c>
      <c r="D362" s="29" t="s">
        <v>78</v>
      </c>
      <c r="E362" t="s">
        <v>173</v>
      </c>
      <c r="F362" s="29" t="s">
        <v>174</v>
      </c>
      <c r="G362" t="s">
        <v>1417</v>
      </c>
      <c r="H362" t="s">
        <v>1418</v>
      </c>
      <c r="I362" s="36">
        <v>304</v>
      </c>
    </row>
    <row r="363" spans="1:9" ht="15" x14ac:dyDescent="0.2">
      <c r="A363" s="29" t="s">
        <v>13</v>
      </c>
      <c r="B363" s="29" t="s">
        <v>57</v>
      </c>
      <c r="C363" t="s">
        <v>452</v>
      </c>
      <c r="D363" s="29" t="s">
        <v>78</v>
      </c>
      <c r="E363" t="s">
        <v>79</v>
      </c>
      <c r="F363" s="29" t="s">
        <v>80</v>
      </c>
      <c r="G363" t="s">
        <v>391</v>
      </c>
      <c r="H363" t="s">
        <v>392</v>
      </c>
      <c r="I363" s="36">
        <v>126</v>
      </c>
    </row>
    <row r="364" spans="1:9" ht="15" x14ac:dyDescent="0.2">
      <c r="A364" s="29" t="s">
        <v>13</v>
      </c>
      <c r="B364" s="29" t="s">
        <v>57</v>
      </c>
      <c r="C364" t="s">
        <v>452</v>
      </c>
      <c r="D364" s="29" t="s">
        <v>78</v>
      </c>
      <c r="E364" t="s">
        <v>79</v>
      </c>
      <c r="F364" s="29" t="s">
        <v>80</v>
      </c>
      <c r="G364" t="s">
        <v>260</v>
      </c>
      <c r="H364" t="s">
        <v>261</v>
      </c>
      <c r="I364" s="36">
        <v>34</v>
      </c>
    </row>
    <row r="365" spans="1:9" ht="15" x14ac:dyDescent="0.2">
      <c r="A365" s="29" t="s">
        <v>13</v>
      </c>
      <c r="B365" s="29" t="s">
        <v>57</v>
      </c>
      <c r="C365" t="s">
        <v>452</v>
      </c>
      <c r="D365" s="29" t="s">
        <v>78</v>
      </c>
      <c r="E365" t="s">
        <v>79</v>
      </c>
      <c r="F365" s="29" t="s">
        <v>80</v>
      </c>
      <c r="G365" t="s">
        <v>81</v>
      </c>
      <c r="H365" t="s">
        <v>82</v>
      </c>
      <c r="I365" s="36">
        <v>103</v>
      </c>
    </row>
    <row r="366" spans="1:9" ht="15" x14ac:dyDescent="0.2">
      <c r="A366" s="29" t="s">
        <v>13</v>
      </c>
      <c r="B366" s="29" t="s">
        <v>57</v>
      </c>
      <c r="C366" t="s">
        <v>452</v>
      </c>
      <c r="D366" s="29" t="s">
        <v>78</v>
      </c>
      <c r="E366" t="s">
        <v>79</v>
      </c>
      <c r="F366" s="29" t="s">
        <v>80</v>
      </c>
      <c r="G366" t="s">
        <v>262</v>
      </c>
      <c r="H366" t="s">
        <v>263</v>
      </c>
      <c r="I366" s="36">
        <v>63</v>
      </c>
    </row>
    <row r="367" spans="1:9" ht="15" x14ac:dyDescent="0.2">
      <c r="A367" s="29" t="s">
        <v>13</v>
      </c>
      <c r="B367" s="29" t="s">
        <v>57</v>
      </c>
      <c r="C367" t="s">
        <v>452</v>
      </c>
      <c r="D367" s="29" t="s">
        <v>78</v>
      </c>
      <c r="E367" t="s">
        <v>79</v>
      </c>
      <c r="F367" s="29" t="s">
        <v>80</v>
      </c>
      <c r="G367" t="s">
        <v>469</v>
      </c>
      <c r="H367" t="s">
        <v>435</v>
      </c>
      <c r="I367" s="36">
        <v>10</v>
      </c>
    </row>
    <row r="368" spans="1:9" ht="15" x14ac:dyDescent="0.2">
      <c r="A368" s="29" t="s">
        <v>13</v>
      </c>
      <c r="B368" s="29" t="s">
        <v>57</v>
      </c>
      <c r="C368" t="s">
        <v>452</v>
      </c>
      <c r="D368" s="29" t="s">
        <v>78</v>
      </c>
      <c r="E368" t="s">
        <v>79</v>
      </c>
      <c r="F368" s="29" t="s">
        <v>80</v>
      </c>
      <c r="G368" t="s">
        <v>79</v>
      </c>
      <c r="H368" t="s">
        <v>116</v>
      </c>
      <c r="I368" s="36">
        <v>29</v>
      </c>
    </row>
    <row r="369" spans="1:9" ht="15" x14ac:dyDescent="0.2">
      <c r="A369" s="29" t="s">
        <v>13</v>
      </c>
      <c r="B369" s="29" t="s">
        <v>57</v>
      </c>
      <c r="C369" t="s">
        <v>452</v>
      </c>
      <c r="D369" s="29" t="s">
        <v>78</v>
      </c>
      <c r="E369" t="s">
        <v>79</v>
      </c>
      <c r="F369" s="29" t="s">
        <v>80</v>
      </c>
      <c r="G369" t="s">
        <v>339</v>
      </c>
      <c r="H369" t="s">
        <v>338</v>
      </c>
      <c r="I369" s="36">
        <v>79</v>
      </c>
    </row>
    <row r="370" spans="1:9" ht="15" x14ac:dyDescent="0.2">
      <c r="A370" s="29" t="s">
        <v>13</v>
      </c>
      <c r="B370" s="29" t="s">
        <v>57</v>
      </c>
      <c r="C370" t="s">
        <v>452</v>
      </c>
      <c r="D370" s="29" t="s">
        <v>78</v>
      </c>
      <c r="E370" t="s">
        <v>79</v>
      </c>
      <c r="F370" s="29" t="s">
        <v>80</v>
      </c>
      <c r="G370" t="s">
        <v>83</v>
      </c>
      <c r="H370" t="s">
        <v>84</v>
      </c>
      <c r="I370" s="36">
        <v>136</v>
      </c>
    </row>
    <row r="371" spans="1:9" ht="15" x14ac:dyDescent="0.2">
      <c r="A371" s="29" t="s">
        <v>13</v>
      </c>
      <c r="B371" s="29" t="s">
        <v>57</v>
      </c>
      <c r="C371" t="s">
        <v>452</v>
      </c>
      <c r="D371" s="29" t="s">
        <v>78</v>
      </c>
      <c r="E371" t="s">
        <v>79</v>
      </c>
      <c r="F371" s="29" t="s">
        <v>80</v>
      </c>
      <c r="G371" t="s">
        <v>85</v>
      </c>
      <c r="H371" t="s">
        <v>86</v>
      </c>
      <c r="I371" s="36">
        <v>121</v>
      </c>
    </row>
    <row r="372" spans="1:9" ht="15" x14ac:dyDescent="0.2">
      <c r="A372" s="29" t="s">
        <v>13</v>
      </c>
      <c r="B372" s="29" t="s">
        <v>57</v>
      </c>
      <c r="C372" t="s">
        <v>452</v>
      </c>
      <c r="D372" s="29" t="s">
        <v>78</v>
      </c>
      <c r="E372" t="s">
        <v>79</v>
      </c>
      <c r="F372" s="29" t="s">
        <v>80</v>
      </c>
      <c r="G372" t="s">
        <v>501</v>
      </c>
      <c r="H372" t="s">
        <v>502</v>
      </c>
      <c r="I372" s="36">
        <v>29.5</v>
      </c>
    </row>
    <row r="373" spans="1:9" ht="15" x14ac:dyDescent="0.2">
      <c r="A373" s="29" t="s">
        <v>13</v>
      </c>
      <c r="B373" s="29" t="s">
        <v>57</v>
      </c>
      <c r="C373" t="s">
        <v>452</v>
      </c>
      <c r="D373" s="29" t="s">
        <v>78</v>
      </c>
      <c r="E373" t="s">
        <v>79</v>
      </c>
      <c r="F373" s="29" t="s">
        <v>80</v>
      </c>
      <c r="G373" t="s">
        <v>516</v>
      </c>
      <c r="H373" t="s">
        <v>517</v>
      </c>
      <c r="I373" s="36">
        <v>15</v>
      </c>
    </row>
    <row r="374" spans="1:9" ht="15" x14ac:dyDescent="0.2">
      <c r="A374" s="29" t="s">
        <v>13</v>
      </c>
      <c r="B374" s="29" t="s">
        <v>57</v>
      </c>
      <c r="C374" t="s">
        <v>452</v>
      </c>
      <c r="D374" s="29" t="s">
        <v>78</v>
      </c>
      <c r="E374" t="s">
        <v>79</v>
      </c>
      <c r="F374" s="29" t="s">
        <v>80</v>
      </c>
      <c r="G374" t="s">
        <v>896</v>
      </c>
      <c r="H374" t="s">
        <v>897</v>
      </c>
      <c r="I374" s="36">
        <v>46</v>
      </c>
    </row>
    <row r="375" spans="1:9" ht="15" x14ac:dyDescent="0.2">
      <c r="A375" s="29" t="s">
        <v>13</v>
      </c>
      <c r="B375" s="29" t="s">
        <v>57</v>
      </c>
      <c r="C375" t="s">
        <v>452</v>
      </c>
      <c r="D375" s="29" t="s">
        <v>78</v>
      </c>
      <c r="E375" t="s">
        <v>79</v>
      </c>
      <c r="F375" s="29" t="s">
        <v>80</v>
      </c>
      <c r="G375" t="s">
        <v>1114</v>
      </c>
      <c r="H375" t="s">
        <v>1115</v>
      </c>
      <c r="I375" s="36">
        <v>5</v>
      </c>
    </row>
    <row r="376" spans="1:9" ht="15" x14ac:dyDescent="0.2">
      <c r="A376" s="29" t="s">
        <v>13</v>
      </c>
      <c r="B376" s="29" t="s">
        <v>57</v>
      </c>
      <c r="C376" t="s">
        <v>452</v>
      </c>
      <c r="D376" s="29" t="s">
        <v>78</v>
      </c>
      <c r="E376" t="s">
        <v>79</v>
      </c>
      <c r="F376" s="29" t="s">
        <v>80</v>
      </c>
      <c r="G376" t="s">
        <v>1186</v>
      </c>
      <c r="H376" t="s">
        <v>1145</v>
      </c>
      <c r="I376" s="36">
        <v>22</v>
      </c>
    </row>
    <row r="377" spans="1:9" ht="15" x14ac:dyDescent="0.2">
      <c r="A377" s="29" t="s">
        <v>13</v>
      </c>
      <c r="B377" s="29" t="s">
        <v>57</v>
      </c>
      <c r="C377" t="s">
        <v>452</v>
      </c>
      <c r="D377" s="29" t="s">
        <v>78</v>
      </c>
      <c r="E377" t="s">
        <v>190</v>
      </c>
      <c r="F377" s="29" t="s">
        <v>191</v>
      </c>
      <c r="G377" t="s">
        <v>393</v>
      </c>
      <c r="H377" t="s">
        <v>394</v>
      </c>
      <c r="I377" s="36">
        <v>10</v>
      </c>
    </row>
    <row r="378" spans="1:9" ht="15" x14ac:dyDescent="0.2">
      <c r="A378" s="29" t="s">
        <v>13</v>
      </c>
      <c r="B378" s="29" t="s">
        <v>57</v>
      </c>
      <c r="C378" t="s">
        <v>452</v>
      </c>
      <c r="D378" s="29" t="s">
        <v>78</v>
      </c>
      <c r="E378" t="s">
        <v>190</v>
      </c>
      <c r="F378" s="29" t="s">
        <v>191</v>
      </c>
      <c r="G378" t="s">
        <v>458</v>
      </c>
      <c r="H378" t="s">
        <v>424</v>
      </c>
      <c r="I378" s="36">
        <v>46</v>
      </c>
    </row>
    <row r="379" spans="1:9" ht="15" x14ac:dyDescent="0.2">
      <c r="A379" s="29" t="s">
        <v>13</v>
      </c>
      <c r="B379" s="29" t="s">
        <v>57</v>
      </c>
      <c r="C379" t="s">
        <v>452</v>
      </c>
      <c r="D379" s="29" t="s">
        <v>78</v>
      </c>
      <c r="E379" t="s">
        <v>190</v>
      </c>
      <c r="F379" s="29" t="s">
        <v>191</v>
      </c>
      <c r="G379" t="s">
        <v>190</v>
      </c>
      <c r="H379" t="s">
        <v>192</v>
      </c>
      <c r="I379" s="36">
        <v>11</v>
      </c>
    </row>
    <row r="380" spans="1:9" ht="15" x14ac:dyDescent="0.2">
      <c r="A380" s="29" t="s">
        <v>13</v>
      </c>
      <c r="B380" s="29" t="s">
        <v>57</v>
      </c>
      <c r="C380" t="s">
        <v>452</v>
      </c>
      <c r="D380" s="29" t="s">
        <v>78</v>
      </c>
      <c r="E380" t="s">
        <v>190</v>
      </c>
      <c r="F380" s="29" t="s">
        <v>191</v>
      </c>
      <c r="G380" t="s">
        <v>229</v>
      </c>
      <c r="H380" t="s">
        <v>230</v>
      </c>
      <c r="I380" s="36">
        <v>10.5</v>
      </c>
    </row>
    <row r="381" spans="1:9" ht="15" x14ac:dyDescent="0.2">
      <c r="A381" s="29" t="s">
        <v>13</v>
      </c>
      <c r="B381" s="29" t="s">
        <v>57</v>
      </c>
      <c r="C381" t="s">
        <v>452</v>
      </c>
      <c r="D381" s="29" t="s">
        <v>78</v>
      </c>
      <c r="E381" t="s">
        <v>190</v>
      </c>
      <c r="F381" s="29" t="s">
        <v>191</v>
      </c>
      <c r="G381" t="s">
        <v>1401</v>
      </c>
      <c r="H381" t="s">
        <v>1402</v>
      </c>
      <c r="I381" s="36">
        <v>24</v>
      </c>
    </row>
    <row r="382" spans="1:9" ht="15" x14ac:dyDescent="0.2">
      <c r="A382" s="29" t="s">
        <v>13</v>
      </c>
      <c r="B382" s="29" t="s">
        <v>57</v>
      </c>
      <c r="C382" t="s">
        <v>452</v>
      </c>
      <c r="D382" s="29" t="s">
        <v>78</v>
      </c>
      <c r="E382" t="s">
        <v>177</v>
      </c>
      <c r="F382" s="29" t="s">
        <v>178</v>
      </c>
      <c r="G382" t="s">
        <v>207</v>
      </c>
      <c r="H382" t="s">
        <v>208</v>
      </c>
      <c r="I382" s="36">
        <v>109</v>
      </c>
    </row>
    <row r="383" spans="1:9" ht="15" x14ac:dyDescent="0.2">
      <c r="A383" s="29" t="s">
        <v>13</v>
      </c>
      <c r="B383" s="29" t="s">
        <v>57</v>
      </c>
      <c r="C383" t="s">
        <v>452</v>
      </c>
      <c r="D383" s="29" t="s">
        <v>78</v>
      </c>
      <c r="E383" t="s">
        <v>177</v>
      </c>
      <c r="F383" s="29" t="s">
        <v>178</v>
      </c>
      <c r="G383" t="s">
        <v>209</v>
      </c>
      <c r="H383" t="s">
        <v>210</v>
      </c>
      <c r="I383" s="36">
        <v>123</v>
      </c>
    </row>
    <row r="384" spans="1:9" ht="15" x14ac:dyDescent="0.2">
      <c r="A384" s="29" t="s">
        <v>13</v>
      </c>
      <c r="B384" s="29" t="s">
        <v>57</v>
      </c>
      <c r="C384" t="s">
        <v>452</v>
      </c>
      <c r="D384" s="29" t="s">
        <v>78</v>
      </c>
      <c r="E384" t="s">
        <v>177</v>
      </c>
      <c r="F384" s="29" t="s">
        <v>178</v>
      </c>
      <c r="G384" t="s">
        <v>193</v>
      </c>
      <c r="H384" t="s">
        <v>194</v>
      </c>
      <c r="I384" s="36">
        <v>34</v>
      </c>
    </row>
    <row r="385" spans="1:9" ht="15" x14ac:dyDescent="0.2">
      <c r="A385" s="29" t="s">
        <v>13</v>
      </c>
      <c r="B385" s="29" t="s">
        <v>57</v>
      </c>
      <c r="C385" t="s">
        <v>452</v>
      </c>
      <c r="D385" s="29" t="s">
        <v>78</v>
      </c>
      <c r="E385" t="s">
        <v>177</v>
      </c>
      <c r="F385" s="29" t="s">
        <v>178</v>
      </c>
      <c r="G385" t="s">
        <v>211</v>
      </c>
      <c r="H385" t="s">
        <v>212</v>
      </c>
      <c r="I385" s="36">
        <v>510</v>
      </c>
    </row>
    <row r="386" spans="1:9" ht="15" x14ac:dyDescent="0.2">
      <c r="A386" s="29" t="s">
        <v>13</v>
      </c>
      <c r="B386" s="29" t="s">
        <v>57</v>
      </c>
      <c r="C386" t="s">
        <v>452</v>
      </c>
      <c r="D386" s="29" t="s">
        <v>78</v>
      </c>
      <c r="E386" t="s">
        <v>177</v>
      </c>
      <c r="F386" s="29" t="s">
        <v>178</v>
      </c>
      <c r="G386" t="s">
        <v>227</v>
      </c>
      <c r="H386" t="s">
        <v>228</v>
      </c>
      <c r="I386" s="36">
        <v>69</v>
      </c>
    </row>
    <row r="387" spans="1:9" ht="15" x14ac:dyDescent="0.2">
      <c r="A387" s="29" t="s">
        <v>13</v>
      </c>
      <c r="B387" s="29" t="s">
        <v>57</v>
      </c>
      <c r="C387" t="s">
        <v>452</v>
      </c>
      <c r="D387" s="29" t="s">
        <v>78</v>
      </c>
      <c r="E387" t="s">
        <v>177</v>
      </c>
      <c r="F387" s="29" t="s">
        <v>178</v>
      </c>
      <c r="G387" t="s">
        <v>345</v>
      </c>
      <c r="H387" t="s">
        <v>344</v>
      </c>
      <c r="I387" s="36">
        <v>100</v>
      </c>
    </row>
    <row r="388" spans="1:9" ht="15" x14ac:dyDescent="0.2">
      <c r="A388" s="29" t="s">
        <v>13</v>
      </c>
      <c r="B388" s="29" t="s">
        <v>57</v>
      </c>
      <c r="C388" t="s">
        <v>452</v>
      </c>
      <c r="D388" s="29" t="s">
        <v>78</v>
      </c>
      <c r="E388" t="s">
        <v>177</v>
      </c>
      <c r="F388" s="29" t="s">
        <v>178</v>
      </c>
      <c r="G388" t="s">
        <v>395</v>
      </c>
      <c r="H388" t="s">
        <v>396</v>
      </c>
      <c r="I388" s="36">
        <v>60</v>
      </c>
    </row>
    <row r="389" spans="1:9" ht="15" x14ac:dyDescent="0.2">
      <c r="A389" s="29" t="s">
        <v>13</v>
      </c>
      <c r="B389" s="29" t="s">
        <v>57</v>
      </c>
      <c r="C389" t="s">
        <v>452</v>
      </c>
      <c r="D389" s="29" t="s">
        <v>78</v>
      </c>
      <c r="E389" t="s">
        <v>177</v>
      </c>
      <c r="F389" s="29" t="s">
        <v>178</v>
      </c>
      <c r="G389" t="s">
        <v>195</v>
      </c>
      <c r="H389" t="s">
        <v>196</v>
      </c>
      <c r="I389" s="36">
        <v>29</v>
      </c>
    </row>
    <row r="390" spans="1:9" ht="15" x14ac:dyDescent="0.2">
      <c r="A390" s="29" t="s">
        <v>13</v>
      </c>
      <c r="B390" s="29" t="s">
        <v>57</v>
      </c>
      <c r="C390" t="s">
        <v>452</v>
      </c>
      <c r="D390" s="29" t="s">
        <v>78</v>
      </c>
      <c r="E390" t="s">
        <v>177</v>
      </c>
      <c r="F390" s="29" t="s">
        <v>178</v>
      </c>
      <c r="G390" t="s">
        <v>177</v>
      </c>
      <c r="H390" t="s">
        <v>213</v>
      </c>
      <c r="I390" s="36">
        <v>103</v>
      </c>
    </row>
    <row r="391" spans="1:9" ht="15" x14ac:dyDescent="0.2">
      <c r="A391" s="29" t="s">
        <v>13</v>
      </c>
      <c r="B391" s="29" t="s">
        <v>57</v>
      </c>
      <c r="C391" t="s">
        <v>452</v>
      </c>
      <c r="D391" s="29" t="s">
        <v>78</v>
      </c>
      <c r="E391" t="s">
        <v>177</v>
      </c>
      <c r="F391" s="29" t="s">
        <v>178</v>
      </c>
      <c r="G391" t="s">
        <v>202</v>
      </c>
      <c r="H391" t="s">
        <v>203</v>
      </c>
      <c r="I391" s="36">
        <v>23</v>
      </c>
    </row>
    <row r="392" spans="1:9" ht="15" x14ac:dyDescent="0.2">
      <c r="A392" s="29" t="s">
        <v>13</v>
      </c>
      <c r="B392" s="29" t="s">
        <v>57</v>
      </c>
      <c r="C392" t="s">
        <v>452</v>
      </c>
      <c r="D392" s="29" t="s">
        <v>78</v>
      </c>
      <c r="E392" t="s">
        <v>177</v>
      </c>
      <c r="F392" s="29" t="s">
        <v>178</v>
      </c>
      <c r="G392" t="s">
        <v>382</v>
      </c>
      <c r="H392" t="s">
        <v>383</v>
      </c>
      <c r="I392" s="36">
        <v>46</v>
      </c>
    </row>
    <row r="393" spans="1:9" ht="15" x14ac:dyDescent="0.2">
      <c r="A393" s="29" t="s">
        <v>13</v>
      </c>
      <c r="B393" s="29" t="s">
        <v>57</v>
      </c>
      <c r="C393" t="s">
        <v>452</v>
      </c>
      <c r="D393" s="29" t="s">
        <v>78</v>
      </c>
      <c r="E393" t="s">
        <v>177</v>
      </c>
      <c r="F393" s="29" t="s">
        <v>178</v>
      </c>
      <c r="G393" t="s">
        <v>179</v>
      </c>
      <c r="H393" t="s">
        <v>180</v>
      </c>
      <c r="I393" s="36">
        <v>326</v>
      </c>
    </row>
    <row r="394" spans="1:9" ht="15" x14ac:dyDescent="0.2">
      <c r="A394" s="29" t="s">
        <v>13</v>
      </c>
      <c r="B394" s="29" t="s">
        <v>57</v>
      </c>
      <c r="C394" t="s">
        <v>452</v>
      </c>
      <c r="D394" s="29" t="s">
        <v>78</v>
      </c>
      <c r="E394" t="s">
        <v>177</v>
      </c>
      <c r="F394" s="29" t="s">
        <v>178</v>
      </c>
      <c r="G394" t="s">
        <v>290</v>
      </c>
      <c r="H394" t="s">
        <v>291</v>
      </c>
      <c r="I394" s="36">
        <v>39</v>
      </c>
    </row>
    <row r="395" spans="1:9" ht="15" x14ac:dyDescent="0.2">
      <c r="A395" s="29" t="s">
        <v>13</v>
      </c>
      <c r="B395" s="29" t="s">
        <v>57</v>
      </c>
      <c r="C395" t="s">
        <v>452</v>
      </c>
      <c r="D395" s="29" t="s">
        <v>78</v>
      </c>
      <c r="E395" t="s">
        <v>177</v>
      </c>
      <c r="F395" s="29" t="s">
        <v>178</v>
      </c>
      <c r="G395" t="s">
        <v>888</v>
      </c>
      <c r="H395" t="s">
        <v>560</v>
      </c>
      <c r="I395" s="36">
        <v>86</v>
      </c>
    </row>
    <row r="396" spans="1:9" ht="15" x14ac:dyDescent="0.2">
      <c r="A396" s="29" t="s">
        <v>13</v>
      </c>
      <c r="B396" s="29" t="s">
        <v>57</v>
      </c>
      <c r="C396" t="s">
        <v>452</v>
      </c>
      <c r="D396" s="29" t="s">
        <v>78</v>
      </c>
      <c r="E396" t="s">
        <v>177</v>
      </c>
      <c r="F396" s="29" t="s">
        <v>178</v>
      </c>
      <c r="G396" t="s">
        <v>893</v>
      </c>
      <c r="H396" t="s">
        <v>894</v>
      </c>
      <c r="I396" s="36">
        <v>27</v>
      </c>
    </row>
    <row r="397" spans="1:9" ht="15" x14ac:dyDescent="0.2">
      <c r="A397" s="29" t="s">
        <v>13</v>
      </c>
      <c r="B397" s="29" t="s">
        <v>57</v>
      </c>
      <c r="C397" t="s">
        <v>452</v>
      </c>
      <c r="D397" s="29" t="s">
        <v>78</v>
      </c>
      <c r="E397" t="s">
        <v>177</v>
      </c>
      <c r="F397" s="29" t="s">
        <v>178</v>
      </c>
      <c r="G397" t="s">
        <v>459</v>
      </c>
      <c r="H397" t="s">
        <v>425</v>
      </c>
      <c r="I397" s="36">
        <v>35</v>
      </c>
    </row>
    <row r="398" spans="1:9" ht="15" x14ac:dyDescent="0.2">
      <c r="A398" s="29" t="s">
        <v>13</v>
      </c>
      <c r="B398" s="29" t="s">
        <v>57</v>
      </c>
      <c r="C398" t="s">
        <v>452</v>
      </c>
      <c r="D398" s="29" t="s">
        <v>78</v>
      </c>
      <c r="E398" t="s">
        <v>177</v>
      </c>
      <c r="F398" s="29" t="s">
        <v>178</v>
      </c>
      <c r="G398" t="s">
        <v>1419</v>
      </c>
      <c r="H398" t="s">
        <v>1420</v>
      </c>
      <c r="I398" s="36">
        <v>220</v>
      </c>
    </row>
    <row r="399" spans="1:9" ht="15" x14ac:dyDescent="0.2">
      <c r="A399" s="29" t="s">
        <v>13</v>
      </c>
      <c r="B399" s="29" t="s">
        <v>57</v>
      </c>
      <c r="C399" t="s">
        <v>452</v>
      </c>
      <c r="D399" s="29" t="s">
        <v>78</v>
      </c>
      <c r="E399" t="s">
        <v>177</v>
      </c>
      <c r="F399" s="29" t="s">
        <v>178</v>
      </c>
      <c r="G399" t="s">
        <v>1425</v>
      </c>
      <c r="H399" t="s">
        <v>1426</v>
      </c>
      <c r="I399" s="36">
        <v>45</v>
      </c>
    </row>
    <row r="400" spans="1:9" ht="15" x14ac:dyDescent="0.2">
      <c r="A400" s="29" t="s">
        <v>13</v>
      </c>
      <c r="B400" s="29" t="s">
        <v>57</v>
      </c>
      <c r="C400" t="s">
        <v>452</v>
      </c>
      <c r="D400" s="29" t="s">
        <v>78</v>
      </c>
      <c r="E400" t="s">
        <v>181</v>
      </c>
      <c r="F400" s="29" t="s">
        <v>182</v>
      </c>
      <c r="G400" t="s">
        <v>1037</v>
      </c>
      <c r="H400" t="s">
        <v>1036</v>
      </c>
      <c r="I400" s="36">
        <v>29</v>
      </c>
    </row>
    <row r="401" spans="1:9" ht="15" x14ac:dyDescent="0.2">
      <c r="A401" s="29" t="s">
        <v>13</v>
      </c>
      <c r="B401" s="29" t="s">
        <v>57</v>
      </c>
      <c r="C401" t="s">
        <v>452</v>
      </c>
      <c r="D401" s="29" t="s">
        <v>78</v>
      </c>
      <c r="E401" t="s">
        <v>181</v>
      </c>
      <c r="F401" s="29" t="s">
        <v>182</v>
      </c>
      <c r="G401" t="s">
        <v>1040</v>
      </c>
      <c r="H401" t="s">
        <v>1039</v>
      </c>
      <c r="I401" s="36">
        <v>715</v>
      </c>
    </row>
    <row r="402" spans="1:9" ht="15" x14ac:dyDescent="0.2">
      <c r="A402" s="29" t="s">
        <v>13</v>
      </c>
      <c r="B402" s="29" t="s">
        <v>57</v>
      </c>
      <c r="C402" t="s">
        <v>452</v>
      </c>
      <c r="D402" s="29" t="s">
        <v>78</v>
      </c>
      <c r="E402" t="s">
        <v>181</v>
      </c>
      <c r="F402" s="29" t="s">
        <v>182</v>
      </c>
      <c r="G402" t="s">
        <v>1116</v>
      </c>
      <c r="H402" t="s">
        <v>1117</v>
      </c>
      <c r="I402" s="36">
        <v>10</v>
      </c>
    </row>
    <row r="403" spans="1:9" ht="15" x14ac:dyDescent="0.2">
      <c r="A403" s="29" t="s">
        <v>13</v>
      </c>
      <c r="B403" s="29" t="s">
        <v>57</v>
      </c>
      <c r="C403" t="s">
        <v>452</v>
      </c>
      <c r="D403" s="29" t="s">
        <v>78</v>
      </c>
      <c r="E403" t="s">
        <v>181</v>
      </c>
      <c r="F403" s="29" t="s">
        <v>182</v>
      </c>
      <c r="G403" t="s">
        <v>1184</v>
      </c>
      <c r="H403" t="s">
        <v>1038</v>
      </c>
      <c r="I403" s="36">
        <v>114</v>
      </c>
    </row>
    <row r="404" spans="1:9" ht="15" x14ac:dyDescent="0.2">
      <c r="A404" s="29" t="s">
        <v>13</v>
      </c>
      <c r="B404" s="29" t="s">
        <v>57</v>
      </c>
      <c r="C404" t="s">
        <v>452</v>
      </c>
      <c r="D404" s="29" t="s">
        <v>78</v>
      </c>
      <c r="E404" t="s">
        <v>197</v>
      </c>
      <c r="F404" s="29" t="s">
        <v>198</v>
      </c>
      <c r="G404" t="s">
        <v>982</v>
      </c>
      <c r="H404" t="s">
        <v>557</v>
      </c>
      <c r="I404" s="36">
        <v>182</v>
      </c>
    </row>
    <row r="405" spans="1:9" ht="15" x14ac:dyDescent="0.2">
      <c r="A405" s="29" t="s">
        <v>13</v>
      </c>
      <c r="B405" s="29" t="s">
        <v>57</v>
      </c>
      <c r="C405" t="s">
        <v>452</v>
      </c>
      <c r="D405" s="29" t="s">
        <v>78</v>
      </c>
      <c r="E405" t="s">
        <v>197</v>
      </c>
      <c r="F405" s="29" t="s">
        <v>198</v>
      </c>
      <c r="G405" t="s">
        <v>983</v>
      </c>
      <c r="H405" t="s">
        <v>558</v>
      </c>
      <c r="I405" s="36">
        <v>131</v>
      </c>
    </row>
    <row r="406" spans="1:9" ht="15" x14ac:dyDescent="0.2">
      <c r="A406" s="30" t="s">
        <v>13</v>
      </c>
      <c r="B406" s="29" t="s">
        <v>57</v>
      </c>
      <c r="C406" t="s">
        <v>452</v>
      </c>
      <c r="D406" s="29" t="s">
        <v>78</v>
      </c>
      <c r="E406" t="s">
        <v>197</v>
      </c>
      <c r="F406" s="29" t="s">
        <v>198</v>
      </c>
      <c r="G406" t="s">
        <v>1183</v>
      </c>
      <c r="H406" t="s">
        <v>1143</v>
      </c>
      <c r="I406" s="36">
        <v>222</v>
      </c>
    </row>
    <row r="407" spans="1:9" ht="15" x14ac:dyDescent="0.2">
      <c r="A407" s="29" t="s">
        <v>25</v>
      </c>
      <c r="B407" s="29" t="s">
        <v>111</v>
      </c>
      <c r="C407" t="s">
        <v>25</v>
      </c>
      <c r="D407" s="29" t="s">
        <v>341</v>
      </c>
      <c r="E407" t="s">
        <v>400</v>
      </c>
      <c r="F407" s="29" t="s">
        <v>401</v>
      </c>
      <c r="G407" t="s">
        <v>402</v>
      </c>
      <c r="H407" t="s">
        <v>403</v>
      </c>
      <c r="I407" s="36">
        <v>300</v>
      </c>
    </row>
    <row r="408" spans="1:9" ht="15" x14ac:dyDescent="0.2">
      <c r="A408" s="29" t="s">
        <v>25</v>
      </c>
      <c r="B408" s="29" t="s">
        <v>111</v>
      </c>
      <c r="C408" t="s">
        <v>25</v>
      </c>
      <c r="D408" s="29" t="s">
        <v>341</v>
      </c>
      <c r="E408" t="s">
        <v>400</v>
      </c>
      <c r="F408" s="29" t="s">
        <v>401</v>
      </c>
      <c r="G408" t="s">
        <v>948</v>
      </c>
      <c r="H408" t="s">
        <v>949</v>
      </c>
      <c r="I408" s="36">
        <v>15</v>
      </c>
    </row>
    <row r="409" spans="1:9" ht="15" x14ac:dyDescent="0.2">
      <c r="A409" s="29" t="s">
        <v>25</v>
      </c>
      <c r="B409" s="29" t="s">
        <v>111</v>
      </c>
      <c r="C409" t="s">
        <v>25</v>
      </c>
      <c r="D409" s="29" t="s">
        <v>341</v>
      </c>
      <c r="E409" t="s">
        <v>400</v>
      </c>
      <c r="F409" s="29" t="s">
        <v>401</v>
      </c>
      <c r="G409" t="s">
        <v>973</v>
      </c>
      <c r="H409" t="s">
        <v>579</v>
      </c>
      <c r="I409" s="36">
        <v>6700</v>
      </c>
    </row>
    <row r="410" spans="1:9" ht="15" x14ac:dyDescent="0.2">
      <c r="A410" s="29" t="s">
        <v>25</v>
      </c>
      <c r="B410" s="29" t="s">
        <v>111</v>
      </c>
      <c r="C410" t="s">
        <v>25</v>
      </c>
      <c r="D410" s="29" t="s">
        <v>341</v>
      </c>
      <c r="E410" t="s">
        <v>404</v>
      </c>
      <c r="F410" s="29" t="s">
        <v>405</v>
      </c>
      <c r="G410" t="s">
        <v>1066</v>
      </c>
      <c r="H410" t="s">
        <v>1065</v>
      </c>
      <c r="I410" s="36">
        <v>12</v>
      </c>
    </row>
    <row r="411" spans="1:9" ht="15" x14ac:dyDescent="0.2">
      <c r="A411" s="29" t="s">
        <v>25</v>
      </c>
      <c r="B411" s="29" t="s">
        <v>111</v>
      </c>
      <c r="C411" t="s">
        <v>25</v>
      </c>
      <c r="D411" s="29" t="s">
        <v>341</v>
      </c>
      <c r="E411" t="s">
        <v>534</v>
      </c>
      <c r="F411" s="29" t="s">
        <v>535</v>
      </c>
      <c r="G411" t="s">
        <v>534</v>
      </c>
      <c r="H411" t="s">
        <v>853</v>
      </c>
      <c r="I411" s="36">
        <v>60</v>
      </c>
    </row>
    <row r="412" spans="1:9" ht="15" x14ac:dyDescent="0.2">
      <c r="A412" s="29" t="s">
        <v>25</v>
      </c>
      <c r="B412" s="29" t="s">
        <v>111</v>
      </c>
      <c r="C412" t="s">
        <v>25</v>
      </c>
      <c r="D412" s="29" t="s">
        <v>341</v>
      </c>
      <c r="E412" t="s">
        <v>343</v>
      </c>
      <c r="F412" s="29" t="s">
        <v>342</v>
      </c>
      <c r="G412" t="s">
        <v>439</v>
      </c>
      <c r="H412" t="s">
        <v>440</v>
      </c>
      <c r="I412" s="36">
        <v>111</v>
      </c>
    </row>
    <row r="413" spans="1:9" ht="15" x14ac:dyDescent="0.2">
      <c r="A413" s="29" t="s">
        <v>25</v>
      </c>
      <c r="B413" s="29" t="s">
        <v>111</v>
      </c>
      <c r="C413" t="s">
        <v>25</v>
      </c>
      <c r="D413" s="29" t="s">
        <v>341</v>
      </c>
      <c r="E413" t="s">
        <v>343</v>
      </c>
      <c r="F413" s="29" t="s">
        <v>342</v>
      </c>
      <c r="G413" t="s">
        <v>1509</v>
      </c>
      <c r="H413" t="s">
        <v>1510</v>
      </c>
      <c r="I413" s="36">
        <v>107</v>
      </c>
    </row>
    <row r="414" spans="1:9" ht="15" x14ac:dyDescent="0.2">
      <c r="A414" s="29" t="s">
        <v>25</v>
      </c>
      <c r="B414" s="29" t="s">
        <v>111</v>
      </c>
      <c r="C414" t="s">
        <v>25</v>
      </c>
      <c r="D414" s="29" t="s">
        <v>341</v>
      </c>
      <c r="E414" t="s">
        <v>343</v>
      </c>
      <c r="F414" s="29" t="s">
        <v>342</v>
      </c>
      <c r="G414" t="s">
        <v>1511</v>
      </c>
      <c r="H414" t="s">
        <v>1512</v>
      </c>
      <c r="I414" s="36">
        <v>32</v>
      </c>
    </row>
    <row r="415" spans="1:9" ht="15" x14ac:dyDescent="0.2">
      <c r="A415" s="29" t="s">
        <v>25</v>
      </c>
      <c r="B415" s="29" t="s">
        <v>111</v>
      </c>
      <c r="C415" t="s">
        <v>25</v>
      </c>
      <c r="D415" s="29" t="s">
        <v>341</v>
      </c>
      <c r="E415" t="s">
        <v>343</v>
      </c>
      <c r="F415" s="29" t="s">
        <v>342</v>
      </c>
      <c r="G415" t="s">
        <v>1513</v>
      </c>
      <c r="H415" t="s">
        <v>1514</v>
      </c>
      <c r="I415" s="36">
        <v>50</v>
      </c>
    </row>
    <row r="416" spans="1:9" ht="15" x14ac:dyDescent="0.2">
      <c r="A416" s="29" t="s">
        <v>25</v>
      </c>
      <c r="B416" s="29" t="s">
        <v>111</v>
      </c>
      <c r="C416" t="s">
        <v>25</v>
      </c>
      <c r="D416" s="29" t="s">
        <v>341</v>
      </c>
      <c r="E416" t="s">
        <v>347</v>
      </c>
      <c r="F416" s="29" t="s">
        <v>346</v>
      </c>
      <c r="G416" t="s">
        <v>347</v>
      </c>
      <c r="H416" t="s">
        <v>350</v>
      </c>
      <c r="I416" s="36">
        <v>125</v>
      </c>
    </row>
    <row r="417" spans="1:9" ht="15" x14ac:dyDescent="0.2">
      <c r="A417" s="29" t="s">
        <v>25</v>
      </c>
      <c r="B417" s="29" t="s">
        <v>111</v>
      </c>
      <c r="C417" t="s">
        <v>25</v>
      </c>
      <c r="D417" s="29" t="s">
        <v>341</v>
      </c>
      <c r="E417" t="s">
        <v>347</v>
      </c>
      <c r="F417" s="29" t="s">
        <v>346</v>
      </c>
      <c r="G417" t="s">
        <v>349</v>
      </c>
      <c r="H417" t="s">
        <v>348</v>
      </c>
      <c r="I417" s="36">
        <v>100</v>
      </c>
    </row>
    <row r="418" spans="1:9" ht="15" x14ac:dyDescent="0.2">
      <c r="A418" s="29" t="s">
        <v>25</v>
      </c>
      <c r="B418" s="29" t="s">
        <v>111</v>
      </c>
      <c r="C418" t="s">
        <v>352</v>
      </c>
      <c r="D418" s="29" t="s">
        <v>351</v>
      </c>
      <c r="E418" t="s">
        <v>352</v>
      </c>
      <c r="F418" s="29" t="s">
        <v>353</v>
      </c>
      <c r="G418" t="s">
        <v>925</v>
      </c>
      <c r="H418" t="s">
        <v>926</v>
      </c>
      <c r="I418" s="36">
        <v>211</v>
      </c>
    </row>
    <row r="419" spans="1:9" ht="15" x14ac:dyDescent="0.2">
      <c r="A419" s="30" t="s">
        <v>25</v>
      </c>
      <c r="B419" s="29" t="s">
        <v>111</v>
      </c>
      <c r="C419" t="s">
        <v>929</v>
      </c>
      <c r="D419" s="29" t="s">
        <v>578</v>
      </c>
      <c r="E419" t="s">
        <v>931</v>
      </c>
      <c r="F419" s="29" t="s">
        <v>932</v>
      </c>
      <c r="G419" t="s">
        <v>931</v>
      </c>
      <c r="H419" t="s">
        <v>1490</v>
      </c>
      <c r="I419" s="36">
        <v>11</v>
      </c>
    </row>
    <row r="420" spans="1:9" ht="15" x14ac:dyDescent="0.2">
      <c r="A420" s="29" t="s">
        <v>10</v>
      </c>
      <c r="B420" s="29" t="s">
        <v>481</v>
      </c>
      <c r="C420" t="s">
        <v>10</v>
      </c>
      <c r="D420" s="29" t="s">
        <v>470</v>
      </c>
      <c r="E420" t="s">
        <v>10</v>
      </c>
      <c r="F420" s="29" t="s">
        <v>471</v>
      </c>
      <c r="G420" t="s">
        <v>738</v>
      </c>
      <c r="H420" t="s">
        <v>739</v>
      </c>
      <c r="I420" s="36">
        <v>450</v>
      </c>
    </row>
    <row r="421" spans="1:9" ht="15" x14ac:dyDescent="0.2">
      <c r="A421" s="29" t="s">
        <v>10</v>
      </c>
      <c r="B421" s="29" t="s">
        <v>481</v>
      </c>
      <c r="C421" t="s">
        <v>10</v>
      </c>
      <c r="D421" s="29" t="s">
        <v>470</v>
      </c>
      <c r="E421" t="s">
        <v>10</v>
      </c>
      <c r="F421" s="29" t="s">
        <v>471</v>
      </c>
      <c r="G421" t="s">
        <v>743</v>
      </c>
      <c r="H421" t="s">
        <v>744</v>
      </c>
      <c r="I421" s="36">
        <v>75</v>
      </c>
    </row>
    <row r="422" spans="1:9" ht="15" x14ac:dyDescent="0.2">
      <c r="A422" s="29" t="s">
        <v>10</v>
      </c>
      <c r="B422" s="29" t="s">
        <v>481</v>
      </c>
      <c r="C422" t="s">
        <v>10</v>
      </c>
      <c r="D422" s="29" t="s">
        <v>470</v>
      </c>
      <c r="E422" t="s">
        <v>10</v>
      </c>
      <c r="F422" s="29" t="s">
        <v>471</v>
      </c>
      <c r="G422" t="s">
        <v>10</v>
      </c>
      <c r="H422" t="s">
        <v>814</v>
      </c>
      <c r="I422" s="36">
        <v>2685</v>
      </c>
    </row>
    <row r="423" spans="1:9" ht="15" x14ac:dyDescent="0.2">
      <c r="A423" s="29" t="s">
        <v>10</v>
      </c>
      <c r="B423" s="29" t="s">
        <v>481</v>
      </c>
      <c r="C423" t="s">
        <v>10</v>
      </c>
      <c r="D423" s="29" t="s">
        <v>470</v>
      </c>
      <c r="E423" t="s">
        <v>10</v>
      </c>
      <c r="F423" s="29" t="s">
        <v>471</v>
      </c>
      <c r="G423" t="s">
        <v>815</v>
      </c>
      <c r="H423" t="s">
        <v>816</v>
      </c>
      <c r="I423" s="36">
        <v>50</v>
      </c>
    </row>
    <row r="424" spans="1:9" ht="15" x14ac:dyDescent="0.2">
      <c r="A424" s="29" t="s">
        <v>10</v>
      </c>
      <c r="B424" s="29" t="s">
        <v>481</v>
      </c>
      <c r="C424" t="s">
        <v>10</v>
      </c>
      <c r="D424" s="29" t="s">
        <v>470</v>
      </c>
      <c r="E424" t="s">
        <v>10</v>
      </c>
      <c r="F424" s="29" t="s">
        <v>471</v>
      </c>
      <c r="G424" t="s">
        <v>950</v>
      </c>
      <c r="H424" t="s">
        <v>951</v>
      </c>
      <c r="I424" s="36">
        <v>120</v>
      </c>
    </row>
    <row r="425" spans="1:9" ht="15" x14ac:dyDescent="0.2">
      <c r="A425" s="29" t="s">
        <v>10</v>
      </c>
      <c r="B425" s="29" t="s">
        <v>481</v>
      </c>
      <c r="C425" t="s">
        <v>10</v>
      </c>
      <c r="D425" s="29" t="s">
        <v>470</v>
      </c>
      <c r="E425" t="s">
        <v>10</v>
      </c>
      <c r="F425" s="29" t="s">
        <v>471</v>
      </c>
      <c r="G425" t="s">
        <v>1275</v>
      </c>
      <c r="H425" t="s">
        <v>1276</v>
      </c>
      <c r="I425" s="36">
        <v>30</v>
      </c>
    </row>
    <row r="426" spans="1:9" ht="15" x14ac:dyDescent="0.2">
      <c r="A426" s="29" t="s">
        <v>10</v>
      </c>
      <c r="B426" s="29" t="s">
        <v>481</v>
      </c>
      <c r="C426" t="s">
        <v>10</v>
      </c>
      <c r="D426" s="29" t="s">
        <v>470</v>
      </c>
      <c r="E426" t="s">
        <v>10</v>
      </c>
      <c r="F426" s="29" t="s">
        <v>471</v>
      </c>
      <c r="G426" t="s">
        <v>1277</v>
      </c>
      <c r="H426" t="s">
        <v>1278</v>
      </c>
      <c r="I426" s="36">
        <v>20</v>
      </c>
    </row>
    <row r="427" spans="1:9" ht="15" x14ac:dyDescent="0.2">
      <c r="A427" s="29" t="s">
        <v>10</v>
      </c>
      <c r="B427" s="29" t="s">
        <v>481</v>
      </c>
      <c r="C427" t="s">
        <v>10</v>
      </c>
      <c r="D427" s="29" t="s">
        <v>470</v>
      </c>
      <c r="E427" t="s">
        <v>10</v>
      </c>
      <c r="F427" s="29" t="s">
        <v>471</v>
      </c>
      <c r="G427" t="s">
        <v>1279</v>
      </c>
      <c r="H427" t="s">
        <v>1280</v>
      </c>
      <c r="I427" s="36">
        <v>20</v>
      </c>
    </row>
    <row r="428" spans="1:9" ht="15" x14ac:dyDescent="0.2">
      <c r="A428" s="29" t="s">
        <v>10</v>
      </c>
      <c r="B428" s="29" t="s">
        <v>481</v>
      </c>
      <c r="C428" t="s">
        <v>10</v>
      </c>
      <c r="D428" s="29" t="s">
        <v>470</v>
      </c>
      <c r="E428" t="s">
        <v>10</v>
      </c>
      <c r="F428" s="29" t="s">
        <v>471</v>
      </c>
      <c r="G428" t="s">
        <v>1307</v>
      </c>
      <c r="H428" t="s">
        <v>1308</v>
      </c>
      <c r="I428" s="36">
        <v>50</v>
      </c>
    </row>
    <row r="429" spans="1:9" ht="15" x14ac:dyDescent="0.2">
      <c r="A429" s="29" t="s">
        <v>10</v>
      </c>
      <c r="B429" s="29" t="s">
        <v>481</v>
      </c>
      <c r="C429" t="s">
        <v>10</v>
      </c>
      <c r="D429" s="29" t="s">
        <v>470</v>
      </c>
      <c r="E429" t="s">
        <v>10</v>
      </c>
      <c r="F429" s="29" t="s">
        <v>471</v>
      </c>
      <c r="G429" t="s">
        <v>1319</v>
      </c>
      <c r="H429" t="s">
        <v>1320</v>
      </c>
      <c r="I429" s="36">
        <v>50</v>
      </c>
    </row>
    <row r="430" spans="1:9" ht="15" x14ac:dyDescent="0.2">
      <c r="A430" s="29" t="s">
        <v>10</v>
      </c>
      <c r="B430" s="29" t="s">
        <v>481</v>
      </c>
      <c r="C430" t="s">
        <v>10</v>
      </c>
      <c r="D430" s="29" t="s">
        <v>470</v>
      </c>
      <c r="E430" t="s">
        <v>10</v>
      </c>
      <c r="F430" s="29" t="s">
        <v>471</v>
      </c>
      <c r="G430" t="s">
        <v>1321</v>
      </c>
      <c r="H430" t="s">
        <v>1322</v>
      </c>
      <c r="I430" s="36">
        <v>120</v>
      </c>
    </row>
    <row r="431" spans="1:9" ht="15" x14ac:dyDescent="0.2">
      <c r="A431" s="29" t="s">
        <v>10</v>
      </c>
      <c r="B431" s="29" t="s">
        <v>481</v>
      </c>
      <c r="C431" t="s">
        <v>10</v>
      </c>
      <c r="D431" s="29" t="s">
        <v>470</v>
      </c>
      <c r="E431" t="s">
        <v>10</v>
      </c>
      <c r="F431" s="29" t="s">
        <v>471</v>
      </c>
      <c r="G431" t="s">
        <v>1323</v>
      </c>
      <c r="H431" t="s">
        <v>1324</v>
      </c>
      <c r="I431" s="36">
        <v>150</v>
      </c>
    </row>
    <row r="432" spans="1:9" ht="15" x14ac:dyDescent="0.2">
      <c r="A432" s="29" t="s">
        <v>10</v>
      </c>
      <c r="B432" s="29" t="s">
        <v>481</v>
      </c>
      <c r="C432" t="s">
        <v>10</v>
      </c>
      <c r="D432" s="29" t="s">
        <v>470</v>
      </c>
      <c r="E432" t="s">
        <v>10</v>
      </c>
      <c r="F432" s="29" t="s">
        <v>471</v>
      </c>
      <c r="G432" t="s">
        <v>1325</v>
      </c>
      <c r="H432" t="s">
        <v>1326</v>
      </c>
      <c r="I432" s="36">
        <v>120</v>
      </c>
    </row>
    <row r="433" spans="1:9" ht="15" x14ac:dyDescent="0.2">
      <c r="A433" s="29" t="s">
        <v>10</v>
      </c>
      <c r="B433" s="29" t="s">
        <v>481</v>
      </c>
      <c r="C433" t="s">
        <v>10</v>
      </c>
      <c r="D433" s="29" t="s">
        <v>470</v>
      </c>
      <c r="E433" t="s">
        <v>817</v>
      </c>
      <c r="F433" s="29" t="s">
        <v>818</v>
      </c>
      <c r="G433" t="s">
        <v>1281</v>
      </c>
      <c r="H433" t="s">
        <v>1282</v>
      </c>
      <c r="I433" s="36">
        <v>20</v>
      </c>
    </row>
    <row r="434" spans="1:9" ht="15" x14ac:dyDescent="0.2">
      <c r="A434" s="29" t="s">
        <v>10</v>
      </c>
      <c r="B434" s="29" t="s">
        <v>481</v>
      </c>
      <c r="C434" t="s">
        <v>10</v>
      </c>
      <c r="D434" s="29" t="s">
        <v>470</v>
      </c>
      <c r="E434" t="s">
        <v>817</v>
      </c>
      <c r="F434" s="29" t="s">
        <v>818</v>
      </c>
      <c r="G434" t="s">
        <v>1309</v>
      </c>
      <c r="H434" t="s">
        <v>1310</v>
      </c>
      <c r="I434" s="36">
        <v>420</v>
      </c>
    </row>
    <row r="435" spans="1:9" ht="15" x14ac:dyDescent="0.2">
      <c r="A435" s="29" t="s">
        <v>10</v>
      </c>
      <c r="B435" s="29" t="s">
        <v>481</v>
      </c>
      <c r="C435" t="s">
        <v>10</v>
      </c>
      <c r="D435" s="29" t="s">
        <v>470</v>
      </c>
      <c r="E435" t="s">
        <v>817</v>
      </c>
      <c r="F435" s="29" t="s">
        <v>818</v>
      </c>
      <c r="G435" t="s">
        <v>1327</v>
      </c>
      <c r="H435" t="s">
        <v>1328</v>
      </c>
      <c r="I435" s="36">
        <v>40</v>
      </c>
    </row>
    <row r="436" spans="1:9" ht="15" x14ac:dyDescent="0.2">
      <c r="A436" s="29" t="s">
        <v>10</v>
      </c>
      <c r="B436" s="29" t="s">
        <v>481</v>
      </c>
      <c r="C436" t="s">
        <v>740</v>
      </c>
      <c r="D436" s="29" t="s">
        <v>741</v>
      </c>
      <c r="E436" t="s">
        <v>811</v>
      </c>
      <c r="F436" s="29" t="s">
        <v>812</v>
      </c>
      <c r="G436" t="s">
        <v>811</v>
      </c>
      <c r="H436" t="s">
        <v>813</v>
      </c>
      <c r="I436" s="36">
        <v>10</v>
      </c>
    </row>
    <row r="437" spans="1:9" ht="15" x14ac:dyDescent="0.2">
      <c r="A437" s="29" t="s">
        <v>10</v>
      </c>
      <c r="B437" s="29" t="s">
        <v>481</v>
      </c>
      <c r="C437" t="s">
        <v>740</v>
      </c>
      <c r="D437" s="29" t="s">
        <v>741</v>
      </c>
      <c r="E437" t="s">
        <v>740</v>
      </c>
      <c r="F437" s="29" t="s">
        <v>742</v>
      </c>
      <c r="G437" t="s">
        <v>740</v>
      </c>
      <c r="H437" t="s">
        <v>1315</v>
      </c>
      <c r="I437" s="36">
        <v>35</v>
      </c>
    </row>
    <row r="438" spans="1:9" ht="15" x14ac:dyDescent="0.2">
      <c r="A438" s="29" t="s">
        <v>10</v>
      </c>
      <c r="B438" s="29" t="s">
        <v>481</v>
      </c>
      <c r="C438" t="s">
        <v>745</v>
      </c>
      <c r="D438" s="29" t="s">
        <v>746</v>
      </c>
      <c r="E438" t="s">
        <v>745</v>
      </c>
      <c r="F438" s="29" t="s">
        <v>952</v>
      </c>
      <c r="G438" t="s">
        <v>745</v>
      </c>
      <c r="H438" t="s">
        <v>953</v>
      </c>
      <c r="I438" s="36">
        <v>460</v>
      </c>
    </row>
    <row r="439" spans="1:9" ht="15" x14ac:dyDescent="0.2">
      <c r="A439" s="29" t="s">
        <v>10</v>
      </c>
      <c r="B439" s="29" t="s">
        <v>481</v>
      </c>
      <c r="C439" t="s">
        <v>745</v>
      </c>
      <c r="D439" s="29" t="s">
        <v>746</v>
      </c>
      <c r="E439" t="s">
        <v>745</v>
      </c>
      <c r="F439" s="29" t="s">
        <v>952</v>
      </c>
      <c r="G439" t="s">
        <v>1329</v>
      </c>
      <c r="H439" t="s">
        <v>1330</v>
      </c>
      <c r="I439" s="36">
        <v>45</v>
      </c>
    </row>
    <row r="440" spans="1:9" ht="15" x14ac:dyDescent="0.2">
      <c r="A440" s="29" t="s">
        <v>10</v>
      </c>
      <c r="B440" s="29" t="s">
        <v>481</v>
      </c>
      <c r="C440" t="s">
        <v>745</v>
      </c>
      <c r="D440" s="29" t="s">
        <v>746</v>
      </c>
      <c r="E440" t="s">
        <v>954</v>
      </c>
      <c r="F440" s="29" t="s">
        <v>955</v>
      </c>
      <c r="G440" t="s">
        <v>954</v>
      </c>
      <c r="H440" t="s">
        <v>956</v>
      </c>
      <c r="I440" s="36">
        <v>60</v>
      </c>
    </row>
    <row r="441" spans="1:9" ht="15" x14ac:dyDescent="0.2">
      <c r="A441" s="29" t="s">
        <v>10</v>
      </c>
      <c r="B441" s="29" t="s">
        <v>481</v>
      </c>
      <c r="C441" t="s">
        <v>745</v>
      </c>
      <c r="D441" s="29" t="s">
        <v>746</v>
      </c>
      <c r="E441" t="s">
        <v>954</v>
      </c>
      <c r="F441" s="29" t="s">
        <v>955</v>
      </c>
      <c r="G441" t="s">
        <v>1316</v>
      </c>
      <c r="H441" t="s">
        <v>1317</v>
      </c>
      <c r="I441" s="36">
        <v>15</v>
      </c>
    </row>
    <row r="442" spans="1:9" ht="15" x14ac:dyDescent="0.2">
      <c r="A442" s="29" t="s">
        <v>10</v>
      </c>
      <c r="B442" s="29" t="s">
        <v>481</v>
      </c>
      <c r="C442" t="s">
        <v>745</v>
      </c>
      <c r="D442" s="29" t="s">
        <v>746</v>
      </c>
      <c r="E442" t="s">
        <v>1005</v>
      </c>
      <c r="F442" s="29" t="s">
        <v>1006</v>
      </c>
      <c r="G442" t="s">
        <v>352</v>
      </c>
      <c r="H442" t="s">
        <v>1285</v>
      </c>
      <c r="I442" s="36">
        <v>60</v>
      </c>
    </row>
    <row r="443" spans="1:9" ht="15" x14ac:dyDescent="0.2">
      <c r="A443" s="29" t="s">
        <v>10</v>
      </c>
      <c r="B443" s="29" t="s">
        <v>481</v>
      </c>
      <c r="C443" t="s">
        <v>745</v>
      </c>
      <c r="D443" s="29" t="s">
        <v>746</v>
      </c>
      <c r="E443" t="s">
        <v>1005</v>
      </c>
      <c r="F443" s="29" t="s">
        <v>1006</v>
      </c>
      <c r="G443" t="s">
        <v>1283</v>
      </c>
      <c r="H443" t="s">
        <v>1284</v>
      </c>
      <c r="I443" s="36">
        <v>100</v>
      </c>
    </row>
    <row r="444" spans="1:9" ht="15" x14ac:dyDescent="0.2">
      <c r="A444" s="29" t="s">
        <v>10</v>
      </c>
      <c r="B444" s="29" t="s">
        <v>481</v>
      </c>
      <c r="C444" t="s">
        <v>745</v>
      </c>
      <c r="D444" s="29" t="s">
        <v>746</v>
      </c>
      <c r="E444" t="s">
        <v>1005</v>
      </c>
      <c r="F444" s="29" t="s">
        <v>1006</v>
      </c>
      <c r="G444" t="s">
        <v>1286</v>
      </c>
      <c r="H444" t="s">
        <v>1287</v>
      </c>
      <c r="I444" s="36">
        <v>50</v>
      </c>
    </row>
    <row r="445" spans="1:9" ht="15" x14ac:dyDescent="0.2">
      <c r="A445" s="30" t="s">
        <v>10</v>
      </c>
      <c r="B445" s="29" t="s">
        <v>481</v>
      </c>
      <c r="C445" t="s">
        <v>745</v>
      </c>
      <c r="D445" s="29" t="s">
        <v>746</v>
      </c>
      <c r="E445" t="s">
        <v>1005</v>
      </c>
      <c r="F445" s="29" t="s">
        <v>1006</v>
      </c>
      <c r="G445" t="s">
        <v>1288</v>
      </c>
      <c r="H445" t="s">
        <v>1289</v>
      </c>
      <c r="I445" s="36">
        <v>30</v>
      </c>
    </row>
    <row r="446" spans="1:9" ht="15" x14ac:dyDescent="0.2">
      <c r="A446" s="29" t="s">
        <v>16</v>
      </c>
      <c r="B446" s="29" t="s">
        <v>486</v>
      </c>
      <c r="C446" t="s">
        <v>16</v>
      </c>
      <c r="D446" s="29" t="s">
        <v>487</v>
      </c>
      <c r="E446" t="s">
        <v>16</v>
      </c>
      <c r="F446" s="29" t="s">
        <v>488</v>
      </c>
      <c r="G446" t="s">
        <v>16</v>
      </c>
      <c r="H446" t="s">
        <v>489</v>
      </c>
      <c r="I446" s="36">
        <v>620</v>
      </c>
    </row>
    <row r="447" spans="1:9" ht="15" x14ac:dyDescent="0.2">
      <c r="A447" s="29" t="s">
        <v>16</v>
      </c>
      <c r="B447" s="29" t="s">
        <v>486</v>
      </c>
      <c r="C447" t="s">
        <v>16</v>
      </c>
      <c r="D447" s="29" t="s">
        <v>487</v>
      </c>
      <c r="E447" t="s">
        <v>16</v>
      </c>
      <c r="F447" s="29" t="s">
        <v>488</v>
      </c>
      <c r="G447" t="s">
        <v>801</v>
      </c>
      <c r="H447" t="s">
        <v>802</v>
      </c>
      <c r="I447" s="36">
        <v>25</v>
      </c>
    </row>
    <row r="448" spans="1:9" ht="15" x14ac:dyDescent="0.2">
      <c r="A448" s="29" t="s">
        <v>16</v>
      </c>
      <c r="B448" s="29" t="s">
        <v>486</v>
      </c>
      <c r="C448" t="s">
        <v>16</v>
      </c>
      <c r="D448" s="29" t="s">
        <v>487</v>
      </c>
      <c r="E448" t="s">
        <v>16</v>
      </c>
      <c r="F448" s="29" t="s">
        <v>488</v>
      </c>
      <c r="G448" t="s">
        <v>803</v>
      </c>
      <c r="H448" t="s">
        <v>804</v>
      </c>
      <c r="I448" s="36">
        <v>619</v>
      </c>
    </row>
    <row r="449" spans="1:9" ht="15" x14ac:dyDescent="0.2">
      <c r="A449" s="29" t="s">
        <v>16</v>
      </c>
      <c r="B449" s="29" t="s">
        <v>486</v>
      </c>
      <c r="C449" t="s">
        <v>16</v>
      </c>
      <c r="D449" s="29" t="s">
        <v>487</v>
      </c>
      <c r="E449" t="s">
        <v>16</v>
      </c>
      <c r="F449" s="29" t="s">
        <v>488</v>
      </c>
      <c r="G449" t="s">
        <v>883</v>
      </c>
      <c r="H449" t="s">
        <v>884</v>
      </c>
      <c r="I449" s="36">
        <v>20</v>
      </c>
    </row>
    <row r="450" spans="1:9" ht="15" x14ac:dyDescent="0.2">
      <c r="A450" s="29" t="s">
        <v>16</v>
      </c>
      <c r="B450" s="29" t="s">
        <v>486</v>
      </c>
      <c r="C450" t="s">
        <v>16</v>
      </c>
      <c r="D450" s="29" t="s">
        <v>487</v>
      </c>
      <c r="E450" t="s">
        <v>665</v>
      </c>
      <c r="F450" s="29" t="s">
        <v>666</v>
      </c>
      <c r="G450" t="s">
        <v>866</v>
      </c>
      <c r="H450" t="s">
        <v>867</v>
      </c>
      <c r="I450" s="36">
        <v>25</v>
      </c>
    </row>
    <row r="451" spans="1:9" ht="15" x14ac:dyDescent="0.2">
      <c r="A451" s="29" t="s">
        <v>16</v>
      </c>
      <c r="B451" s="29" t="s">
        <v>486</v>
      </c>
      <c r="C451" t="s">
        <v>16</v>
      </c>
      <c r="D451" s="29" t="s">
        <v>487</v>
      </c>
      <c r="E451" t="s">
        <v>665</v>
      </c>
      <c r="F451" s="29" t="s">
        <v>666</v>
      </c>
      <c r="G451" t="s">
        <v>1480</v>
      </c>
      <c r="H451" t="s">
        <v>1481</v>
      </c>
      <c r="I451" s="36">
        <v>15</v>
      </c>
    </row>
    <row r="452" spans="1:9" ht="15" x14ac:dyDescent="0.2">
      <c r="A452" s="29" t="s">
        <v>16</v>
      </c>
      <c r="B452" s="29" t="s">
        <v>486</v>
      </c>
      <c r="C452" t="s">
        <v>16</v>
      </c>
      <c r="D452" s="29" t="s">
        <v>487</v>
      </c>
      <c r="E452" t="s">
        <v>274</v>
      </c>
      <c r="F452" s="29" t="s">
        <v>667</v>
      </c>
      <c r="G452" t="s">
        <v>274</v>
      </c>
      <c r="H452" t="s">
        <v>780</v>
      </c>
      <c r="I452" s="36">
        <v>15</v>
      </c>
    </row>
    <row r="453" spans="1:9" ht="15" x14ac:dyDescent="0.2">
      <c r="A453" s="29" t="s">
        <v>16</v>
      </c>
      <c r="B453" s="29" t="s">
        <v>486</v>
      </c>
      <c r="C453" t="s">
        <v>16</v>
      </c>
      <c r="D453" s="29" t="s">
        <v>487</v>
      </c>
      <c r="E453" t="s">
        <v>274</v>
      </c>
      <c r="F453" s="29" t="s">
        <v>667</v>
      </c>
      <c r="G453" t="s">
        <v>781</v>
      </c>
      <c r="H453" t="s">
        <v>782</v>
      </c>
      <c r="I453" s="36">
        <v>10</v>
      </c>
    </row>
    <row r="454" spans="1:9" ht="15" x14ac:dyDescent="0.2">
      <c r="A454" s="29" t="s">
        <v>16</v>
      </c>
      <c r="B454" s="29" t="s">
        <v>486</v>
      </c>
      <c r="C454" t="s">
        <v>16</v>
      </c>
      <c r="D454" s="29" t="s">
        <v>487</v>
      </c>
      <c r="E454" t="s">
        <v>274</v>
      </c>
      <c r="F454" s="29" t="s">
        <v>667</v>
      </c>
      <c r="G454" t="s">
        <v>1008</v>
      </c>
      <c r="H454" t="s">
        <v>1007</v>
      </c>
      <c r="I454" s="36">
        <v>40</v>
      </c>
    </row>
    <row r="455" spans="1:9" ht="15" x14ac:dyDescent="0.2">
      <c r="A455" s="29" t="s">
        <v>16</v>
      </c>
      <c r="B455" s="29" t="s">
        <v>486</v>
      </c>
      <c r="C455" t="s">
        <v>16</v>
      </c>
      <c r="D455" s="29" t="s">
        <v>487</v>
      </c>
      <c r="E455" t="s">
        <v>274</v>
      </c>
      <c r="F455" s="29" t="s">
        <v>667</v>
      </c>
      <c r="G455" t="s">
        <v>1466</v>
      </c>
      <c r="H455" t="s">
        <v>1467</v>
      </c>
      <c r="I455" s="36">
        <v>15</v>
      </c>
    </row>
    <row r="456" spans="1:9" ht="15" x14ac:dyDescent="0.2">
      <c r="A456" s="29" t="s">
        <v>16</v>
      </c>
      <c r="B456" s="29" t="s">
        <v>486</v>
      </c>
      <c r="C456" t="s">
        <v>16</v>
      </c>
      <c r="D456" s="29" t="s">
        <v>487</v>
      </c>
      <c r="E456" t="s">
        <v>783</v>
      </c>
      <c r="F456" s="29" t="s">
        <v>784</v>
      </c>
      <c r="G456" t="s">
        <v>785</v>
      </c>
      <c r="H456" t="s">
        <v>786</v>
      </c>
      <c r="I456" s="36">
        <v>60</v>
      </c>
    </row>
    <row r="457" spans="1:9" ht="15" x14ac:dyDescent="0.2">
      <c r="A457" s="29" t="s">
        <v>16</v>
      </c>
      <c r="B457" s="29" t="s">
        <v>486</v>
      </c>
      <c r="C457" t="s">
        <v>16</v>
      </c>
      <c r="D457" s="29" t="s">
        <v>487</v>
      </c>
      <c r="E457" t="s">
        <v>783</v>
      </c>
      <c r="F457" s="29" t="s">
        <v>784</v>
      </c>
      <c r="G457" t="s">
        <v>1010</v>
      </c>
      <c r="H457" t="s">
        <v>1009</v>
      </c>
      <c r="I457" s="36">
        <v>70</v>
      </c>
    </row>
    <row r="458" spans="1:9" ht="15" x14ac:dyDescent="0.2">
      <c r="A458" s="29" t="s">
        <v>16</v>
      </c>
      <c r="B458" s="29" t="s">
        <v>486</v>
      </c>
      <c r="C458" t="s">
        <v>16</v>
      </c>
      <c r="D458" s="29" t="s">
        <v>487</v>
      </c>
      <c r="E458" t="s">
        <v>794</v>
      </c>
      <c r="F458" s="29" t="s">
        <v>795</v>
      </c>
      <c r="G458" t="s">
        <v>794</v>
      </c>
      <c r="H458" t="s">
        <v>796</v>
      </c>
      <c r="I458" s="36">
        <v>20</v>
      </c>
    </row>
    <row r="459" spans="1:9" ht="15" x14ac:dyDescent="0.2">
      <c r="A459" s="29" t="s">
        <v>16</v>
      </c>
      <c r="B459" s="29" t="s">
        <v>486</v>
      </c>
      <c r="C459" t="s">
        <v>16</v>
      </c>
      <c r="D459" s="29" t="s">
        <v>487</v>
      </c>
      <c r="E459" t="s">
        <v>794</v>
      </c>
      <c r="F459" s="29" t="s">
        <v>795</v>
      </c>
      <c r="G459" t="s">
        <v>1464</v>
      </c>
      <c r="H459" t="s">
        <v>1465</v>
      </c>
      <c r="I459" s="36">
        <v>10</v>
      </c>
    </row>
    <row r="460" spans="1:9" ht="15" x14ac:dyDescent="0.2">
      <c r="A460" s="29" t="s">
        <v>16</v>
      </c>
      <c r="B460" s="29" t="s">
        <v>486</v>
      </c>
      <c r="C460" t="s">
        <v>16</v>
      </c>
      <c r="D460" s="29" t="s">
        <v>487</v>
      </c>
      <c r="E460" t="s">
        <v>797</v>
      </c>
      <c r="F460" s="29" t="s">
        <v>798</v>
      </c>
      <c r="G460" t="s">
        <v>799</v>
      </c>
      <c r="H460" t="s">
        <v>800</v>
      </c>
      <c r="I460" s="36">
        <v>65</v>
      </c>
    </row>
    <row r="461" spans="1:9" ht="15" x14ac:dyDescent="0.2">
      <c r="A461" s="29" t="s">
        <v>16</v>
      </c>
      <c r="B461" s="29" t="s">
        <v>486</v>
      </c>
      <c r="C461" t="s">
        <v>647</v>
      </c>
      <c r="D461" s="29" t="s">
        <v>648</v>
      </c>
      <c r="E461" t="s">
        <v>649</v>
      </c>
      <c r="F461" s="29" t="s">
        <v>650</v>
      </c>
      <c r="G461" t="s">
        <v>649</v>
      </c>
      <c r="H461" t="s">
        <v>651</v>
      </c>
      <c r="I461" s="36">
        <v>20</v>
      </c>
    </row>
    <row r="462" spans="1:9" ht="15" x14ac:dyDescent="0.2">
      <c r="A462" s="29" t="s">
        <v>16</v>
      </c>
      <c r="B462" s="29" t="s">
        <v>486</v>
      </c>
      <c r="C462" t="s">
        <v>647</v>
      </c>
      <c r="D462" s="29" t="s">
        <v>648</v>
      </c>
      <c r="E462" t="s">
        <v>649</v>
      </c>
      <c r="F462" s="29" t="s">
        <v>650</v>
      </c>
      <c r="G462" t="s">
        <v>652</v>
      </c>
      <c r="H462" t="s">
        <v>653</v>
      </c>
      <c r="I462" s="36">
        <v>10</v>
      </c>
    </row>
    <row r="463" spans="1:9" ht="15" x14ac:dyDescent="0.2">
      <c r="A463" s="29" t="s">
        <v>16</v>
      </c>
      <c r="B463" s="29" t="s">
        <v>486</v>
      </c>
      <c r="C463" t="s">
        <v>647</v>
      </c>
      <c r="D463" s="29" t="s">
        <v>648</v>
      </c>
      <c r="E463" t="s">
        <v>649</v>
      </c>
      <c r="F463" s="29" t="s">
        <v>650</v>
      </c>
      <c r="G463" t="s">
        <v>1469</v>
      </c>
      <c r="H463" t="s">
        <v>1470</v>
      </c>
      <c r="I463" s="36">
        <v>15</v>
      </c>
    </row>
    <row r="464" spans="1:9" ht="15" x14ac:dyDescent="0.2">
      <c r="A464" s="29" t="s">
        <v>16</v>
      </c>
      <c r="B464" s="29" t="s">
        <v>486</v>
      </c>
      <c r="C464" t="s">
        <v>647</v>
      </c>
      <c r="D464" s="29" t="s">
        <v>648</v>
      </c>
      <c r="E464" t="s">
        <v>647</v>
      </c>
      <c r="F464" s="29" t="s">
        <v>768</v>
      </c>
      <c r="G464" t="s">
        <v>647</v>
      </c>
      <c r="H464" t="s">
        <v>769</v>
      </c>
      <c r="I464" s="36">
        <v>30</v>
      </c>
    </row>
    <row r="465" spans="1:9" ht="15" x14ac:dyDescent="0.2">
      <c r="A465" s="29" t="s">
        <v>16</v>
      </c>
      <c r="B465" s="29" t="s">
        <v>486</v>
      </c>
      <c r="C465" t="s">
        <v>647</v>
      </c>
      <c r="D465" s="29" t="s">
        <v>648</v>
      </c>
      <c r="E465" t="s">
        <v>647</v>
      </c>
      <c r="F465" s="29" t="s">
        <v>768</v>
      </c>
      <c r="G465" t="s">
        <v>1468</v>
      </c>
      <c r="H465" t="s">
        <v>914</v>
      </c>
      <c r="I465" s="36">
        <v>15</v>
      </c>
    </row>
    <row r="466" spans="1:9" ht="15" x14ac:dyDescent="0.2">
      <c r="A466" s="29" t="s">
        <v>16</v>
      </c>
      <c r="B466" s="29" t="s">
        <v>486</v>
      </c>
      <c r="C466" t="s">
        <v>647</v>
      </c>
      <c r="D466" s="29" t="s">
        <v>648</v>
      </c>
      <c r="E466" t="s">
        <v>770</v>
      </c>
      <c r="F466" s="29" t="s">
        <v>771</v>
      </c>
      <c r="G466" t="s">
        <v>772</v>
      </c>
      <c r="H466" t="s">
        <v>773</v>
      </c>
      <c r="I466" s="36">
        <v>30</v>
      </c>
    </row>
    <row r="467" spans="1:9" ht="15" x14ac:dyDescent="0.2">
      <c r="A467" s="29" t="s">
        <v>16</v>
      </c>
      <c r="B467" s="29" t="s">
        <v>486</v>
      </c>
      <c r="C467" t="s">
        <v>647</v>
      </c>
      <c r="D467" s="29" t="s">
        <v>648</v>
      </c>
      <c r="E467" t="s">
        <v>774</v>
      </c>
      <c r="F467" s="29" t="s">
        <v>775</v>
      </c>
      <c r="G467" t="s">
        <v>774</v>
      </c>
      <c r="H467" t="s">
        <v>776</v>
      </c>
      <c r="I467" s="36">
        <v>350</v>
      </c>
    </row>
    <row r="468" spans="1:9" ht="15" x14ac:dyDescent="0.2">
      <c r="A468" s="29" t="s">
        <v>16</v>
      </c>
      <c r="B468" s="29" t="s">
        <v>486</v>
      </c>
      <c r="C468" t="s">
        <v>654</v>
      </c>
      <c r="D468" s="29" t="s">
        <v>655</v>
      </c>
      <c r="E468" t="s">
        <v>654</v>
      </c>
      <c r="F468" s="29" t="s">
        <v>656</v>
      </c>
      <c r="G468" t="s">
        <v>654</v>
      </c>
      <c r="H468" t="s">
        <v>657</v>
      </c>
      <c r="I468" s="36">
        <v>55</v>
      </c>
    </row>
    <row r="469" spans="1:9" ht="15" x14ac:dyDescent="0.2">
      <c r="A469" s="29" t="s">
        <v>16</v>
      </c>
      <c r="B469" s="29" t="s">
        <v>486</v>
      </c>
      <c r="C469" t="s">
        <v>654</v>
      </c>
      <c r="D469" s="29" t="s">
        <v>655</v>
      </c>
      <c r="E469" t="s">
        <v>654</v>
      </c>
      <c r="F469" s="29" t="s">
        <v>656</v>
      </c>
      <c r="G469" t="s">
        <v>1035</v>
      </c>
      <c r="H469" t="s">
        <v>1473</v>
      </c>
      <c r="I469" s="36">
        <v>15</v>
      </c>
    </row>
    <row r="470" spans="1:9" ht="15" x14ac:dyDescent="0.2">
      <c r="A470" s="29" t="s">
        <v>16</v>
      </c>
      <c r="B470" s="29" t="s">
        <v>486</v>
      </c>
      <c r="C470" t="s">
        <v>654</v>
      </c>
      <c r="D470" s="29" t="s">
        <v>655</v>
      </c>
      <c r="E470" t="s">
        <v>654</v>
      </c>
      <c r="F470" s="29" t="s">
        <v>656</v>
      </c>
      <c r="G470" t="s">
        <v>1221</v>
      </c>
      <c r="H470" t="s">
        <v>1222</v>
      </c>
      <c r="I470" s="36">
        <v>10</v>
      </c>
    </row>
    <row r="471" spans="1:9" ht="15" x14ac:dyDescent="0.2">
      <c r="A471" s="29" t="s">
        <v>16</v>
      </c>
      <c r="B471" s="29" t="s">
        <v>486</v>
      </c>
      <c r="C471" t="s">
        <v>654</v>
      </c>
      <c r="D471" s="29" t="s">
        <v>655</v>
      </c>
      <c r="E471" t="s">
        <v>654</v>
      </c>
      <c r="F471" s="29" t="s">
        <v>656</v>
      </c>
      <c r="G471" t="s">
        <v>1471</v>
      </c>
      <c r="H471" t="s">
        <v>1472</v>
      </c>
      <c r="I471" s="36">
        <v>15</v>
      </c>
    </row>
    <row r="472" spans="1:9" ht="15" x14ac:dyDescent="0.2">
      <c r="A472" s="29" t="s">
        <v>16</v>
      </c>
      <c r="B472" s="29" t="s">
        <v>486</v>
      </c>
      <c r="C472" t="s">
        <v>654</v>
      </c>
      <c r="D472" s="29" t="s">
        <v>655</v>
      </c>
      <c r="E472" t="s">
        <v>658</v>
      </c>
      <c r="F472" s="29" t="s">
        <v>659</v>
      </c>
      <c r="G472" t="s">
        <v>658</v>
      </c>
      <c r="H472" t="s">
        <v>919</v>
      </c>
      <c r="I472" s="36">
        <v>30</v>
      </c>
    </row>
    <row r="473" spans="1:9" ht="15" x14ac:dyDescent="0.2">
      <c r="A473" s="29" t="s">
        <v>16</v>
      </c>
      <c r="B473" s="29" t="s">
        <v>486</v>
      </c>
      <c r="C473" t="s">
        <v>654</v>
      </c>
      <c r="D473" s="29" t="s">
        <v>655</v>
      </c>
      <c r="E473" t="s">
        <v>658</v>
      </c>
      <c r="F473" s="29" t="s">
        <v>659</v>
      </c>
      <c r="G473" t="s">
        <v>1476</v>
      </c>
      <c r="H473" t="s">
        <v>1477</v>
      </c>
      <c r="I473" s="36">
        <v>20</v>
      </c>
    </row>
    <row r="474" spans="1:9" ht="15" x14ac:dyDescent="0.2">
      <c r="A474" s="29" t="s">
        <v>16</v>
      </c>
      <c r="B474" s="29" t="s">
        <v>486</v>
      </c>
      <c r="C474" t="s">
        <v>654</v>
      </c>
      <c r="D474" s="29" t="s">
        <v>655</v>
      </c>
      <c r="E474" t="s">
        <v>787</v>
      </c>
      <c r="F474" s="29" t="s">
        <v>788</v>
      </c>
      <c r="G474" t="s">
        <v>787</v>
      </c>
      <c r="H474" t="s">
        <v>789</v>
      </c>
      <c r="I474" s="36">
        <v>30</v>
      </c>
    </row>
    <row r="475" spans="1:9" ht="15" x14ac:dyDescent="0.2">
      <c r="A475" s="29" t="s">
        <v>16</v>
      </c>
      <c r="B475" s="29" t="s">
        <v>486</v>
      </c>
      <c r="C475" t="s">
        <v>654</v>
      </c>
      <c r="D475" s="29" t="s">
        <v>655</v>
      </c>
      <c r="E475" t="s">
        <v>787</v>
      </c>
      <c r="F475" s="29" t="s">
        <v>788</v>
      </c>
      <c r="G475" t="s">
        <v>1474</v>
      </c>
      <c r="H475" t="s">
        <v>1475</v>
      </c>
      <c r="I475" s="36">
        <v>15</v>
      </c>
    </row>
    <row r="476" spans="1:9" ht="15" x14ac:dyDescent="0.2">
      <c r="A476" s="29" t="s">
        <v>16</v>
      </c>
      <c r="B476" s="29" t="s">
        <v>486</v>
      </c>
      <c r="C476" t="s">
        <v>654</v>
      </c>
      <c r="D476" s="29" t="s">
        <v>655</v>
      </c>
      <c r="E476" t="s">
        <v>862</v>
      </c>
      <c r="F476" s="29" t="s">
        <v>863</v>
      </c>
      <c r="G476" t="s">
        <v>862</v>
      </c>
      <c r="H476" t="s">
        <v>864</v>
      </c>
      <c r="I476" s="36">
        <v>20</v>
      </c>
    </row>
    <row r="477" spans="1:9" ht="15" x14ac:dyDescent="0.2">
      <c r="A477" s="29" t="s">
        <v>16</v>
      </c>
      <c r="B477" s="29" t="s">
        <v>486</v>
      </c>
      <c r="C477" t="s">
        <v>660</v>
      </c>
      <c r="D477" s="29" t="s">
        <v>661</v>
      </c>
      <c r="E477" t="s">
        <v>662</v>
      </c>
      <c r="F477" s="29" t="s">
        <v>663</v>
      </c>
      <c r="G477" t="s">
        <v>997</v>
      </c>
      <c r="H477" t="s">
        <v>996</v>
      </c>
      <c r="I477" s="36">
        <v>25</v>
      </c>
    </row>
    <row r="478" spans="1:9" ht="15" x14ac:dyDescent="0.2">
      <c r="A478" s="29" t="s">
        <v>16</v>
      </c>
      <c r="B478" s="29" t="s">
        <v>486</v>
      </c>
      <c r="C478" t="s">
        <v>660</v>
      </c>
      <c r="D478" s="29" t="s">
        <v>661</v>
      </c>
      <c r="E478" t="s">
        <v>662</v>
      </c>
      <c r="F478" s="29" t="s">
        <v>663</v>
      </c>
      <c r="G478" t="s">
        <v>1460</v>
      </c>
      <c r="H478" t="s">
        <v>1461</v>
      </c>
      <c r="I478" s="36">
        <v>10</v>
      </c>
    </row>
    <row r="479" spans="1:9" ht="15" x14ac:dyDescent="0.2">
      <c r="A479" s="29" t="s">
        <v>16</v>
      </c>
      <c r="B479" s="29" t="s">
        <v>486</v>
      </c>
      <c r="C479" t="s">
        <v>660</v>
      </c>
      <c r="D479" s="29" t="s">
        <v>661</v>
      </c>
      <c r="E479" t="s">
        <v>662</v>
      </c>
      <c r="F479" s="29" t="s">
        <v>663</v>
      </c>
      <c r="G479" t="s">
        <v>1519</v>
      </c>
      <c r="H479" t="s">
        <v>1520</v>
      </c>
      <c r="I479" s="36">
        <v>15</v>
      </c>
    </row>
    <row r="480" spans="1:9" ht="15" x14ac:dyDescent="0.2">
      <c r="A480" s="29" t="s">
        <v>16</v>
      </c>
      <c r="B480" s="29" t="s">
        <v>486</v>
      </c>
      <c r="C480" t="s">
        <v>660</v>
      </c>
      <c r="D480" s="29" t="s">
        <v>661</v>
      </c>
      <c r="E480" t="s">
        <v>660</v>
      </c>
      <c r="F480" s="29" t="s">
        <v>664</v>
      </c>
      <c r="G480" t="s">
        <v>660</v>
      </c>
      <c r="H480" t="s">
        <v>777</v>
      </c>
      <c r="I480" s="36">
        <v>100</v>
      </c>
    </row>
    <row r="481" spans="1:9" ht="15" x14ac:dyDescent="0.2">
      <c r="A481" s="29" t="s">
        <v>16</v>
      </c>
      <c r="B481" s="29" t="s">
        <v>486</v>
      </c>
      <c r="C481" t="s">
        <v>660</v>
      </c>
      <c r="D481" s="29" t="s">
        <v>661</v>
      </c>
      <c r="E481" t="s">
        <v>660</v>
      </c>
      <c r="F481" s="29" t="s">
        <v>664</v>
      </c>
      <c r="G481" t="s">
        <v>1462</v>
      </c>
      <c r="H481" t="s">
        <v>1463</v>
      </c>
      <c r="I481" s="36">
        <v>10</v>
      </c>
    </row>
    <row r="482" spans="1:9" ht="15" x14ac:dyDescent="0.2">
      <c r="A482" s="29" t="s">
        <v>16</v>
      </c>
      <c r="B482" s="29" t="s">
        <v>486</v>
      </c>
      <c r="C482" t="s">
        <v>660</v>
      </c>
      <c r="D482" s="29" t="s">
        <v>661</v>
      </c>
      <c r="E482" t="s">
        <v>668</v>
      </c>
      <c r="F482" s="29" t="s">
        <v>669</v>
      </c>
      <c r="G482" t="s">
        <v>999</v>
      </c>
      <c r="H482" t="s">
        <v>998</v>
      </c>
      <c r="I482" s="36">
        <v>30</v>
      </c>
    </row>
    <row r="483" spans="1:9" ht="15" x14ac:dyDescent="0.2">
      <c r="A483" s="29" t="s">
        <v>16</v>
      </c>
      <c r="B483" s="29" t="s">
        <v>486</v>
      </c>
      <c r="C483" t="s">
        <v>660</v>
      </c>
      <c r="D483" s="29" t="s">
        <v>661</v>
      </c>
      <c r="E483" t="s">
        <v>668</v>
      </c>
      <c r="F483" s="29" t="s">
        <v>669</v>
      </c>
      <c r="G483" t="s">
        <v>1458</v>
      </c>
      <c r="H483" t="s">
        <v>1459</v>
      </c>
      <c r="I483" s="36">
        <v>10</v>
      </c>
    </row>
    <row r="484" spans="1:9" ht="15" x14ac:dyDescent="0.2">
      <c r="A484" s="29" t="s">
        <v>16</v>
      </c>
      <c r="B484" s="29" t="s">
        <v>486</v>
      </c>
      <c r="C484" t="s">
        <v>660</v>
      </c>
      <c r="D484" s="29" t="s">
        <v>661</v>
      </c>
      <c r="E484" t="s">
        <v>670</v>
      </c>
      <c r="F484" s="29" t="s">
        <v>671</v>
      </c>
      <c r="G484" t="s">
        <v>670</v>
      </c>
      <c r="H484" t="s">
        <v>672</v>
      </c>
      <c r="I484" s="36">
        <v>25</v>
      </c>
    </row>
    <row r="485" spans="1:9" ht="15" x14ac:dyDescent="0.2">
      <c r="A485" s="29" t="s">
        <v>16</v>
      </c>
      <c r="B485" s="29" t="s">
        <v>486</v>
      </c>
      <c r="C485" t="s">
        <v>660</v>
      </c>
      <c r="D485" s="29" t="s">
        <v>661</v>
      </c>
      <c r="E485" t="s">
        <v>670</v>
      </c>
      <c r="F485" s="29" t="s">
        <v>671</v>
      </c>
      <c r="G485" t="s">
        <v>790</v>
      </c>
      <c r="H485" t="s">
        <v>791</v>
      </c>
      <c r="I485" s="36">
        <v>15</v>
      </c>
    </row>
    <row r="486" spans="1:9" ht="15" x14ac:dyDescent="0.2">
      <c r="A486" s="29" t="s">
        <v>16</v>
      </c>
      <c r="B486" s="29" t="s">
        <v>486</v>
      </c>
      <c r="C486" t="s">
        <v>660</v>
      </c>
      <c r="D486" s="29" t="s">
        <v>661</v>
      </c>
      <c r="E486" t="s">
        <v>778</v>
      </c>
      <c r="F486" s="29" t="s">
        <v>779</v>
      </c>
      <c r="G486" t="s">
        <v>778</v>
      </c>
      <c r="H486" t="s">
        <v>865</v>
      </c>
      <c r="I486" s="36">
        <v>35</v>
      </c>
    </row>
    <row r="487" spans="1:9" ht="15" x14ac:dyDescent="0.2">
      <c r="A487" s="29" t="s">
        <v>16</v>
      </c>
      <c r="B487" s="29" t="s">
        <v>486</v>
      </c>
      <c r="C487" t="s">
        <v>660</v>
      </c>
      <c r="D487" s="29" t="s">
        <v>661</v>
      </c>
      <c r="E487" t="s">
        <v>778</v>
      </c>
      <c r="F487" s="29" t="s">
        <v>779</v>
      </c>
      <c r="G487" t="s">
        <v>1068</v>
      </c>
      <c r="H487" t="s">
        <v>1067</v>
      </c>
      <c r="I487" s="36">
        <v>20</v>
      </c>
    </row>
    <row r="488" spans="1:9" ht="15" x14ac:dyDescent="0.2">
      <c r="A488" s="29" t="s">
        <v>16</v>
      </c>
      <c r="B488" s="29" t="s">
        <v>486</v>
      </c>
      <c r="C488" t="s">
        <v>660</v>
      </c>
      <c r="D488" s="29" t="s">
        <v>661</v>
      </c>
      <c r="E488" t="s">
        <v>778</v>
      </c>
      <c r="F488" s="29" t="s">
        <v>779</v>
      </c>
      <c r="G488" t="s">
        <v>1456</v>
      </c>
      <c r="H488" t="s">
        <v>1457</v>
      </c>
      <c r="I488" s="36">
        <v>15</v>
      </c>
    </row>
    <row r="489" spans="1:9" ht="15" x14ac:dyDescent="0.2">
      <c r="A489" s="29" t="s">
        <v>16</v>
      </c>
      <c r="B489" s="29" t="s">
        <v>486</v>
      </c>
      <c r="C489" t="s">
        <v>660</v>
      </c>
      <c r="D489" s="29" t="s">
        <v>661</v>
      </c>
      <c r="E489" t="s">
        <v>778</v>
      </c>
      <c r="F489" s="29" t="s">
        <v>779</v>
      </c>
      <c r="G489" t="s">
        <v>1478</v>
      </c>
      <c r="H489" t="s">
        <v>1479</v>
      </c>
      <c r="I489" s="36">
        <v>10</v>
      </c>
    </row>
    <row r="490" spans="1:9" ht="15" x14ac:dyDescent="0.2">
      <c r="A490" s="30" t="s">
        <v>16</v>
      </c>
      <c r="B490" s="29" t="s">
        <v>486</v>
      </c>
      <c r="C490" t="s">
        <v>660</v>
      </c>
      <c r="D490" s="29" t="s">
        <v>661</v>
      </c>
      <c r="E490" t="s">
        <v>792</v>
      </c>
      <c r="F490" s="29" t="s">
        <v>793</v>
      </c>
      <c r="G490" t="s">
        <v>792</v>
      </c>
      <c r="H490" t="s">
        <v>885</v>
      </c>
      <c r="I490" s="36">
        <v>25</v>
      </c>
    </row>
    <row r="491" spans="1:9" ht="15" x14ac:dyDescent="0.2">
      <c r="A491" s="29" t="s">
        <v>17</v>
      </c>
      <c r="B491" s="29" t="s">
        <v>492</v>
      </c>
      <c r="C491" t="s">
        <v>493</v>
      </c>
      <c r="D491" s="29" t="s">
        <v>494</v>
      </c>
      <c r="E491" t="s">
        <v>493</v>
      </c>
      <c r="F491" s="29" t="s">
        <v>495</v>
      </c>
      <c r="G491" t="s">
        <v>493</v>
      </c>
      <c r="H491" t="s">
        <v>496</v>
      </c>
      <c r="I491" s="36">
        <v>40</v>
      </c>
    </row>
    <row r="492" spans="1:9" ht="15" x14ac:dyDescent="0.2">
      <c r="A492" s="29" t="s">
        <v>17</v>
      </c>
      <c r="B492" s="29" t="s">
        <v>492</v>
      </c>
      <c r="C492" t="s">
        <v>493</v>
      </c>
      <c r="D492" s="29" t="s">
        <v>494</v>
      </c>
      <c r="E492" t="s">
        <v>493</v>
      </c>
      <c r="F492" s="29" t="s">
        <v>495</v>
      </c>
      <c r="G492" t="s">
        <v>1014</v>
      </c>
      <c r="H492" t="s">
        <v>1013</v>
      </c>
      <c r="I492" s="36">
        <v>15</v>
      </c>
    </row>
    <row r="493" spans="1:9" ht="15" x14ac:dyDescent="0.2">
      <c r="A493" s="29" t="s">
        <v>17</v>
      </c>
      <c r="B493" s="29" t="s">
        <v>492</v>
      </c>
      <c r="C493" t="s">
        <v>493</v>
      </c>
      <c r="D493" s="29" t="s">
        <v>494</v>
      </c>
      <c r="E493" t="s">
        <v>493</v>
      </c>
      <c r="F493" s="29" t="s">
        <v>495</v>
      </c>
      <c r="G493" t="s">
        <v>1223</v>
      </c>
      <c r="H493" t="s">
        <v>1224</v>
      </c>
      <c r="I493" s="36">
        <v>10</v>
      </c>
    </row>
    <row r="494" spans="1:9" ht="15" x14ac:dyDescent="0.2">
      <c r="A494" s="29" t="s">
        <v>17</v>
      </c>
      <c r="B494" s="29" t="s">
        <v>492</v>
      </c>
      <c r="C494" t="s">
        <v>493</v>
      </c>
      <c r="D494" s="29" t="s">
        <v>494</v>
      </c>
      <c r="E494" t="s">
        <v>912</v>
      </c>
      <c r="F494" s="29" t="s">
        <v>913</v>
      </c>
      <c r="G494" t="s">
        <v>1397</v>
      </c>
      <c r="H494" t="s">
        <v>1398</v>
      </c>
      <c r="I494" s="36">
        <v>10</v>
      </c>
    </row>
    <row r="495" spans="1:9" ht="15" x14ac:dyDescent="0.2">
      <c r="A495" s="29" t="s">
        <v>17</v>
      </c>
      <c r="B495" s="29" t="s">
        <v>492</v>
      </c>
      <c r="C495" t="s">
        <v>493</v>
      </c>
      <c r="D495" s="29" t="s">
        <v>494</v>
      </c>
      <c r="E495" t="s">
        <v>963</v>
      </c>
      <c r="F495" s="29" t="s">
        <v>964</v>
      </c>
      <c r="G495" t="s">
        <v>1225</v>
      </c>
      <c r="H495" t="s">
        <v>1226</v>
      </c>
      <c r="I495" s="36">
        <v>20</v>
      </c>
    </row>
    <row r="496" spans="1:9" ht="15" x14ac:dyDescent="0.2">
      <c r="A496" s="29" t="s">
        <v>17</v>
      </c>
      <c r="B496" s="29" t="s">
        <v>492</v>
      </c>
      <c r="C496" t="s">
        <v>618</v>
      </c>
      <c r="D496" s="29" t="s">
        <v>619</v>
      </c>
      <c r="E496" t="s">
        <v>618</v>
      </c>
      <c r="F496" s="29" t="s">
        <v>620</v>
      </c>
      <c r="G496" t="s">
        <v>618</v>
      </c>
      <c r="H496" t="s">
        <v>621</v>
      </c>
      <c r="I496" s="36">
        <v>30</v>
      </c>
    </row>
    <row r="497" spans="1:9" ht="15" x14ac:dyDescent="0.2">
      <c r="A497" s="29" t="s">
        <v>17</v>
      </c>
      <c r="B497" s="29" t="s">
        <v>492</v>
      </c>
      <c r="C497" t="s">
        <v>618</v>
      </c>
      <c r="D497" s="29" t="s">
        <v>619</v>
      </c>
      <c r="E497" t="s">
        <v>618</v>
      </c>
      <c r="F497" s="29" t="s">
        <v>620</v>
      </c>
      <c r="G497" t="s">
        <v>749</v>
      </c>
      <c r="H497" t="s">
        <v>750</v>
      </c>
      <c r="I497" s="36">
        <v>15</v>
      </c>
    </row>
    <row r="498" spans="1:9" ht="15" x14ac:dyDescent="0.2">
      <c r="A498" s="29" t="s">
        <v>17</v>
      </c>
      <c r="B498" s="29" t="s">
        <v>492</v>
      </c>
      <c r="C498" t="s">
        <v>618</v>
      </c>
      <c r="D498" s="29" t="s">
        <v>619</v>
      </c>
      <c r="E498" t="s">
        <v>618</v>
      </c>
      <c r="F498" s="29" t="s">
        <v>620</v>
      </c>
      <c r="G498" t="s">
        <v>1028</v>
      </c>
      <c r="H498" t="s">
        <v>1027</v>
      </c>
      <c r="I498" s="36">
        <v>15</v>
      </c>
    </row>
    <row r="499" spans="1:9" ht="15" x14ac:dyDescent="0.2">
      <c r="A499" s="29" t="s">
        <v>17</v>
      </c>
      <c r="B499" s="29" t="s">
        <v>492</v>
      </c>
      <c r="C499" t="s">
        <v>618</v>
      </c>
      <c r="D499" s="29" t="s">
        <v>619</v>
      </c>
      <c r="E499" t="s">
        <v>618</v>
      </c>
      <c r="F499" s="29" t="s">
        <v>620</v>
      </c>
      <c r="G499" t="s">
        <v>1290</v>
      </c>
      <c r="H499" t="s">
        <v>1291</v>
      </c>
      <c r="I499" s="36">
        <v>10</v>
      </c>
    </row>
    <row r="500" spans="1:9" ht="15" x14ac:dyDescent="0.2">
      <c r="A500" s="29" t="s">
        <v>17</v>
      </c>
      <c r="B500" s="29" t="s">
        <v>492</v>
      </c>
      <c r="C500" t="s">
        <v>618</v>
      </c>
      <c r="D500" s="29" t="s">
        <v>619</v>
      </c>
      <c r="E500" t="s">
        <v>751</v>
      </c>
      <c r="F500" s="29" t="s">
        <v>752</v>
      </c>
      <c r="G500" t="s">
        <v>753</v>
      </c>
      <c r="H500" t="s">
        <v>754</v>
      </c>
      <c r="I500" s="36">
        <v>15</v>
      </c>
    </row>
    <row r="501" spans="1:9" ht="15" x14ac:dyDescent="0.2">
      <c r="A501" s="29" t="s">
        <v>17</v>
      </c>
      <c r="B501" s="29" t="s">
        <v>492</v>
      </c>
      <c r="C501" t="s">
        <v>618</v>
      </c>
      <c r="D501" s="29" t="s">
        <v>619</v>
      </c>
      <c r="E501" t="s">
        <v>751</v>
      </c>
      <c r="F501" s="29" t="s">
        <v>752</v>
      </c>
      <c r="G501" t="s">
        <v>751</v>
      </c>
      <c r="H501" t="s">
        <v>755</v>
      </c>
      <c r="I501" s="36">
        <v>15</v>
      </c>
    </row>
    <row r="502" spans="1:9" ht="15" x14ac:dyDescent="0.2">
      <c r="A502" s="29" t="s">
        <v>17</v>
      </c>
      <c r="B502" s="29" t="s">
        <v>492</v>
      </c>
      <c r="C502" t="s">
        <v>618</v>
      </c>
      <c r="D502" s="29" t="s">
        <v>619</v>
      </c>
      <c r="E502" t="s">
        <v>915</v>
      </c>
      <c r="F502" s="29" t="s">
        <v>916</v>
      </c>
      <c r="G502" t="s">
        <v>915</v>
      </c>
      <c r="H502" t="s">
        <v>917</v>
      </c>
      <c r="I502" s="36">
        <v>20</v>
      </c>
    </row>
    <row r="503" spans="1:9" ht="15" x14ac:dyDescent="0.2">
      <c r="A503" s="29" t="s">
        <v>17</v>
      </c>
      <c r="B503" s="29" t="s">
        <v>492</v>
      </c>
      <c r="C503" t="s">
        <v>622</v>
      </c>
      <c r="D503" s="29" t="s">
        <v>623</v>
      </c>
      <c r="E503" t="s">
        <v>622</v>
      </c>
      <c r="F503" s="29" t="s">
        <v>624</v>
      </c>
      <c r="G503" t="s">
        <v>625</v>
      </c>
      <c r="H503" t="s">
        <v>626</v>
      </c>
      <c r="I503" s="36">
        <v>20</v>
      </c>
    </row>
    <row r="504" spans="1:9" ht="15" x14ac:dyDescent="0.2">
      <c r="A504" s="29" t="s">
        <v>17</v>
      </c>
      <c r="B504" s="29" t="s">
        <v>492</v>
      </c>
      <c r="C504" t="s">
        <v>622</v>
      </c>
      <c r="D504" s="29" t="s">
        <v>623</v>
      </c>
      <c r="E504" t="s">
        <v>622</v>
      </c>
      <c r="F504" s="29" t="s">
        <v>624</v>
      </c>
      <c r="G504" t="s">
        <v>627</v>
      </c>
      <c r="H504" t="s">
        <v>628</v>
      </c>
      <c r="I504" s="36">
        <v>15</v>
      </c>
    </row>
    <row r="505" spans="1:9" ht="15" x14ac:dyDescent="0.2">
      <c r="A505" s="29" t="s">
        <v>17</v>
      </c>
      <c r="B505" s="29" t="s">
        <v>492</v>
      </c>
      <c r="C505" t="s">
        <v>622</v>
      </c>
      <c r="D505" s="29" t="s">
        <v>623</v>
      </c>
      <c r="E505" t="s">
        <v>622</v>
      </c>
      <c r="F505" s="29" t="s">
        <v>624</v>
      </c>
      <c r="G505" t="s">
        <v>622</v>
      </c>
      <c r="H505" t="s">
        <v>756</v>
      </c>
      <c r="I505" s="36">
        <v>35</v>
      </c>
    </row>
    <row r="506" spans="1:9" ht="15" x14ac:dyDescent="0.2">
      <c r="A506" s="29" t="s">
        <v>17</v>
      </c>
      <c r="B506" s="29" t="s">
        <v>492</v>
      </c>
      <c r="C506" t="s">
        <v>622</v>
      </c>
      <c r="D506" s="29" t="s">
        <v>623</v>
      </c>
      <c r="E506" t="s">
        <v>629</v>
      </c>
      <c r="F506" s="29" t="s">
        <v>630</v>
      </c>
      <c r="G506" t="s">
        <v>629</v>
      </c>
      <c r="H506" t="s">
        <v>757</v>
      </c>
      <c r="I506" s="36">
        <v>20</v>
      </c>
    </row>
    <row r="507" spans="1:9" ht="15" x14ac:dyDescent="0.2">
      <c r="A507" s="29" t="s">
        <v>17</v>
      </c>
      <c r="B507" s="29" t="s">
        <v>492</v>
      </c>
      <c r="C507" t="s">
        <v>622</v>
      </c>
      <c r="D507" s="29" t="s">
        <v>623</v>
      </c>
      <c r="E507" t="s">
        <v>629</v>
      </c>
      <c r="F507" s="29" t="s">
        <v>630</v>
      </c>
      <c r="G507" t="s">
        <v>1294</v>
      </c>
      <c r="H507" t="s">
        <v>1295</v>
      </c>
      <c r="I507" s="36">
        <v>25</v>
      </c>
    </row>
    <row r="508" spans="1:9" ht="15" x14ac:dyDescent="0.2">
      <c r="A508" s="29" t="s">
        <v>17</v>
      </c>
      <c r="B508" s="29" t="s">
        <v>492</v>
      </c>
      <c r="C508" t="s">
        <v>622</v>
      </c>
      <c r="D508" s="29" t="s">
        <v>623</v>
      </c>
      <c r="E508" t="s">
        <v>880</v>
      </c>
      <c r="F508" s="29" t="s">
        <v>881</v>
      </c>
      <c r="G508" t="s">
        <v>1521</v>
      </c>
      <c r="H508" t="s">
        <v>1522</v>
      </c>
      <c r="I508" s="36">
        <v>15</v>
      </c>
    </row>
    <row r="509" spans="1:9" ht="15" x14ac:dyDescent="0.2">
      <c r="A509" s="29" t="s">
        <v>17</v>
      </c>
      <c r="B509" s="29" t="s">
        <v>492</v>
      </c>
      <c r="C509" t="s">
        <v>622</v>
      </c>
      <c r="D509" s="29" t="s">
        <v>623</v>
      </c>
      <c r="E509" t="s">
        <v>958</v>
      </c>
      <c r="F509" s="29" t="s">
        <v>959</v>
      </c>
      <c r="G509" t="s">
        <v>958</v>
      </c>
      <c r="H509" t="s">
        <v>967</v>
      </c>
      <c r="I509" s="36">
        <v>15</v>
      </c>
    </row>
    <row r="510" spans="1:9" ht="15" x14ac:dyDescent="0.2">
      <c r="A510" s="29" t="s">
        <v>17</v>
      </c>
      <c r="B510" s="29" t="s">
        <v>492</v>
      </c>
      <c r="C510" t="s">
        <v>622</v>
      </c>
      <c r="D510" s="29" t="s">
        <v>623</v>
      </c>
      <c r="E510" t="s">
        <v>960</v>
      </c>
      <c r="F510" s="29" t="s">
        <v>961</v>
      </c>
      <c r="G510" t="s">
        <v>960</v>
      </c>
      <c r="H510" t="s">
        <v>1000</v>
      </c>
      <c r="I510" s="36">
        <v>15</v>
      </c>
    </row>
    <row r="511" spans="1:9" ht="15" x14ac:dyDescent="0.2">
      <c r="A511" s="29" t="s">
        <v>17</v>
      </c>
      <c r="B511" s="29" t="s">
        <v>492</v>
      </c>
      <c r="C511" t="s">
        <v>622</v>
      </c>
      <c r="D511" s="29" t="s">
        <v>623</v>
      </c>
      <c r="E511" t="s">
        <v>960</v>
      </c>
      <c r="F511" s="29" t="s">
        <v>961</v>
      </c>
      <c r="G511" t="s">
        <v>1292</v>
      </c>
      <c r="H511" t="s">
        <v>1293</v>
      </c>
      <c r="I511" s="36">
        <v>10</v>
      </c>
    </row>
    <row r="512" spans="1:9" ht="15" x14ac:dyDescent="0.2">
      <c r="A512" s="29" t="s">
        <v>17</v>
      </c>
      <c r="B512" s="29" t="s">
        <v>492</v>
      </c>
      <c r="C512" t="s">
        <v>622</v>
      </c>
      <c r="D512" s="29" t="s">
        <v>623</v>
      </c>
      <c r="E512" t="s">
        <v>970</v>
      </c>
      <c r="F512" s="29" t="s">
        <v>971</v>
      </c>
      <c r="G512" t="s">
        <v>970</v>
      </c>
      <c r="H512" t="s">
        <v>972</v>
      </c>
      <c r="I512" s="36">
        <v>15</v>
      </c>
    </row>
    <row r="513" spans="1:9" ht="15" x14ac:dyDescent="0.2">
      <c r="A513" s="29" t="s">
        <v>17</v>
      </c>
      <c r="B513" s="29" t="s">
        <v>492</v>
      </c>
      <c r="C513" t="s">
        <v>631</v>
      </c>
      <c r="D513" s="29" t="s">
        <v>632</v>
      </c>
      <c r="E513" t="s">
        <v>633</v>
      </c>
      <c r="F513" s="29" t="s">
        <v>634</v>
      </c>
      <c r="G513" t="s">
        <v>1413</v>
      </c>
      <c r="H513" t="s">
        <v>1414</v>
      </c>
      <c r="I513" s="36">
        <v>15</v>
      </c>
    </row>
    <row r="514" spans="1:9" ht="15" x14ac:dyDescent="0.2">
      <c r="A514" s="29" t="s">
        <v>17</v>
      </c>
      <c r="B514" s="29" t="s">
        <v>492</v>
      </c>
      <c r="C514" t="s">
        <v>631</v>
      </c>
      <c r="D514" s="29" t="s">
        <v>632</v>
      </c>
      <c r="E514" t="s">
        <v>631</v>
      </c>
      <c r="F514" s="29" t="s">
        <v>635</v>
      </c>
      <c r="G514" t="s">
        <v>631</v>
      </c>
      <c r="H514" t="s">
        <v>758</v>
      </c>
      <c r="I514" s="36">
        <v>25</v>
      </c>
    </row>
    <row r="515" spans="1:9" ht="15" x14ac:dyDescent="0.2">
      <c r="A515" s="29" t="s">
        <v>17</v>
      </c>
      <c r="B515" s="29" t="s">
        <v>492</v>
      </c>
      <c r="C515" t="s">
        <v>631</v>
      </c>
      <c r="D515" s="29" t="s">
        <v>632</v>
      </c>
      <c r="E515" t="s">
        <v>631</v>
      </c>
      <c r="F515" s="29" t="s">
        <v>635</v>
      </c>
      <c r="G515" t="s">
        <v>1415</v>
      </c>
      <c r="H515" t="s">
        <v>1416</v>
      </c>
      <c r="I515" s="36">
        <v>15</v>
      </c>
    </row>
    <row r="516" spans="1:9" ht="15" x14ac:dyDescent="0.2">
      <c r="A516" s="29" t="s">
        <v>17</v>
      </c>
      <c r="B516" s="29" t="s">
        <v>492</v>
      </c>
      <c r="C516" t="s">
        <v>17</v>
      </c>
      <c r="D516" s="29" t="s">
        <v>636</v>
      </c>
      <c r="E516" t="s">
        <v>637</v>
      </c>
      <c r="F516" s="29" t="s">
        <v>638</v>
      </c>
      <c r="G516" t="s">
        <v>639</v>
      </c>
      <c r="H516" t="s">
        <v>640</v>
      </c>
      <c r="I516" s="36">
        <v>202</v>
      </c>
    </row>
    <row r="517" spans="1:9" ht="15" x14ac:dyDescent="0.2">
      <c r="A517" s="29" t="s">
        <v>17</v>
      </c>
      <c r="B517" s="29" t="s">
        <v>492</v>
      </c>
      <c r="C517" t="s">
        <v>17</v>
      </c>
      <c r="D517" s="29" t="s">
        <v>636</v>
      </c>
      <c r="E517" t="s">
        <v>637</v>
      </c>
      <c r="F517" s="29" t="s">
        <v>638</v>
      </c>
      <c r="G517" t="s">
        <v>1488</v>
      </c>
      <c r="H517" t="s">
        <v>1489</v>
      </c>
      <c r="I517" s="36">
        <v>15</v>
      </c>
    </row>
    <row r="518" spans="1:9" ht="15" x14ac:dyDescent="0.2">
      <c r="A518" s="29" t="s">
        <v>17</v>
      </c>
      <c r="B518" s="29" t="s">
        <v>492</v>
      </c>
      <c r="C518" t="s">
        <v>17</v>
      </c>
      <c r="D518" s="29" t="s">
        <v>636</v>
      </c>
      <c r="E518" t="s">
        <v>17</v>
      </c>
      <c r="F518" s="29" t="s">
        <v>641</v>
      </c>
      <c r="G518" t="s">
        <v>17</v>
      </c>
      <c r="H518" t="s">
        <v>642</v>
      </c>
      <c r="I518" s="36">
        <v>370</v>
      </c>
    </row>
    <row r="519" spans="1:9" ht="15" x14ac:dyDescent="0.2">
      <c r="A519" s="29" t="s">
        <v>17</v>
      </c>
      <c r="B519" s="29" t="s">
        <v>492</v>
      </c>
      <c r="C519" t="s">
        <v>17</v>
      </c>
      <c r="D519" s="29" t="s">
        <v>636</v>
      </c>
      <c r="E519" t="s">
        <v>17</v>
      </c>
      <c r="F519" s="29" t="s">
        <v>641</v>
      </c>
      <c r="G519" t="s">
        <v>765</v>
      </c>
      <c r="H519" t="s">
        <v>766</v>
      </c>
      <c r="I519" s="36">
        <v>20</v>
      </c>
    </row>
    <row r="520" spans="1:9" ht="15" x14ac:dyDescent="0.2">
      <c r="A520" s="29" t="s">
        <v>17</v>
      </c>
      <c r="B520" s="29" t="s">
        <v>492</v>
      </c>
      <c r="C520" t="s">
        <v>17</v>
      </c>
      <c r="D520" s="29" t="s">
        <v>636</v>
      </c>
      <c r="E520" t="s">
        <v>17</v>
      </c>
      <c r="F520" s="29" t="s">
        <v>641</v>
      </c>
      <c r="G520" t="s">
        <v>1227</v>
      </c>
      <c r="H520" t="s">
        <v>1228</v>
      </c>
      <c r="I520" s="36">
        <v>20</v>
      </c>
    </row>
    <row r="521" spans="1:9" ht="15" x14ac:dyDescent="0.2">
      <c r="A521" s="29" t="s">
        <v>17</v>
      </c>
      <c r="B521" s="29" t="s">
        <v>492</v>
      </c>
      <c r="C521" t="s">
        <v>17</v>
      </c>
      <c r="D521" s="29" t="s">
        <v>636</v>
      </c>
      <c r="E521" t="s">
        <v>17</v>
      </c>
      <c r="F521" s="29" t="s">
        <v>641</v>
      </c>
      <c r="G521" t="s">
        <v>1298</v>
      </c>
      <c r="H521" t="s">
        <v>1299</v>
      </c>
      <c r="I521" s="36">
        <v>15</v>
      </c>
    </row>
    <row r="522" spans="1:9" ht="15" x14ac:dyDescent="0.2">
      <c r="A522" s="29" t="s">
        <v>17</v>
      </c>
      <c r="B522" s="29" t="s">
        <v>492</v>
      </c>
      <c r="C522" t="s">
        <v>17</v>
      </c>
      <c r="D522" s="29" t="s">
        <v>636</v>
      </c>
      <c r="E522" t="s">
        <v>759</v>
      </c>
      <c r="F522" s="29" t="s">
        <v>760</v>
      </c>
      <c r="G522" t="s">
        <v>759</v>
      </c>
      <c r="H522" t="s">
        <v>761</v>
      </c>
      <c r="I522" s="36">
        <v>15</v>
      </c>
    </row>
    <row r="523" spans="1:9" ht="15" x14ac:dyDescent="0.2">
      <c r="A523" s="29" t="s">
        <v>17</v>
      </c>
      <c r="B523" s="29" t="s">
        <v>492</v>
      </c>
      <c r="C523" t="s">
        <v>17</v>
      </c>
      <c r="D523" s="29" t="s">
        <v>636</v>
      </c>
      <c r="E523" t="s">
        <v>759</v>
      </c>
      <c r="F523" s="29" t="s">
        <v>760</v>
      </c>
      <c r="G523" t="s">
        <v>1484</v>
      </c>
      <c r="H523" t="s">
        <v>1485</v>
      </c>
      <c r="I523" s="36">
        <v>15</v>
      </c>
    </row>
    <row r="524" spans="1:9" ht="15" x14ac:dyDescent="0.2">
      <c r="A524" s="29" t="s">
        <v>17</v>
      </c>
      <c r="B524" s="29" t="s">
        <v>492</v>
      </c>
      <c r="C524" t="s">
        <v>17</v>
      </c>
      <c r="D524" s="29" t="s">
        <v>636</v>
      </c>
      <c r="E524" t="s">
        <v>762</v>
      </c>
      <c r="F524" s="29" t="s">
        <v>763</v>
      </c>
      <c r="G524" t="s">
        <v>762</v>
      </c>
      <c r="H524" t="s">
        <v>764</v>
      </c>
      <c r="I524" s="36">
        <v>20</v>
      </c>
    </row>
    <row r="525" spans="1:9" ht="15" x14ac:dyDescent="0.2">
      <c r="A525" s="29" t="s">
        <v>17</v>
      </c>
      <c r="B525" s="29" t="s">
        <v>492</v>
      </c>
      <c r="C525" t="s">
        <v>17</v>
      </c>
      <c r="D525" s="29" t="s">
        <v>636</v>
      </c>
      <c r="E525" t="s">
        <v>762</v>
      </c>
      <c r="F525" s="29" t="s">
        <v>763</v>
      </c>
      <c r="G525" t="s">
        <v>1296</v>
      </c>
      <c r="H525" t="s">
        <v>1297</v>
      </c>
      <c r="I525" s="36">
        <v>15</v>
      </c>
    </row>
    <row r="526" spans="1:9" ht="15" x14ac:dyDescent="0.2">
      <c r="A526" s="29" t="s">
        <v>17</v>
      </c>
      <c r="B526" s="29" t="s">
        <v>492</v>
      </c>
      <c r="C526" t="s">
        <v>17</v>
      </c>
      <c r="D526" s="29" t="s">
        <v>636</v>
      </c>
      <c r="E526" t="s">
        <v>946</v>
      </c>
      <c r="F526" s="29" t="s">
        <v>947</v>
      </c>
      <c r="G526" t="s">
        <v>946</v>
      </c>
      <c r="H526" t="s">
        <v>1012</v>
      </c>
      <c r="I526" s="36">
        <v>20</v>
      </c>
    </row>
    <row r="527" spans="1:9" ht="15" x14ac:dyDescent="0.2">
      <c r="A527" s="29" t="s">
        <v>17</v>
      </c>
      <c r="B527" s="29" t="s">
        <v>492</v>
      </c>
      <c r="C527" t="s">
        <v>17</v>
      </c>
      <c r="D527" s="29" t="s">
        <v>636</v>
      </c>
      <c r="E527" t="s">
        <v>946</v>
      </c>
      <c r="F527" s="29" t="s">
        <v>947</v>
      </c>
      <c r="G527" t="s">
        <v>1517</v>
      </c>
      <c r="H527" t="s">
        <v>1518</v>
      </c>
      <c r="I527" s="36">
        <v>15</v>
      </c>
    </row>
    <row r="528" spans="1:9" ht="15" x14ac:dyDescent="0.2">
      <c r="A528" s="29" t="s">
        <v>17</v>
      </c>
      <c r="B528" s="29" t="s">
        <v>492</v>
      </c>
      <c r="C528" t="s">
        <v>17</v>
      </c>
      <c r="D528" s="29" t="s">
        <v>636</v>
      </c>
      <c r="E528" t="s">
        <v>480</v>
      </c>
      <c r="F528" s="29" t="s">
        <v>962</v>
      </c>
      <c r="G528" t="s">
        <v>1486</v>
      </c>
      <c r="H528" t="s">
        <v>1487</v>
      </c>
      <c r="I528" s="36">
        <v>20</v>
      </c>
    </row>
    <row r="529" spans="1:9" ht="15" x14ac:dyDescent="0.2">
      <c r="A529" s="29" t="s">
        <v>17</v>
      </c>
      <c r="B529" s="29" t="s">
        <v>492</v>
      </c>
      <c r="C529" t="s">
        <v>968</v>
      </c>
      <c r="D529" s="29" t="s">
        <v>643</v>
      </c>
      <c r="E529" t="s">
        <v>968</v>
      </c>
      <c r="F529" s="29" t="s">
        <v>767</v>
      </c>
      <c r="G529" t="s">
        <v>965</v>
      </c>
      <c r="H529" t="s">
        <v>966</v>
      </c>
      <c r="I529" s="36">
        <v>10</v>
      </c>
    </row>
    <row r="530" spans="1:9" ht="15" x14ac:dyDescent="0.2">
      <c r="A530" s="29" t="s">
        <v>17</v>
      </c>
      <c r="B530" s="29" t="s">
        <v>492</v>
      </c>
      <c r="C530" t="s">
        <v>968</v>
      </c>
      <c r="D530" s="29" t="s">
        <v>643</v>
      </c>
      <c r="E530" t="s">
        <v>968</v>
      </c>
      <c r="F530" s="29" t="s">
        <v>767</v>
      </c>
      <c r="G530" t="s">
        <v>968</v>
      </c>
      <c r="H530" t="s">
        <v>969</v>
      </c>
      <c r="I530" s="36">
        <v>30</v>
      </c>
    </row>
    <row r="531" spans="1:9" ht="15" x14ac:dyDescent="0.2">
      <c r="A531" s="29" t="s">
        <v>17</v>
      </c>
      <c r="B531" s="29" t="s">
        <v>492</v>
      </c>
      <c r="C531" t="s">
        <v>968</v>
      </c>
      <c r="D531" s="29" t="s">
        <v>643</v>
      </c>
      <c r="E531" t="s">
        <v>918</v>
      </c>
      <c r="F531" s="29" t="s">
        <v>861</v>
      </c>
      <c r="G531" t="s">
        <v>1399</v>
      </c>
      <c r="H531" t="s">
        <v>1400</v>
      </c>
      <c r="I531" s="36">
        <v>10</v>
      </c>
    </row>
    <row r="532" spans="1:9" ht="15" x14ac:dyDescent="0.2">
      <c r="A532" s="29" t="s">
        <v>17</v>
      </c>
      <c r="B532" s="29" t="s">
        <v>492</v>
      </c>
      <c r="C532" t="s">
        <v>968</v>
      </c>
      <c r="D532" s="29" t="s">
        <v>643</v>
      </c>
      <c r="E532" t="s">
        <v>918</v>
      </c>
      <c r="F532" s="29" t="s">
        <v>861</v>
      </c>
      <c r="G532" t="s">
        <v>1482</v>
      </c>
      <c r="H532" t="s">
        <v>1483</v>
      </c>
      <c r="I532" s="36">
        <v>15</v>
      </c>
    </row>
    <row r="533" spans="1:9" ht="15" x14ac:dyDescent="0.2">
      <c r="A533" s="29" t="s">
        <v>17</v>
      </c>
      <c r="B533" s="29" t="s">
        <v>492</v>
      </c>
      <c r="C533" t="s">
        <v>968</v>
      </c>
      <c r="D533" s="29" t="s">
        <v>643</v>
      </c>
      <c r="E533" t="s">
        <v>921</v>
      </c>
      <c r="F533" s="29" t="s">
        <v>920</v>
      </c>
      <c r="G533" t="s">
        <v>921</v>
      </c>
      <c r="H533" t="s">
        <v>922</v>
      </c>
      <c r="I533" s="36">
        <v>15</v>
      </c>
    </row>
    <row r="534" spans="1:9" ht="15" x14ac:dyDescent="0.2">
      <c r="A534" s="29" t="s">
        <v>17</v>
      </c>
      <c r="B534" s="29" t="s">
        <v>492</v>
      </c>
      <c r="C534" t="s">
        <v>968</v>
      </c>
      <c r="D534" s="29" t="s">
        <v>643</v>
      </c>
      <c r="E534" t="s">
        <v>921</v>
      </c>
      <c r="F534" s="29" t="s">
        <v>920</v>
      </c>
      <c r="G534" t="s">
        <v>1515</v>
      </c>
      <c r="H534" t="s">
        <v>1516</v>
      </c>
      <c r="I534" s="36">
        <v>10</v>
      </c>
    </row>
    <row r="535" spans="1:9" ht="15" x14ac:dyDescent="0.2">
      <c r="A535" s="30" t="s">
        <v>17</v>
      </c>
      <c r="B535" s="29" t="s">
        <v>492</v>
      </c>
      <c r="C535" t="s">
        <v>968</v>
      </c>
      <c r="D535" s="29" t="s">
        <v>643</v>
      </c>
      <c r="E535" t="s">
        <v>645</v>
      </c>
      <c r="F535" s="29" t="s">
        <v>644</v>
      </c>
      <c r="G535" t="s">
        <v>645</v>
      </c>
      <c r="H535" t="s">
        <v>646</v>
      </c>
      <c r="I535" s="36">
        <v>15</v>
      </c>
    </row>
    <row r="536" spans="1:9" ht="15" x14ac:dyDescent="0.2">
      <c r="A536" s="29" t="s">
        <v>24</v>
      </c>
      <c r="B536" s="29" t="s">
        <v>123</v>
      </c>
      <c r="C536" t="s">
        <v>24</v>
      </c>
      <c r="D536" s="29" t="s">
        <v>130</v>
      </c>
      <c r="E536" t="s">
        <v>437</v>
      </c>
      <c r="F536" s="29" t="s">
        <v>438</v>
      </c>
      <c r="G536" t="s">
        <v>851</v>
      </c>
      <c r="H536" t="s">
        <v>852</v>
      </c>
      <c r="I536" s="36">
        <v>20</v>
      </c>
    </row>
    <row r="537" spans="1:9" ht="15" x14ac:dyDescent="0.2">
      <c r="A537" s="29" t="s">
        <v>24</v>
      </c>
      <c r="B537" s="29" t="s">
        <v>123</v>
      </c>
      <c r="C537" t="s">
        <v>536</v>
      </c>
      <c r="D537" s="29" t="s">
        <v>537</v>
      </c>
      <c r="E537" t="s">
        <v>538</v>
      </c>
      <c r="F537" s="29" t="s">
        <v>539</v>
      </c>
      <c r="G537" t="s">
        <v>601</v>
      </c>
      <c r="H537" t="s">
        <v>602</v>
      </c>
      <c r="I537" s="36">
        <v>75</v>
      </c>
    </row>
    <row r="538" spans="1:9" ht="15" x14ac:dyDescent="0.2">
      <c r="A538" s="29" t="s">
        <v>24</v>
      </c>
      <c r="B538" s="29" t="s">
        <v>123</v>
      </c>
      <c r="C538" t="s">
        <v>536</v>
      </c>
      <c r="D538" s="29" t="s">
        <v>537</v>
      </c>
      <c r="E538" t="s">
        <v>538</v>
      </c>
      <c r="F538" s="29" t="s">
        <v>539</v>
      </c>
      <c r="G538" t="s">
        <v>603</v>
      </c>
      <c r="H538" t="s">
        <v>604</v>
      </c>
      <c r="I538" s="36">
        <v>75</v>
      </c>
    </row>
    <row r="539" spans="1:9" ht="15" x14ac:dyDescent="0.2">
      <c r="A539" s="29" t="s">
        <v>24</v>
      </c>
      <c r="B539" s="29" t="s">
        <v>123</v>
      </c>
      <c r="C539" t="s">
        <v>536</v>
      </c>
      <c r="D539" s="29" t="s">
        <v>537</v>
      </c>
      <c r="E539" t="s">
        <v>538</v>
      </c>
      <c r="F539" s="29" t="s">
        <v>539</v>
      </c>
      <c r="G539" t="s">
        <v>605</v>
      </c>
      <c r="H539" t="s">
        <v>606</v>
      </c>
      <c r="I539" s="36">
        <v>125</v>
      </c>
    </row>
    <row r="540" spans="1:9" ht="15" x14ac:dyDescent="0.2">
      <c r="A540" s="30" t="s">
        <v>24</v>
      </c>
      <c r="B540" s="29" t="s">
        <v>123</v>
      </c>
      <c r="C540" t="s">
        <v>536</v>
      </c>
      <c r="D540" s="29" t="s">
        <v>537</v>
      </c>
      <c r="E540" t="s">
        <v>538</v>
      </c>
      <c r="F540" s="29" t="s">
        <v>539</v>
      </c>
      <c r="G540" t="s">
        <v>1363</v>
      </c>
      <c r="H540" t="s">
        <v>1364</v>
      </c>
      <c r="I540" s="36">
        <v>50</v>
      </c>
    </row>
    <row r="541" spans="1:9" ht="15" x14ac:dyDescent="0.2">
      <c r="A541" s="29" t="s">
        <v>14</v>
      </c>
      <c r="B541" s="29" t="s">
        <v>114</v>
      </c>
      <c r="C541" t="s">
        <v>307</v>
      </c>
      <c r="D541" s="29" t="s">
        <v>306</v>
      </c>
      <c r="E541" t="s">
        <v>711</v>
      </c>
      <c r="F541" s="29" t="s">
        <v>712</v>
      </c>
      <c r="G541" t="s">
        <v>711</v>
      </c>
      <c r="H541" t="s">
        <v>838</v>
      </c>
      <c r="I541" s="36">
        <v>35</v>
      </c>
    </row>
    <row r="542" spans="1:9" ht="15" x14ac:dyDescent="0.2">
      <c r="A542" s="29" t="s">
        <v>14</v>
      </c>
      <c r="B542" s="29" t="s">
        <v>114</v>
      </c>
      <c r="C542" t="s">
        <v>307</v>
      </c>
      <c r="D542" s="29" t="s">
        <v>306</v>
      </c>
      <c r="E542" t="s">
        <v>711</v>
      </c>
      <c r="F542" s="29" t="s">
        <v>712</v>
      </c>
      <c r="G542" t="s">
        <v>1205</v>
      </c>
      <c r="H542" t="s">
        <v>1206</v>
      </c>
      <c r="I542" s="36">
        <v>15</v>
      </c>
    </row>
    <row r="543" spans="1:9" ht="15" x14ac:dyDescent="0.2">
      <c r="A543" s="29" t="s">
        <v>14</v>
      </c>
      <c r="B543" s="29" t="s">
        <v>114</v>
      </c>
      <c r="C543" t="s">
        <v>305</v>
      </c>
      <c r="D543" s="29" t="s">
        <v>303</v>
      </c>
      <c r="E543" t="s">
        <v>305</v>
      </c>
      <c r="F543" s="29" t="s">
        <v>304</v>
      </c>
      <c r="G543" t="s">
        <v>305</v>
      </c>
      <c r="H543" t="s">
        <v>596</v>
      </c>
      <c r="I543" s="36">
        <v>15</v>
      </c>
    </row>
    <row r="544" spans="1:9" ht="15" x14ac:dyDescent="0.2">
      <c r="A544" s="29" t="s">
        <v>14</v>
      </c>
      <c r="B544" s="29" t="s">
        <v>114</v>
      </c>
      <c r="C544" t="s">
        <v>305</v>
      </c>
      <c r="D544" s="29" t="s">
        <v>303</v>
      </c>
      <c r="E544" t="s">
        <v>731</v>
      </c>
      <c r="F544" s="29" t="s">
        <v>732</v>
      </c>
      <c r="G544" t="s">
        <v>731</v>
      </c>
      <c r="H544" t="s">
        <v>733</v>
      </c>
      <c r="I544" s="36">
        <v>8</v>
      </c>
    </row>
    <row r="545" spans="1:9" ht="15" x14ac:dyDescent="0.2">
      <c r="A545" s="29" t="s">
        <v>14</v>
      </c>
      <c r="B545" s="29" t="s">
        <v>114</v>
      </c>
      <c r="C545" t="s">
        <v>305</v>
      </c>
      <c r="D545" s="29" t="s">
        <v>303</v>
      </c>
      <c r="E545" t="s">
        <v>731</v>
      </c>
      <c r="F545" s="29" t="s">
        <v>732</v>
      </c>
      <c r="G545" t="s">
        <v>1273</v>
      </c>
      <c r="H545" t="s">
        <v>1274</v>
      </c>
      <c r="I545" s="36">
        <v>6</v>
      </c>
    </row>
    <row r="546" spans="1:9" ht="15" x14ac:dyDescent="0.2">
      <c r="A546" s="29" t="s">
        <v>14</v>
      </c>
      <c r="B546" s="29" t="s">
        <v>114</v>
      </c>
      <c r="C546" t="s">
        <v>305</v>
      </c>
      <c r="D546" s="29" t="s">
        <v>303</v>
      </c>
      <c r="E546" t="s">
        <v>731</v>
      </c>
      <c r="F546" s="29" t="s">
        <v>732</v>
      </c>
      <c r="G546" t="s">
        <v>1347</v>
      </c>
      <c r="H546" t="s">
        <v>1348</v>
      </c>
      <c r="I546" s="36">
        <v>10</v>
      </c>
    </row>
    <row r="547" spans="1:9" ht="15" x14ac:dyDescent="0.2">
      <c r="A547" s="29" t="s">
        <v>14</v>
      </c>
      <c r="B547" s="29" t="s">
        <v>114</v>
      </c>
      <c r="C547" t="s">
        <v>305</v>
      </c>
      <c r="D547" s="29" t="s">
        <v>303</v>
      </c>
      <c r="E547" t="s">
        <v>731</v>
      </c>
      <c r="F547" s="29" t="s">
        <v>732</v>
      </c>
      <c r="G547" t="s">
        <v>1349</v>
      </c>
      <c r="H547" t="s">
        <v>1350</v>
      </c>
      <c r="I547" s="36">
        <v>10</v>
      </c>
    </row>
    <row r="548" spans="1:9" ht="15" x14ac:dyDescent="0.2">
      <c r="A548" s="29" t="s">
        <v>14</v>
      </c>
      <c r="B548" s="29" t="s">
        <v>114</v>
      </c>
      <c r="C548" t="s">
        <v>305</v>
      </c>
      <c r="D548" s="29" t="s">
        <v>303</v>
      </c>
      <c r="E548" t="s">
        <v>731</v>
      </c>
      <c r="F548" s="29" t="s">
        <v>732</v>
      </c>
      <c r="G548" t="s">
        <v>1351</v>
      </c>
      <c r="H548" t="s">
        <v>1352</v>
      </c>
      <c r="I548" s="36">
        <v>92</v>
      </c>
    </row>
    <row r="549" spans="1:9" ht="15" x14ac:dyDescent="0.2">
      <c r="A549" s="29" t="s">
        <v>14</v>
      </c>
      <c r="B549" s="29" t="s">
        <v>114</v>
      </c>
      <c r="C549" t="s">
        <v>305</v>
      </c>
      <c r="D549" s="29" t="s">
        <v>303</v>
      </c>
      <c r="E549" t="s">
        <v>731</v>
      </c>
      <c r="F549" s="29" t="s">
        <v>732</v>
      </c>
      <c r="G549" t="s">
        <v>1353</v>
      </c>
      <c r="H549" t="s">
        <v>1354</v>
      </c>
      <c r="I549" s="36">
        <v>31</v>
      </c>
    </row>
    <row r="550" spans="1:9" ht="15" x14ac:dyDescent="0.2">
      <c r="A550" s="29" t="s">
        <v>14</v>
      </c>
      <c r="B550" s="29" t="s">
        <v>114</v>
      </c>
      <c r="C550" t="s">
        <v>305</v>
      </c>
      <c r="D550" s="29" t="s">
        <v>303</v>
      </c>
      <c r="E550" t="s">
        <v>731</v>
      </c>
      <c r="F550" s="29" t="s">
        <v>732</v>
      </c>
      <c r="G550" t="s">
        <v>1355</v>
      </c>
      <c r="H550" t="s">
        <v>1356</v>
      </c>
      <c r="I550" s="36">
        <v>48</v>
      </c>
    </row>
    <row r="551" spans="1:9" ht="15" x14ac:dyDescent="0.2">
      <c r="A551" s="29" t="s">
        <v>14</v>
      </c>
      <c r="B551" s="29" t="s">
        <v>114</v>
      </c>
      <c r="C551" t="s">
        <v>305</v>
      </c>
      <c r="D551" s="29" t="s">
        <v>303</v>
      </c>
      <c r="E551" t="s">
        <v>731</v>
      </c>
      <c r="F551" s="29" t="s">
        <v>732</v>
      </c>
      <c r="G551" t="s">
        <v>1359</v>
      </c>
      <c r="H551" t="s">
        <v>1360</v>
      </c>
      <c r="I551" s="36">
        <v>20</v>
      </c>
    </row>
    <row r="552" spans="1:9" ht="15" x14ac:dyDescent="0.2">
      <c r="A552" s="29" t="s">
        <v>14</v>
      </c>
      <c r="B552" s="29" t="s">
        <v>114</v>
      </c>
      <c r="C552" t="s">
        <v>305</v>
      </c>
      <c r="D552" s="29" t="s">
        <v>303</v>
      </c>
      <c r="E552" t="s">
        <v>731</v>
      </c>
      <c r="F552" s="29" t="s">
        <v>732</v>
      </c>
      <c r="G552" t="s">
        <v>1361</v>
      </c>
      <c r="H552" t="s">
        <v>1362</v>
      </c>
      <c r="I552" s="36">
        <v>92</v>
      </c>
    </row>
    <row r="553" spans="1:9" ht="15" x14ac:dyDescent="0.2">
      <c r="A553" s="29" t="s">
        <v>14</v>
      </c>
      <c r="B553" s="29" t="s">
        <v>114</v>
      </c>
      <c r="C553" t="s">
        <v>305</v>
      </c>
      <c r="D553" s="29" t="s">
        <v>303</v>
      </c>
      <c r="E553" t="s">
        <v>731</v>
      </c>
      <c r="F553" s="29" t="s">
        <v>732</v>
      </c>
      <c r="G553" t="s">
        <v>1373</v>
      </c>
      <c r="H553" t="s">
        <v>1374</v>
      </c>
      <c r="I553" s="36">
        <v>92</v>
      </c>
    </row>
    <row r="554" spans="1:9" ht="15" x14ac:dyDescent="0.2">
      <c r="A554" s="29" t="s">
        <v>14</v>
      </c>
      <c r="B554" s="29" t="s">
        <v>114</v>
      </c>
      <c r="C554" t="s">
        <v>305</v>
      </c>
      <c r="D554" s="29" t="s">
        <v>303</v>
      </c>
      <c r="E554" t="s">
        <v>731</v>
      </c>
      <c r="F554" s="29" t="s">
        <v>732</v>
      </c>
      <c r="G554" t="s">
        <v>1375</v>
      </c>
      <c r="H554" t="s">
        <v>1376</v>
      </c>
      <c r="I554" s="36">
        <v>58</v>
      </c>
    </row>
    <row r="555" spans="1:9" ht="15" x14ac:dyDescent="0.2">
      <c r="A555" s="29" t="s">
        <v>14</v>
      </c>
      <c r="B555" s="29" t="s">
        <v>114</v>
      </c>
      <c r="C555" t="s">
        <v>305</v>
      </c>
      <c r="D555" s="29" t="s">
        <v>303</v>
      </c>
      <c r="E555" t="s">
        <v>731</v>
      </c>
      <c r="F555" s="29" t="s">
        <v>732</v>
      </c>
      <c r="G555" t="s">
        <v>1377</v>
      </c>
      <c r="H555" t="s">
        <v>1378</v>
      </c>
      <c r="I555" s="36">
        <v>42</v>
      </c>
    </row>
    <row r="556" spans="1:9" ht="15" x14ac:dyDescent="0.2">
      <c r="A556" s="29" t="s">
        <v>14</v>
      </c>
      <c r="B556" s="29" t="s">
        <v>114</v>
      </c>
      <c r="C556" t="s">
        <v>305</v>
      </c>
      <c r="D556" s="29" t="s">
        <v>303</v>
      </c>
      <c r="E556" t="s">
        <v>731</v>
      </c>
      <c r="F556" s="29" t="s">
        <v>732</v>
      </c>
      <c r="G556" t="s">
        <v>1379</v>
      </c>
      <c r="H556" t="s">
        <v>1380</v>
      </c>
      <c r="I556" s="36">
        <v>43</v>
      </c>
    </row>
    <row r="557" spans="1:9" ht="15" x14ac:dyDescent="0.2">
      <c r="A557" s="29" t="s">
        <v>14</v>
      </c>
      <c r="B557" s="29" t="s">
        <v>114</v>
      </c>
      <c r="C557" t="s">
        <v>305</v>
      </c>
      <c r="D557" s="29" t="s">
        <v>303</v>
      </c>
      <c r="E557" t="s">
        <v>731</v>
      </c>
      <c r="F557" s="29" t="s">
        <v>732</v>
      </c>
      <c r="G557" t="s">
        <v>1381</v>
      </c>
      <c r="H557" t="s">
        <v>1382</v>
      </c>
      <c r="I557" s="36">
        <v>21</v>
      </c>
    </row>
    <row r="558" spans="1:9" ht="15" x14ac:dyDescent="0.2">
      <c r="A558" s="29" t="s">
        <v>14</v>
      </c>
      <c r="B558" s="29" t="s">
        <v>114</v>
      </c>
      <c r="C558" t="s">
        <v>305</v>
      </c>
      <c r="D558" s="29" t="s">
        <v>303</v>
      </c>
      <c r="E558" t="s">
        <v>731</v>
      </c>
      <c r="F558" s="29" t="s">
        <v>732</v>
      </c>
      <c r="G558" t="s">
        <v>1383</v>
      </c>
      <c r="H558" t="s">
        <v>1384</v>
      </c>
      <c r="I558" s="36">
        <v>43</v>
      </c>
    </row>
    <row r="559" spans="1:9" ht="15" x14ac:dyDescent="0.2">
      <c r="A559" s="29" t="s">
        <v>14</v>
      </c>
      <c r="B559" s="29" t="s">
        <v>114</v>
      </c>
      <c r="C559" t="s">
        <v>305</v>
      </c>
      <c r="D559" s="29" t="s">
        <v>303</v>
      </c>
      <c r="E559" t="s">
        <v>731</v>
      </c>
      <c r="F559" s="29" t="s">
        <v>732</v>
      </c>
      <c r="G559" t="s">
        <v>1385</v>
      </c>
      <c r="H559" t="s">
        <v>1386</v>
      </c>
      <c r="I559" s="36">
        <v>21</v>
      </c>
    </row>
    <row r="560" spans="1:9" ht="15" x14ac:dyDescent="0.2">
      <c r="A560" s="29" t="s">
        <v>14</v>
      </c>
      <c r="B560" s="29" t="s">
        <v>114</v>
      </c>
      <c r="C560" t="s">
        <v>305</v>
      </c>
      <c r="D560" s="29" t="s">
        <v>303</v>
      </c>
      <c r="E560" t="s">
        <v>731</v>
      </c>
      <c r="F560" s="29" t="s">
        <v>732</v>
      </c>
      <c r="G560" t="s">
        <v>1387</v>
      </c>
      <c r="H560" t="s">
        <v>1388</v>
      </c>
      <c r="I560" s="36">
        <v>22</v>
      </c>
    </row>
    <row r="561" spans="1:9" ht="15" x14ac:dyDescent="0.2">
      <c r="A561" s="29" t="s">
        <v>14</v>
      </c>
      <c r="B561" s="29" t="s">
        <v>114</v>
      </c>
      <c r="C561" t="s">
        <v>305</v>
      </c>
      <c r="D561" s="29" t="s">
        <v>303</v>
      </c>
      <c r="E561" t="s">
        <v>731</v>
      </c>
      <c r="F561" s="29" t="s">
        <v>732</v>
      </c>
      <c r="G561" t="s">
        <v>1389</v>
      </c>
      <c r="H561" t="s">
        <v>1390</v>
      </c>
      <c r="I561" s="36">
        <v>15</v>
      </c>
    </row>
    <row r="562" spans="1:9" ht="15" x14ac:dyDescent="0.2">
      <c r="A562" s="29" t="s">
        <v>14</v>
      </c>
      <c r="B562" s="29" t="s">
        <v>114</v>
      </c>
      <c r="C562" t="s">
        <v>305</v>
      </c>
      <c r="D562" s="29" t="s">
        <v>303</v>
      </c>
      <c r="E562" t="s">
        <v>731</v>
      </c>
      <c r="F562" s="29" t="s">
        <v>732</v>
      </c>
      <c r="G562" t="s">
        <v>1391</v>
      </c>
      <c r="H562" t="s">
        <v>1392</v>
      </c>
      <c r="I562" s="36">
        <v>31</v>
      </c>
    </row>
    <row r="563" spans="1:9" ht="15" x14ac:dyDescent="0.2">
      <c r="A563" s="29" t="s">
        <v>14</v>
      </c>
      <c r="B563" s="29" t="s">
        <v>114</v>
      </c>
      <c r="C563" t="s">
        <v>305</v>
      </c>
      <c r="D563" s="29" t="s">
        <v>303</v>
      </c>
      <c r="E563" t="s">
        <v>713</v>
      </c>
      <c r="F563" s="29" t="s">
        <v>714</v>
      </c>
      <c r="G563" t="s">
        <v>713</v>
      </c>
      <c r="H563" t="s">
        <v>1020</v>
      </c>
      <c r="I563" s="36">
        <v>270</v>
      </c>
    </row>
    <row r="564" spans="1:9" ht="15" x14ac:dyDescent="0.2">
      <c r="A564" s="29" t="s">
        <v>14</v>
      </c>
      <c r="B564" s="29" t="s">
        <v>114</v>
      </c>
      <c r="C564" t="s">
        <v>14</v>
      </c>
      <c r="D564" s="29" t="s">
        <v>115</v>
      </c>
      <c r="E564" t="s">
        <v>14</v>
      </c>
      <c r="F564" s="29" t="s">
        <v>300</v>
      </c>
      <c r="G564" t="s">
        <v>692</v>
      </c>
      <c r="H564" t="s">
        <v>708</v>
      </c>
      <c r="I564" s="36">
        <v>15</v>
      </c>
    </row>
    <row r="565" spans="1:9" ht="15" x14ac:dyDescent="0.2">
      <c r="A565" s="29" t="s">
        <v>14</v>
      </c>
      <c r="B565" s="29" t="s">
        <v>114</v>
      </c>
      <c r="C565" t="s">
        <v>14</v>
      </c>
      <c r="D565" s="29" t="s">
        <v>115</v>
      </c>
      <c r="E565" t="s">
        <v>14</v>
      </c>
      <c r="F565" s="29" t="s">
        <v>300</v>
      </c>
      <c r="G565" t="s">
        <v>14</v>
      </c>
      <c r="H565" t="s">
        <v>302</v>
      </c>
      <c r="I565" s="36">
        <v>151</v>
      </c>
    </row>
    <row r="566" spans="1:9" ht="15" x14ac:dyDescent="0.2">
      <c r="A566" s="29" t="s">
        <v>14</v>
      </c>
      <c r="B566" s="29" t="s">
        <v>114</v>
      </c>
      <c r="C566" t="s">
        <v>14</v>
      </c>
      <c r="D566" s="29" t="s">
        <v>115</v>
      </c>
      <c r="E566" t="s">
        <v>14</v>
      </c>
      <c r="F566" s="29" t="s">
        <v>300</v>
      </c>
      <c r="G566" t="s">
        <v>696</v>
      </c>
      <c r="H566" t="s">
        <v>697</v>
      </c>
      <c r="I566" s="36">
        <v>24</v>
      </c>
    </row>
    <row r="567" spans="1:9" ht="15" x14ac:dyDescent="0.2">
      <c r="A567" s="29" t="s">
        <v>14</v>
      </c>
      <c r="B567" s="29" t="s">
        <v>114</v>
      </c>
      <c r="C567" t="s">
        <v>14</v>
      </c>
      <c r="D567" s="29" t="s">
        <v>115</v>
      </c>
      <c r="E567" t="s">
        <v>14</v>
      </c>
      <c r="F567" s="29" t="s">
        <v>300</v>
      </c>
      <c r="G567" t="s">
        <v>702</v>
      </c>
      <c r="H567" t="s">
        <v>703</v>
      </c>
      <c r="I567" s="36">
        <v>15</v>
      </c>
    </row>
    <row r="568" spans="1:9" ht="15" x14ac:dyDescent="0.2">
      <c r="A568" s="29" t="s">
        <v>14</v>
      </c>
      <c r="B568" s="29" t="s">
        <v>114</v>
      </c>
      <c r="C568" t="s">
        <v>14</v>
      </c>
      <c r="D568" s="29" t="s">
        <v>115</v>
      </c>
      <c r="E568" t="s">
        <v>14</v>
      </c>
      <c r="F568" s="29" t="s">
        <v>300</v>
      </c>
      <c r="G568" t="s">
        <v>704</v>
      </c>
      <c r="H568" t="s">
        <v>705</v>
      </c>
      <c r="I568" s="36">
        <v>17</v>
      </c>
    </row>
    <row r="569" spans="1:9" ht="15" x14ac:dyDescent="0.2">
      <c r="A569" s="29" t="s">
        <v>14</v>
      </c>
      <c r="B569" s="29" t="s">
        <v>114</v>
      </c>
      <c r="C569" t="s">
        <v>14</v>
      </c>
      <c r="D569" s="29" t="s">
        <v>115</v>
      </c>
      <c r="E569" t="s">
        <v>14</v>
      </c>
      <c r="F569" s="29" t="s">
        <v>300</v>
      </c>
      <c r="G569" t="s">
        <v>706</v>
      </c>
      <c r="H569" t="s">
        <v>707</v>
      </c>
      <c r="I569" s="36">
        <v>8</v>
      </c>
    </row>
    <row r="570" spans="1:9" ht="15" x14ac:dyDescent="0.2">
      <c r="A570" s="29" t="s">
        <v>14</v>
      </c>
      <c r="B570" s="29" t="s">
        <v>114</v>
      </c>
      <c r="C570" t="s">
        <v>14</v>
      </c>
      <c r="D570" s="29" t="s">
        <v>115</v>
      </c>
      <c r="E570" t="s">
        <v>14</v>
      </c>
      <c r="F570" s="29" t="s">
        <v>300</v>
      </c>
      <c r="G570" t="s">
        <v>709</v>
      </c>
      <c r="H570" t="s">
        <v>710</v>
      </c>
      <c r="I570" s="36">
        <v>6</v>
      </c>
    </row>
    <row r="571" spans="1:9" ht="15" x14ac:dyDescent="0.2">
      <c r="A571" s="29" t="s">
        <v>14</v>
      </c>
      <c r="B571" s="29" t="s">
        <v>114</v>
      </c>
      <c r="C571" t="s">
        <v>14</v>
      </c>
      <c r="D571" s="29" t="s">
        <v>115</v>
      </c>
      <c r="E571" t="s">
        <v>14</v>
      </c>
      <c r="F571" s="29" t="s">
        <v>300</v>
      </c>
      <c r="G571" t="s">
        <v>715</v>
      </c>
      <c r="H571" t="s">
        <v>716</v>
      </c>
      <c r="I571" s="36">
        <v>10</v>
      </c>
    </row>
    <row r="572" spans="1:9" ht="15" x14ac:dyDescent="0.2">
      <c r="A572" s="29" t="s">
        <v>14</v>
      </c>
      <c r="B572" s="29" t="s">
        <v>114</v>
      </c>
      <c r="C572" t="s">
        <v>14</v>
      </c>
      <c r="D572" s="29" t="s">
        <v>115</v>
      </c>
      <c r="E572" t="s">
        <v>14</v>
      </c>
      <c r="F572" s="29" t="s">
        <v>300</v>
      </c>
      <c r="G572" t="s">
        <v>717</v>
      </c>
      <c r="H572" t="s">
        <v>718</v>
      </c>
      <c r="I572" s="36">
        <v>11</v>
      </c>
    </row>
    <row r="573" spans="1:9" ht="15" x14ac:dyDescent="0.2">
      <c r="A573" s="29" t="s">
        <v>14</v>
      </c>
      <c r="B573" s="29" t="s">
        <v>114</v>
      </c>
      <c r="C573" t="s">
        <v>14</v>
      </c>
      <c r="D573" s="29" t="s">
        <v>115</v>
      </c>
      <c r="E573" t="s">
        <v>14</v>
      </c>
      <c r="F573" s="29" t="s">
        <v>300</v>
      </c>
      <c r="G573" t="s">
        <v>719</v>
      </c>
      <c r="H573" t="s">
        <v>720</v>
      </c>
      <c r="I573" s="36">
        <v>12</v>
      </c>
    </row>
    <row r="574" spans="1:9" ht="15" x14ac:dyDescent="0.2">
      <c r="A574" s="29" t="s">
        <v>14</v>
      </c>
      <c r="B574" s="29" t="s">
        <v>114</v>
      </c>
      <c r="C574" t="s">
        <v>14</v>
      </c>
      <c r="D574" s="29" t="s">
        <v>115</v>
      </c>
      <c r="E574" t="s">
        <v>14</v>
      </c>
      <c r="F574" s="29" t="s">
        <v>300</v>
      </c>
      <c r="G574" t="s">
        <v>721</v>
      </c>
      <c r="H574" t="s">
        <v>722</v>
      </c>
      <c r="I574" s="36">
        <v>7</v>
      </c>
    </row>
    <row r="575" spans="1:9" ht="15" x14ac:dyDescent="0.2">
      <c r="A575" s="29" t="s">
        <v>14</v>
      </c>
      <c r="B575" s="29" t="s">
        <v>114</v>
      </c>
      <c r="C575" t="s">
        <v>14</v>
      </c>
      <c r="D575" s="29" t="s">
        <v>115</v>
      </c>
      <c r="E575" t="s">
        <v>14</v>
      </c>
      <c r="F575" s="29" t="s">
        <v>300</v>
      </c>
      <c r="G575" t="s">
        <v>723</v>
      </c>
      <c r="H575" t="s">
        <v>724</v>
      </c>
      <c r="I575" s="36">
        <v>7</v>
      </c>
    </row>
    <row r="576" spans="1:9" ht="15" x14ac:dyDescent="0.2">
      <c r="A576" s="29" t="s">
        <v>14</v>
      </c>
      <c r="B576" s="29" t="s">
        <v>114</v>
      </c>
      <c r="C576" t="s">
        <v>14</v>
      </c>
      <c r="D576" s="29" t="s">
        <v>115</v>
      </c>
      <c r="E576" t="s">
        <v>14</v>
      </c>
      <c r="F576" s="29" t="s">
        <v>300</v>
      </c>
      <c r="G576" t="s">
        <v>725</v>
      </c>
      <c r="H576" t="s">
        <v>726</v>
      </c>
      <c r="I576" s="36">
        <v>10</v>
      </c>
    </row>
    <row r="577" spans="1:9" ht="15" x14ac:dyDescent="0.2">
      <c r="A577" s="29" t="s">
        <v>14</v>
      </c>
      <c r="B577" s="29" t="s">
        <v>114</v>
      </c>
      <c r="C577" t="s">
        <v>14</v>
      </c>
      <c r="D577" s="29" t="s">
        <v>115</v>
      </c>
      <c r="E577" t="s">
        <v>14</v>
      </c>
      <c r="F577" s="29" t="s">
        <v>300</v>
      </c>
      <c r="G577" t="s">
        <v>727</v>
      </c>
      <c r="H577" t="s">
        <v>728</v>
      </c>
      <c r="I577" s="36">
        <v>36</v>
      </c>
    </row>
    <row r="578" spans="1:9" ht="15" x14ac:dyDescent="0.2">
      <c r="A578" s="29" t="s">
        <v>14</v>
      </c>
      <c r="B578" s="29" t="s">
        <v>114</v>
      </c>
      <c r="C578" t="s">
        <v>14</v>
      </c>
      <c r="D578" s="29" t="s">
        <v>115</v>
      </c>
      <c r="E578" t="s">
        <v>14</v>
      </c>
      <c r="F578" s="29" t="s">
        <v>300</v>
      </c>
      <c r="G578" t="s">
        <v>729</v>
      </c>
      <c r="H578" t="s">
        <v>730</v>
      </c>
      <c r="I578" s="36">
        <v>6</v>
      </c>
    </row>
    <row r="579" spans="1:9" ht="15" x14ac:dyDescent="0.2">
      <c r="A579" s="29" t="s">
        <v>14</v>
      </c>
      <c r="B579" s="29" t="s">
        <v>114</v>
      </c>
      <c r="C579" t="s">
        <v>14</v>
      </c>
      <c r="D579" s="29" t="s">
        <v>115</v>
      </c>
      <c r="E579" t="s">
        <v>14</v>
      </c>
      <c r="F579" s="29" t="s">
        <v>300</v>
      </c>
      <c r="G579" t="s">
        <v>734</v>
      </c>
      <c r="H579" t="s">
        <v>735</v>
      </c>
      <c r="I579" s="36">
        <v>14</v>
      </c>
    </row>
    <row r="580" spans="1:9" ht="15" x14ac:dyDescent="0.2">
      <c r="A580" s="29" t="s">
        <v>14</v>
      </c>
      <c r="B580" s="29" t="s">
        <v>114</v>
      </c>
      <c r="C580" t="s">
        <v>14</v>
      </c>
      <c r="D580" s="29" t="s">
        <v>115</v>
      </c>
      <c r="E580" t="s">
        <v>14</v>
      </c>
      <c r="F580" s="29" t="s">
        <v>300</v>
      </c>
      <c r="G580" t="s">
        <v>736</v>
      </c>
      <c r="H580" t="s">
        <v>737</v>
      </c>
      <c r="I580" s="36">
        <v>5</v>
      </c>
    </row>
    <row r="581" spans="1:9" ht="15" x14ac:dyDescent="0.2">
      <c r="A581" s="29" t="s">
        <v>14</v>
      </c>
      <c r="B581" s="29" t="s">
        <v>114</v>
      </c>
      <c r="C581" t="s">
        <v>14</v>
      </c>
      <c r="D581" s="29" t="s">
        <v>115</v>
      </c>
      <c r="E581" t="s">
        <v>14</v>
      </c>
      <c r="F581" s="29" t="s">
        <v>300</v>
      </c>
      <c r="G581" t="s">
        <v>1002</v>
      </c>
      <c r="H581" t="s">
        <v>1001</v>
      </c>
      <c r="I581" s="36">
        <v>15</v>
      </c>
    </row>
    <row r="582" spans="1:9" ht="15" x14ac:dyDescent="0.2">
      <c r="A582" s="29" t="s">
        <v>14</v>
      </c>
      <c r="B582" s="29" t="s">
        <v>114</v>
      </c>
      <c r="C582" t="s">
        <v>14</v>
      </c>
      <c r="D582" s="29" t="s">
        <v>115</v>
      </c>
      <c r="E582" t="s">
        <v>14</v>
      </c>
      <c r="F582" s="29" t="s">
        <v>300</v>
      </c>
      <c r="G582" t="s">
        <v>1004</v>
      </c>
      <c r="H582" t="s">
        <v>1003</v>
      </c>
      <c r="I582" s="36">
        <v>6</v>
      </c>
    </row>
    <row r="583" spans="1:9" ht="15" x14ac:dyDescent="0.2">
      <c r="A583" s="29" t="s">
        <v>14</v>
      </c>
      <c r="B583" s="29" t="s">
        <v>114</v>
      </c>
      <c r="C583" t="s">
        <v>14</v>
      </c>
      <c r="D583" s="29" t="s">
        <v>115</v>
      </c>
      <c r="E583" t="s">
        <v>14</v>
      </c>
      <c r="F583" s="29" t="s">
        <v>300</v>
      </c>
      <c r="G583" t="s">
        <v>1241</v>
      </c>
      <c r="H583" t="s">
        <v>1242</v>
      </c>
      <c r="I583" s="36">
        <v>13</v>
      </c>
    </row>
    <row r="584" spans="1:9" ht="15" x14ac:dyDescent="0.2">
      <c r="A584" s="29" t="s">
        <v>14</v>
      </c>
      <c r="B584" s="29" t="s">
        <v>114</v>
      </c>
      <c r="C584" t="s">
        <v>14</v>
      </c>
      <c r="D584" s="29" t="s">
        <v>115</v>
      </c>
      <c r="E584" t="s">
        <v>14</v>
      </c>
      <c r="F584" s="29" t="s">
        <v>300</v>
      </c>
      <c r="G584" t="s">
        <v>1243</v>
      </c>
      <c r="H584" t="s">
        <v>1244</v>
      </c>
      <c r="I584" s="36">
        <v>14</v>
      </c>
    </row>
    <row r="585" spans="1:9" ht="15" x14ac:dyDescent="0.2">
      <c r="A585" s="29" t="s">
        <v>14</v>
      </c>
      <c r="B585" s="29" t="s">
        <v>114</v>
      </c>
      <c r="C585" t="s">
        <v>14</v>
      </c>
      <c r="D585" s="29" t="s">
        <v>115</v>
      </c>
      <c r="E585" t="s">
        <v>14</v>
      </c>
      <c r="F585" s="29" t="s">
        <v>300</v>
      </c>
      <c r="G585" t="s">
        <v>1245</v>
      </c>
      <c r="H585" t="s">
        <v>1246</v>
      </c>
      <c r="I585" s="36">
        <v>16</v>
      </c>
    </row>
    <row r="586" spans="1:9" ht="15" x14ac:dyDescent="0.2">
      <c r="A586" s="29" t="s">
        <v>14</v>
      </c>
      <c r="B586" s="29" t="s">
        <v>114</v>
      </c>
      <c r="C586" t="s">
        <v>14</v>
      </c>
      <c r="D586" s="29" t="s">
        <v>115</v>
      </c>
      <c r="E586" t="s">
        <v>14</v>
      </c>
      <c r="F586" s="29" t="s">
        <v>300</v>
      </c>
      <c r="G586" t="s">
        <v>1249</v>
      </c>
      <c r="H586" t="s">
        <v>1250</v>
      </c>
      <c r="I586" s="36">
        <v>9</v>
      </c>
    </row>
    <row r="587" spans="1:9" ht="15" x14ac:dyDescent="0.2">
      <c r="A587" s="29" t="s">
        <v>14</v>
      </c>
      <c r="B587" s="29" t="s">
        <v>114</v>
      </c>
      <c r="C587" t="s">
        <v>14</v>
      </c>
      <c r="D587" s="29" t="s">
        <v>115</v>
      </c>
      <c r="E587" t="s">
        <v>14</v>
      </c>
      <c r="F587" s="29" t="s">
        <v>300</v>
      </c>
      <c r="G587" t="s">
        <v>1251</v>
      </c>
      <c r="H587" t="s">
        <v>1252</v>
      </c>
      <c r="I587" s="36">
        <v>5</v>
      </c>
    </row>
    <row r="588" spans="1:9" ht="15" x14ac:dyDescent="0.2">
      <c r="A588" s="29" t="s">
        <v>14</v>
      </c>
      <c r="B588" s="29" t="s">
        <v>114</v>
      </c>
      <c r="C588" t="s">
        <v>14</v>
      </c>
      <c r="D588" s="29" t="s">
        <v>115</v>
      </c>
      <c r="E588" t="s">
        <v>14</v>
      </c>
      <c r="F588" s="29" t="s">
        <v>300</v>
      </c>
      <c r="G588" t="s">
        <v>1253</v>
      </c>
      <c r="H588" t="s">
        <v>1254</v>
      </c>
      <c r="I588" s="36">
        <v>11</v>
      </c>
    </row>
    <row r="589" spans="1:9" ht="15" x14ac:dyDescent="0.2">
      <c r="A589" s="29" t="s">
        <v>14</v>
      </c>
      <c r="B589" s="29" t="s">
        <v>114</v>
      </c>
      <c r="C589" t="s">
        <v>14</v>
      </c>
      <c r="D589" s="29" t="s">
        <v>115</v>
      </c>
      <c r="E589" t="s">
        <v>14</v>
      </c>
      <c r="F589" s="29" t="s">
        <v>300</v>
      </c>
      <c r="G589" t="s">
        <v>1255</v>
      </c>
      <c r="H589" t="s">
        <v>1256</v>
      </c>
      <c r="I589" s="36">
        <v>5</v>
      </c>
    </row>
    <row r="590" spans="1:9" ht="15" x14ac:dyDescent="0.2">
      <c r="A590" s="29" t="s">
        <v>14</v>
      </c>
      <c r="B590" s="29" t="s">
        <v>114</v>
      </c>
      <c r="C590" t="s">
        <v>14</v>
      </c>
      <c r="D590" s="29" t="s">
        <v>115</v>
      </c>
      <c r="E590" t="s">
        <v>14</v>
      </c>
      <c r="F590" s="29" t="s">
        <v>300</v>
      </c>
      <c r="G590" t="s">
        <v>1257</v>
      </c>
      <c r="H590" t="s">
        <v>1258</v>
      </c>
      <c r="I590" s="36">
        <v>7</v>
      </c>
    </row>
    <row r="591" spans="1:9" ht="15" x14ac:dyDescent="0.2">
      <c r="A591" s="29" t="s">
        <v>14</v>
      </c>
      <c r="B591" s="29" t="s">
        <v>114</v>
      </c>
      <c r="C591" t="s">
        <v>14</v>
      </c>
      <c r="D591" s="29" t="s">
        <v>115</v>
      </c>
      <c r="E591" t="s">
        <v>14</v>
      </c>
      <c r="F591" s="29" t="s">
        <v>300</v>
      </c>
      <c r="G591" t="s">
        <v>1259</v>
      </c>
      <c r="H591" t="s">
        <v>1260</v>
      </c>
      <c r="I591" s="36">
        <v>7</v>
      </c>
    </row>
    <row r="592" spans="1:9" ht="15" x14ac:dyDescent="0.2">
      <c r="A592" s="29" t="s">
        <v>14</v>
      </c>
      <c r="B592" s="29" t="s">
        <v>114</v>
      </c>
      <c r="C592" t="s">
        <v>14</v>
      </c>
      <c r="D592" s="29" t="s">
        <v>115</v>
      </c>
      <c r="E592" t="s">
        <v>14</v>
      </c>
      <c r="F592" s="29" t="s">
        <v>300</v>
      </c>
      <c r="G592" t="s">
        <v>1261</v>
      </c>
      <c r="H592" t="s">
        <v>1262</v>
      </c>
      <c r="I592" s="36">
        <v>5</v>
      </c>
    </row>
    <row r="593" spans="1:9" ht="15" x14ac:dyDescent="0.2">
      <c r="A593" s="29" t="s">
        <v>14</v>
      </c>
      <c r="B593" s="29" t="s">
        <v>114</v>
      </c>
      <c r="C593" t="s">
        <v>14</v>
      </c>
      <c r="D593" s="29" t="s">
        <v>115</v>
      </c>
      <c r="E593" t="s">
        <v>14</v>
      </c>
      <c r="F593" s="29" t="s">
        <v>300</v>
      </c>
      <c r="G593" t="s">
        <v>1263</v>
      </c>
      <c r="H593" t="s">
        <v>1264</v>
      </c>
      <c r="I593" s="36">
        <v>17</v>
      </c>
    </row>
    <row r="594" spans="1:9" ht="15" x14ac:dyDescent="0.2">
      <c r="A594" s="29" t="s">
        <v>14</v>
      </c>
      <c r="B594" s="29" t="s">
        <v>114</v>
      </c>
      <c r="C594" t="s">
        <v>14</v>
      </c>
      <c r="D594" s="29" t="s">
        <v>115</v>
      </c>
      <c r="E594" t="s">
        <v>14</v>
      </c>
      <c r="F594" s="29" t="s">
        <v>300</v>
      </c>
      <c r="G594" t="s">
        <v>1267</v>
      </c>
      <c r="H594" t="s">
        <v>1268</v>
      </c>
      <c r="I594" s="36">
        <v>8</v>
      </c>
    </row>
    <row r="595" spans="1:9" ht="15" x14ac:dyDescent="0.2">
      <c r="A595" s="29" t="s">
        <v>14</v>
      </c>
      <c r="B595" s="29" t="s">
        <v>114</v>
      </c>
      <c r="C595" t="s">
        <v>14</v>
      </c>
      <c r="D595" s="29" t="s">
        <v>115</v>
      </c>
      <c r="E595" t="s">
        <v>14</v>
      </c>
      <c r="F595" s="29" t="s">
        <v>300</v>
      </c>
      <c r="G595" t="s">
        <v>1269</v>
      </c>
      <c r="H595" t="s">
        <v>1270</v>
      </c>
      <c r="I595" s="36">
        <v>10</v>
      </c>
    </row>
    <row r="596" spans="1:9" ht="15" x14ac:dyDescent="0.2">
      <c r="A596" s="29" t="s">
        <v>14</v>
      </c>
      <c r="B596" s="29" t="s">
        <v>114</v>
      </c>
      <c r="C596" t="s">
        <v>14</v>
      </c>
      <c r="D596" s="29" t="s">
        <v>115</v>
      </c>
      <c r="E596" t="s">
        <v>14</v>
      </c>
      <c r="F596" s="29" t="s">
        <v>300</v>
      </c>
      <c r="G596" t="s">
        <v>1271</v>
      </c>
      <c r="H596" t="s">
        <v>1272</v>
      </c>
      <c r="I596" s="36">
        <v>9</v>
      </c>
    </row>
    <row r="597" spans="1:9" ht="15" x14ac:dyDescent="0.2">
      <c r="A597" s="29" t="s">
        <v>14</v>
      </c>
      <c r="B597" s="29" t="s">
        <v>114</v>
      </c>
      <c r="C597" t="s">
        <v>14</v>
      </c>
      <c r="D597" s="29" t="s">
        <v>115</v>
      </c>
      <c r="E597" t="s">
        <v>825</v>
      </c>
      <c r="F597" s="29" t="s">
        <v>826</v>
      </c>
      <c r="G597" t="s">
        <v>827</v>
      </c>
      <c r="H597" t="s">
        <v>828</v>
      </c>
      <c r="I597" s="36">
        <v>242</v>
      </c>
    </row>
    <row r="598" spans="1:9" ht="15" x14ac:dyDescent="0.2">
      <c r="A598" s="29" t="s">
        <v>14</v>
      </c>
      <c r="B598" s="29" t="s">
        <v>114</v>
      </c>
      <c r="C598" t="s">
        <v>14</v>
      </c>
      <c r="D598" s="29" t="s">
        <v>115</v>
      </c>
      <c r="E598" t="s">
        <v>825</v>
      </c>
      <c r="F598" s="29" t="s">
        <v>826</v>
      </c>
      <c r="G598" t="s">
        <v>829</v>
      </c>
      <c r="H598" t="s">
        <v>830</v>
      </c>
      <c r="I598" s="36">
        <v>210</v>
      </c>
    </row>
    <row r="599" spans="1:9" ht="15" x14ac:dyDescent="0.2">
      <c r="A599" s="29" t="s">
        <v>14</v>
      </c>
      <c r="B599" s="29" t="s">
        <v>114</v>
      </c>
      <c r="C599" t="s">
        <v>14</v>
      </c>
      <c r="D599" s="29" t="s">
        <v>115</v>
      </c>
      <c r="E599" t="s">
        <v>825</v>
      </c>
      <c r="F599" s="29" t="s">
        <v>826</v>
      </c>
      <c r="G599" t="s">
        <v>831</v>
      </c>
      <c r="H599" t="s">
        <v>832</v>
      </c>
      <c r="I599" s="36">
        <v>50</v>
      </c>
    </row>
    <row r="600" spans="1:9" ht="15" x14ac:dyDescent="0.2">
      <c r="A600" s="29" t="s">
        <v>14</v>
      </c>
      <c r="B600" s="29" t="s">
        <v>114</v>
      </c>
      <c r="C600" t="s">
        <v>14</v>
      </c>
      <c r="D600" s="29" t="s">
        <v>115</v>
      </c>
      <c r="E600" t="s">
        <v>825</v>
      </c>
      <c r="F600" s="29" t="s">
        <v>826</v>
      </c>
      <c r="G600" t="s">
        <v>833</v>
      </c>
      <c r="H600" t="s">
        <v>834</v>
      </c>
      <c r="I600" s="36">
        <v>400</v>
      </c>
    </row>
    <row r="601" spans="1:9" ht="15" x14ac:dyDescent="0.2">
      <c r="A601" s="29" t="s">
        <v>14</v>
      </c>
      <c r="B601" s="29" t="s">
        <v>114</v>
      </c>
      <c r="C601" t="s">
        <v>14</v>
      </c>
      <c r="D601" s="29" t="s">
        <v>115</v>
      </c>
      <c r="E601" t="s">
        <v>825</v>
      </c>
      <c r="F601" s="29" t="s">
        <v>826</v>
      </c>
      <c r="G601" t="s">
        <v>825</v>
      </c>
      <c r="H601" t="s">
        <v>835</v>
      </c>
      <c r="I601" s="36">
        <v>25</v>
      </c>
    </row>
    <row r="602" spans="1:9" ht="15" x14ac:dyDescent="0.2">
      <c r="A602" s="29" t="s">
        <v>14</v>
      </c>
      <c r="B602" s="29" t="s">
        <v>114</v>
      </c>
      <c r="C602" t="s">
        <v>14</v>
      </c>
      <c r="D602" s="29" t="s">
        <v>115</v>
      </c>
      <c r="E602" t="s">
        <v>825</v>
      </c>
      <c r="F602" s="29" t="s">
        <v>826</v>
      </c>
      <c r="G602" t="s">
        <v>836</v>
      </c>
      <c r="H602" t="s">
        <v>837</v>
      </c>
      <c r="I602" s="36">
        <v>10</v>
      </c>
    </row>
    <row r="603" spans="1:9" ht="15" x14ac:dyDescent="0.2">
      <c r="A603" s="29" t="s">
        <v>14</v>
      </c>
      <c r="B603" s="29" t="s">
        <v>114</v>
      </c>
      <c r="C603" t="s">
        <v>14</v>
      </c>
      <c r="D603" s="29" t="s">
        <v>115</v>
      </c>
      <c r="E603" t="s">
        <v>825</v>
      </c>
      <c r="F603" s="29" t="s">
        <v>826</v>
      </c>
      <c r="G603" t="s">
        <v>841</v>
      </c>
      <c r="H603" t="s">
        <v>842</v>
      </c>
      <c r="I603" s="36">
        <v>150</v>
      </c>
    </row>
    <row r="604" spans="1:9" ht="15" x14ac:dyDescent="0.2">
      <c r="A604" s="29" t="s">
        <v>14</v>
      </c>
      <c r="B604" s="29" t="s">
        <v>114</v>
      </c>
      <c r="C604" t="s">
        <v>14</v>
      </c>
      <c r="D604" s="29" t="s">
        <v>115</v>
      </c>
      <c r="E604" t="s">
        <v>825</v>
      </c>
      <c r="F604" s="29" t="s">
        <v>826</v>
      </c>
      <c r="G604" t="s">
        <v>843</v>
      </c>
      <c r="H604" t="s">
        <v>844</v>
      </c>
      <c r="I604" s="36">
        <v>60</v>
      </c>
    </row>
    <row r="605" spans="1:9" ht="15" x14ac:dyDescent="0.2">
      <c r="A605" s="30" t="s">
        <v>14</v>
      </c>
      <c r="B605" s="29" t="s">
        <v>114</v>
      </c>
      <c r="C605" t="s">
        <v>14</v>
      </c>
      <c r="D605" s="29" t="s">
        <v>115</v>
      </c>
      <c r="E605" t="s">
        <v>825</v>
      </c>
      <c r="F605" s="29" t="s">
        <v>826</v>
      </c>
      <c r="G605" t="s">
        <v>1369</v>
      </c>
      <c r="H605" t="s">
        <v>1370</v>
      </c>
      <c r="I605" s="36">
        <v>20</v>
      </c>
    </row>
    <row r="606" spans="1:9" ht="15" x14ac:dyDescent="0.2">
      <c r="A606" s="29" t="s">
        <v>22</v>
      </c>
      <c r="B606" s="29" t="s">
        <v>419</v>
      </c>
      <c r="C606" t="s">
        <v>456</v>
      </c>
      <c r="D606" s="29" t="s">
        <v>420</v>
      </c>
      <c r="E606" t="s">
        <v>613</v>
      </c>
      <c r="F606" s="29" t="s">
        <v>421</v>
      </c>
      <c r="G606" t="s">
        <v>698</v>
      </c>
      <c r="H606" t="s">
        <v>699</v>
      </c>
      <c r="I606" s="36">
        <v>12</v>
      </c>
    </row>
    <row r="607" spans="1:9" ht="15" x14ac:dyDescent="0.2">
      <c r="A607" s="29" t="s">
        <v>22</v>
      </c>
      <c r="B607" s="29" t="s">
        <v>419</v>
      </c>
      <c r="C607" t="s">
        <v>456</v>
      </c>
      <c r="D607" s="29" t="s">
        <v>420</v>
      </c>
      <c r="E607" t="s">
        <v>613</v>
      </c>
      <c r="F607" s="29" t="s">
        <v>421</v>
      </c>
      <c r="G607" t="s">
        <v>700</v>
      </c>
      <c r="H607" t="s">
        <v>701</v>
      </c>
      <c r="I607" s="36">
        <v>12</v>
      </c>
    </row>
    <row r="608" spans="1:9" ht="15" x14ac:dyDescent="0.2">
      <c r="A608" s="29" t="s">
        <v>22</v>
      </c>
      <c r="B608" s="29" t="s">
        <v>419</v>
      </c>
      <c r="C608" t="s">
        <v>456</v>
      </c>
      <c r="D608" s="29" t="s">
        <v>420</v>
      </c>
      <c r="E608" t="s">
        <v>613</v>
      </c>
      <c r="F608" s="29" t="s">
        <v>421</v>
      </c>
      <c r="G608" t="s">
        <v>1371</v>
      </c>
      <c r="H608" t="s">
        <v>1372</v>
      </c>
      <c r="I608" s="36">
        <v>27</v>
      </c>
    </row>
    <row r="609" spans="1:9" ht="15" x14ac:dyDescent="0.2">
      <c r="A609" s="29" t="s">
        <v>22</v>
      </c>
      <c r="B609" s="29" t="s">
        <v>419</v>
      </c>
      <c r="C609" t="s">
        <v>456</v>
      </c>
      <c r="D609" s="29" t="s">
        <v>420</v>
      </c>
      <c r="E609" t="s">
        <v>613</v>
      </c>
      <c r="F609" s="29" t="s">
        <v>421</v>
      </c>
      <c r="G609" t="s">
        <v>1403</v>
      </c>
      <c r="H609" t="s">
        <v>1404</v>
      </c>
      <c r="I609" s="36">
        <v>12</v>
      </c>
    </row>
    <row r="610" spans="1:9" ht="15" x14ac:dyDescent="0.2">
      <c r="A610" s="29" t="s">
        <v>22</v>
      </c>
      <c r="B610" s="29" t="s">
        <v>419</v>
      </c>
      <c r="C610" t="s">
        <v>456</v>
      </c>
      <c r="D610" s="29" t="s">
        <v>420</v>
      </c>
      <c r="E610" t="s">
        <v>613</v>
      </c>
      <c r="F610" s="29" t="s">
        <v>421</v>
      </c>
      <c r="G610" t="s">
        <v>1405</v>
      </c>
      <c r="H610" t="s">
        <v>1406</v>
      </c>
      <c r="I610" s="36">
        <v>22</v>
      </c>
    </row>
    <row r="611" spans="1:9" ht="15" x14ac:dyDescent="0.2">
      <c r="A611" s="29" t="s">
        <v>22</v>
      </c>
      <c r="B611" s="29" t="s">
        <v>419</v>
      </c>
      <c r="C611" t="s">
        <v>456</v>
      </c>
      <c r="D611" s="29" t="s">
        <v>420</v>
      </c>
      <c r="E611" t="s">
        <v>613</v>
      </c>
      <c r="F611" s="29" t="s">
        <v>421</v>
      </c>
      <c r="G611" t="s">
        <v>1431</v>
      </c>
      <c r="H611" t="s">
        <v>1432</v>
      </c>
      <c r="I611" s="36">
        <v>135</v>
      </c>
    </row>
    <row r="612" spans="1:9" ht="15" x14ac:dyDescent="0.2">
      <c r="A612" s="29" t="s">
        <v>22</v>
      </c>
      <c r="B612" s="29" t="s">
        <v>419</v>
      </c>
      <c r="C612" t="s">
        <v>22</v>
      </c>
      <c r="D612" s="29" t="s">
        <v>555</v>
      </c>
      <c r="E612" t="s">
        <v>22</v>
      </c>
      <c r="F612" s="29" t="s">
        <v>556</v>
      </c>
      <c r="G612" t="s">
        <v>22</v>
      </c>
      <c r="H612" t="s">
        <v>882</v>
      </c>
      <c r="I612" s="36">
        <v>885</v>
      </c>
    </row>
    <row r="613" spans="1:9" ht="15" x14ac:dyDescent="0.2">
      <c r="A613" s="29" t="s">
        <v>22</v>
      </c>
      <c r="B613" s="29" t="s">
        <v>419</v>
      </c>
      <c r="C613" t="s">
        <v>22</v>
      </c>
      <c r="D613" s="29" t="s">
        <v>555</v>
      </c>
      <c r="E613" t="s">
        <v>941</v>
      </c>
      <c r="F613" s="29" t="s">
        <v>942</v>
      </c>
      <c r="G613" t="s">
        <v>941</v>
      </c>
      <c r="H613" t="s">
        <v>943</v>
      </c>
      <c r="I613" s="36">
        <v>115</v>
      </c>
    </row>
    <row r="614" spans="1:9" ht="15" x14ac:dyDescent="0.2">
      <c r="A614" s="29" t="s">
        <v>22</v>
      </c>
      <c r="B614" s="29" t="s">
        <v>419</v>
      </c>
      <c r="C614" t="s">
        <v>22</v>
      </c>
      <c r="D614" s="29" t="s">
        <v>555</v>
      </c>
      <c r="E614" t="s">
        <v>941</v>
      </c>
      <c r="F614" s="29" t="s">
        <v>942</v>
      </c>
      <c r="G614" t="s">
        <v>944</v>
      </c>
      <c r="H614" t="s">
        <v>945</v>
      </c>
      <c r="I614" s="36">
        <v>38</v>
      </c>
    </row>
    <row r="615" spans="1:9" ht="15" x14ac:dyDescent="0.2">
      <c r="A615" s="29" t="s">
        <v>22</v>
      </c>
      <c r="B615" s="29" t="s">
        <v>419</v>
      </c>
      <c r="C615" t="s">
        <v>22</v>
      </c>
      <c r="D615" s="29" t="s">
        <v>555</v>
      </c>
      <c r="E615" t="s">
        <v>941</v>
      </c>
      <c r="F615" s="29" t="s">
        <v>942</v>
      </c>
      <c r="G615" t="s">
        <v>1200</v>
      </c>
      <c r="H615" t="s">
        <v>1505</v>
      </c>
      <c r="I615" s="36">
        <v>42</v>
      </c>
    </row>
    <row r="616" spans="1:9" ht="15" x14ac:dyDescent="0.2">
      <c r="A616" s="29" t="s">
        <v>22</v>
      </c>
      <c r="B616" s="29" t="s">
        <v>419</v>
      </c>
      <c r="C616" t="s">
        <v>22</v>
      </c>
      <c r="D616" s="29" t="s">
        <v>555</v>
      </c>
      <c r="E616" t="s">
        <v>941</v>
      </c>
      <c r="F616" s="29" t="s">
        <v>942</v>
      </c>
      <c r="G616" t="s">
        <v>1491</v>
      </c>
      <c r="H616" t="s">
        <v>1492</v>
      </c>
      <c r="I616" s="36">
        <v>60</v>
      </c>
    </row>
    <row r="617" spans="1:9" ht="15" x14ac:dyDescent="0.2">
      <c r="A617" s="29" t="s">
        <v>22</v>
      </c>
      <c r="B617" s="29" t="s">
        <v>419</v>
      </c>
      <c r="C617" t="s">
        <v>22</v>
      </c>
      <c r="D617" s="29" t="s">
        <v>555</v>
      </c>
      <c r="E617" t="s">
        <v>941</v>
      </c>
      <c r="F617" s="29" t="s">
        <v>942</v>
      </c>
      <c r="G617" t="s">
        <v>1493</v>
      </c>
      <c r="H617" t="s">
        <v>1494</v>
      </c>
      <c r="I617" s="36">
        <v>50</v>
      </c>
    </row>
    <row r="618" spans="1:9" ht="15" x14ac:dyDescent="0.2">
      <c r="A618" s="29" t="s">
        <v>22</v>
      </c>
      <c r="B618" s="29" t="s">
        <v>419</v>
      </c>
      <c r="C618" t="s">
        <v>22</v>
      </c>
      <c r="D618" s="29" t="s">
        <v>555</v>
      </c>
      <c r="E618" t="s">
        <v>941</v>
      </c>
      <c r="F618" s="29" t="s">
        <v>942</v>
      </c>
      <c r="G618" t="s">
        <v>1495</v>
      </c>
      <c r="H618" t="s">
        <v>1496</v>
      </c>
      <c r="I618" s="36">
        <v>53</v>
      </c>
    </row>
    <row r="619" spans="1:9" ht="15" x14ac:dyDescent="0.2">
      <c r="A619" s="29" t="s">
        <v>22</v>
      </c>
      <c r="B619" s="29" t="s">
        <v>419</v>
      </c>
      <c r="C619" t="s">
        <v>22</v>
      </c>
      <c r="D619" s="29" t="s">
        <v>555</v>
      </c>
      <c r="E619" t="s">
        <v>941</v>
      </c>
      <c r="F619" s="29" t="s">
        <v>942</v>
      </c>
      <c r="G619" t="s">
        <v>1497</v>
      </c>
      <c r="H619" t="s">
        <v>1498</v>
      </c>
      <c r="I619" s="36">
        <v>19</v>
      </c>
    </row>
    <row r="620" spans="1:9" ht="15" x14ac:dyDescent="0.2">
      <c r="A620" s="29" t="s">
        <v>22</v>
      </c>
      <c r="B620" s="29" t="s">
        <v>419</v>
      </c>
      <c r="C620" t="s">
        <v>22</v>
      </c>
      <c r="D620" s="29" t="s">
        <v>555</v>
      </c>
      <c r="E620" t="s">
        <v>941</v>
      </c>
      <c r="F620" s="29" t="s">
        <v>942</v>
      </c>
      <c r="G620" t="s">
        <v>1499</v>
      </c>
      <c r="H620" t="s">
        <v>1500</v>
      </c>
      <c r="I620" s="36">
        <v>97</v>
      </c>
    </row>
    <row r="621" spans="1:9" ht="15" x14ac:dyDescent="0.2">
      <c r="A621" s="29" t="s">
        <v>22</v>
      </c>
      <c r="B621" s="29" t="s">
        <v>419</v>
      </c>
      <c r="C621" t="s">
        <v>22</v>
      </c>
      <c r="D621" s="29" t="s">
        <v>555</v>
      </c>
      <c r="E621" t="s">
        <v>941</v>
      </c>
      <c r="F621" s="29" t="s">
        <v>942</v>
      </c>
      <c r="G621" t="s">
        <v>1501</v>
      </c>
      <c r="H621" t="s">
        <v>1502</v>
      </c>
      <c r="I621" s="36">
        <v>12</v>
      </c>
    </row>
    <row r="622" spans="1:9" ht="15" x14ac:dyDescent="0.2">
      <c r="A622" s="29" t="s">
        <v>22</v>
      </c>
      <c r="B622" s="29" t="s">
        <v>419</v>
      </c>
      <c r="C622" t="s">
        <v>22</v>
      </c>
      <c r="D622" s="29" t="s">
        <v>555</v>
      </c>
      <c r="E622" t="s">
        <v>941</v>
      </c>
      <c r="F622" s="29" t="s">
        <v>942</v>
      </c>
      <c r="G622" t="s">
        <v>1503</v>
      </c>
      <c r="H622" t="s">
        <v>1504</v>
      </c>
      <c r="I622" s="36">
        <v>42</v>
      </c>
    </row>
    <row r="623" spans="1:9" ht="15" x14ac:dyDescent="0.2">
      <c r="A623" s="29" t="s">
        <v>22</v>
      </c>
      <c r="B623" s="29" t="s">
        <v>419</v>
      </c>
      <c r="C623" t="s">
        <v>22</v>
      </c>
      <c r="D623" s="29" t="s">
        <v>555</v>
      </c>
      <c r="E623" t="s">
        <v>1506</v>
      </c>
      <c r="F623" s="29" t="s">
        <v>1507</v>
      </c>
      <c r="G623" t="s">
        <v>1506</v>
      </c>
      <c r="H623" t="s">
        <v>1508</v>
      </c>
      <c r="I623" s="36">
        <v>172</v>
      </c>
    </row>
    <row r="624" spans="1:9" ht="15" x14ac:dyDescent="0.2">
      <c r="A624" s="30" t="s">
        <v>22</v>
      </c>
      <c r="B624" s="29" t="s">
        <v>419</v>
      </c>
      <c r="C624" t="s">
        <v>457</v>
      </c>
      <c r="D624" s="29" t="s">
        <v>422</v>
      </c>
      <c r="E624" t="s">
        <v>457</v>
      </c>
      <c r="F624" s="29" t="s">
        <v>423</v>
      </c>
      <c r="G624" t="s">
        <v>1409</v>
      </c>
      <c r="H624" t="s">
        <v>1410</v>
      </c>
      <c r="I624" s="36">
        <v>9</v>
      </c>
    </row>
    <row r="625" spans="1:9" ht="15" x14ac:dyDescent="0.2">
      <c r="A625" s="30" t="s">
        <v>15</v>
      </c>
      <c r="B625" s="29" t="s">
        <v>264</v>
      </c>
      <c r="C625" t="s">
        <v>15</v>
      </c>
      <c r="D625" s="29" t="s">
        <v>265</v>
      </c>
      <c r="E625" t="s">
        <v>15</v>
      </c>
      <c r="F625" s="29" t="s">
        <v>266</v>
      </c>
      <c r="G625" t="s">
        <v>15</v>
      </c>
      <c r="H625" t="s">
        <v>267</v>
      </c>
      <c r="I625" s="36">
        <v>1303</v>
      </c>
    </row>
  </sheetData>
  <autoFilter ref="A1:I625"/>
  <conditionalFormatting sqref="H626:H2646">
    <cfRule type="duplicateValues" dxfId="6" priority="43"/>
  </conditionalFormatting>
  <conditionalFormatting sqref="H3:H625">
    <cfRule type="duplicateValues" dxfId="5" priority="1"/>
    <cfRule type="duplicateValues" dxfId="4" priority="2"/>
    <cfRule type="duplicateValues" dxfId="3" priority="3"/>
    <cfRule type="duplicateValues" dxfId="2" priority="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AR22"/>
  <sheetViews>
    <sheetView workbookViewId="0">
      <pane xSplit="1" topLeftCell="AC1" activePane="topRight" state="frozen"/>
      <selection pane="topRight" activeCell="AG24" sqref="AG24"/>
    </sheetView>
  </sheetViews>
  <sheetFormatPr baseColWidth="10" defaultColWidth="8.83203125" defaultRowHeight="15" x14ac:dyDescent="0.2"/>
  <cols>
    <col min="1" max="1" width="25.6640625" bestFit="1" customWidth="1"/>
    <col min="2" max="13" width="9.6640625" bestFit="1" customWidth="1"/>
    <col min="14" max="14" width="10.6640625" bestFit="1" customWidth="1"/>
    <col min="15" max="15" width="1.33203125" customWidth="1"/>
    <col min="16" max="19" width="9.6640625" bestFit="1" customWidth="1"/>
    <col min="28" max="28" width="11.6640625" bestFit="1" customWidth="1"/>
    <col min="29" max="29" width="1.83203125" customWidth="1"/>
    <col min="30" max="42" width="11.6640625" customWidth="1"/>
    <col min="43" max="43" width="1.1640625" customWidth="1"/>
    <col min="44" max="46" width="24.33203125" customWidth="1"/>
    <col min="47" max="47" width="11.6640625" bestFit="1" customWidth="1"/>
  </cols>
  <sheetData>
    <row r="1" spans="1:44" ht="20" thickBot="1" x14ac:dyDescent="0.3">
      <c r="B1" s="57">
        <v>2016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2"/>
      <c r="P1" s="57">
        <v>2017</v>
      </c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34"/>
      <c r="AD1" s="57">
        <v>2018</v>
      </c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34"/>
      <c r="AR1" t="s">
        <v>33</v>
      </c>
    </row>
    <row r="2" spans="1:44" ht="16" thickBot="1" x14ac:dyDescent="0.25">
      <c r="A2" s="3" t="s">
        <v>34</v>
      </c>
      <c r="B2" s="4" t="s">
        <v>35</v>
      </c>
      <c r="C2" s="5" t="s">
        <v>36</v>
      </c>
      <c r="D2" s="5" t="s">
        <v>37</v>
      </c>
      <c r="E2" s="5" t="s">
        <v>38</v>
      </c>
      <c r="F2" s="5" t="s">
        <v>39</v>
      </c>
      <c r="G2" s="5" t="s">
        <v>40</v>
      </c>
      <c r="H2" s="5" t="s">
        <v>41</v>
      </c>
      <c r="I2" s="5" t="s">
        <v>42</v>
      </c>
      <c r="J2" s="5" t="s">
        <v>43</v>
      </c>
      <c r="K2" s="5" t="s">
        <v>44</v>
      </c>
      <c r="L2" s="5" t="s">
        <v>45</v>
      </c>
      <c r="M2" s="5" t="s">
        <v>46</v>
      </c>
      <c r="N2" s="6" t="s">
        <v>47</v>
      </c>
      <c r="O2" s="7"/>
      <c r="P2" s="8" t="s">
        <v>35</v>
      </c>
      <c r="Q2" s="8" t="s">
        <v>36</v>
      </c>
      <c r="R2" s="8" t="s">
        <v>37</v>
      </c>
      <c r="S2" s="8" t="s">
        <v>38</v>
      </c>
      <c r="T2" s="8" t="s">
        <v>39</v>
      </c>
      <c r="U2" s="8" t="s">
        <v>40</v>
      </c>
      <c r="V2" s="8" t="s">
        <v>41</v>
      </c>
      <c r="W2" s="8" t="s">
        <v>42</v>
      </c>
      <c r="X2" s="8" t="s">
        <v>43</v>
      </c>
      <c r="Y2" s="8" t="s">
        <v>44</v>
      </c>
      <c r="Z2" s="8" t="s">
        <v>45</v>
      </c>
      <c r="AA2" s="8" t="s">
        <v>46</v>
      </c>
      <c r="AB2" s="9" t="s">
        <v>48</v>
      </c>
      <c r="AC2" s="9"/>
      <c r="AD2" s="8" t="s">
        <v>35</v>
      </c>
      <c r="AE2" s="8" t="s">
        <v>36</v>
      </c>
      <c r="AF2" s="8" t="s">
        <v>37</v>
      </c>
      <c r="AG2" s="8" t="s">
        <v>38</v>
      </c>
      <c r="AH2" s="8" t="s">
        <v>39</v>
      </c>
      <c r="AI2" s="8" t="s">
        <v>40</v>
      </c>
      <c r="AJ2" s="8" t="s">
        <v>41</v>
      </c>
      <c r="AK2" s="8" t="s">
        <v>42</v>
      </c>
      <c r="AL2" s="8" t="s">
        <v>43</v>
      </c>
      <c r="AM2" s="8" t="s">
        <v>44</v>
      </c>
      <c r="AN2" s="8" t="s">
        <v>45</v>
      </c>
      <c r="AO2" s="8" t="s">
        <v>46</v>
      </c>
      <c r="AP2" s="9" t="s">
        <v>48</v>
      </c>
      <c r="AQ2" s="9"/>
      <c r="AR2" s="3" t="s">
        <v>49</v>
      </c>
    </row>
    <row r="3" spans="1:44" x14ac:dyDescent="0.2">
      <c r="A3" s="10" t="s">
        <v>8</v>
      </c>
      <c r="B3" s="11">
        <v>134951</v>
      </c>
      <c r="C3" s="12">
        <v>93867</v>
      </c>
      <c r="D3" s="12">
        <v>26346</v>
      </c>
      <c r="E3" s="12">
        <v>78044</v>
      </c>
      <c r="F3" s="12">
        <v>30378</v>
      </c>
      <c r="G3" s="12">
        <v>52616</v>
      </c>
      <c r="H3" s="12">
        <v>51335</v>
      </c>
      <c r="I3" s="12">
        <v>105490</v>
      </c>
      <c r="J3" s="12">
        <v>41070</v>
      </c>
      <c r="K3" s="12">
        <v>28030</v>
      </c>
      <c r="L3" s="12">
        <v>57902</v>
      </c>
      <c r="M3" s="12">
        <v>121720</v>
      </c>
      <c r="N3" s="13">
        <f>SUM(B3:M3)</f>
        <v>821749</v>
      </c>
      <c r="O3" s="14"/>
      <c r="P3" s="12">
        <v>32319</v>
      </c>
      <c r="Q3" s="12">
        <v>111571.5</v>
      </c>
      <c r="R3" s="12">
        <v>155397</v>
      </c>
      <c r="S3" s="12">
        <v>38800</v>
      </c>
      <c r="T3" s="12">
        <v>44658</v>
      </c>
      <c r="U3" s="12">
        <v>29349</v>
      </c>
      <c r="V3" s="12">
        <v>22960</v>
      </c>
      <c r="W3" s="12">
        <v>26927</v>
      </c>
      <c r="X3" s="12">
        <v>31007</v>
      </c>
      <c r="Y3" s="12">
        <v>66824</v>
      </c>
      <c r="Z3" s="12">
        <v>53260</v>
      </c>
      <c r="AA3" s="12">
        <v>27717</v>
      </c>
      <c r="AB3" s="13">
        <f>SUM(P3:AA3)</f>
        <v>640789.5</v>
      </c>
      <c r="AC3" s="13"/>
      <c r="AD3" s="12">
        <v>64430</v>
      </c>
      <c r="AE3" s="12">
        <v>43560</v>
      </c>
      <c r="AF3" s="12">
        <v>176302</v>
      </c>
      <c r="AG3" s="33">
        <v>44673</v>
      </c>
      <c r="AH3" s="33">
        <v>48846</v>
      </c>
      <c r="AI3" s="12">
        <v>14312.5</v>
      </c>
      <c r="AJ3" s="12">
        <v>14968.5</v>
      </c>
      <c r="AK3" s="12"/>
      <c r="AL3" s="12"/>
      <c r="AM3" s="12"/>
      <c r="AN3" s="12"/>
      <c r="AO3" s="12"/>
      <c r="AP3" s="13">
        <f>SUM(AD3:AO3)</f>
        <v>407092</v>
      </c>
      <c r="AQ3" s="13"/>
      <c r="AR3" s="15">
        <f>N3+AB3+AP3</f>
        <v>1869630.5</v>
      </c>
    </row>
    <row r="4" spans="1:44" x14ac:dyDescent="0.2">
      <c r="A4" s="10" t="s">
        <v>18</v>
      </c>
      <c r="B4" s="11">
        <v>4181</v>
      </c>
      <c r="C4" s="12">
        <v>10701</v>
      </c>
      <c r="D4" s="12">
        <v>5544</v>
      </c>
      <c r="E4" s="12">
        <v>6414</v>
      </c>
      <c r="F4" s="12">
        <v>1764</v>
      </c>
      <c r="G4" s="12">
        <v>2407</v>
      </c>
      <c r="H4" s="12">
        <v>1932</v>
      </c>
      <c r="I4" s="12">
        <v>11315</v>
      </c>
      <c r="J4" s="12">
        <v>1993</v>
      </c>
      <c r="K4" s="12">
        <v>5834</v>
      </c>
      <c r="L4" s="12">
        <v>4388</v>
      </c>
      <c r="M4" s="12">
        <v>3028</v>
      </c>
      <c r="N4" s="13">
        <f t="shared" ref="N4:N16" si="0">SUM(B4:M4)</f>
        <v>59501</v>
      </c>
      <c r="O4" s="14"/>
      <c r="P4" s="12">
        <v>1885</v>
      </c>
      <c r="Q4" s="12">
        <v>2307</v>
      </c>
      <c r="R4" s="12">
        <v>6551</v>
      </c>
      <c r="S4" s="12">
        <v>6409</v>
      </c>
      <c r="T4" s="12">
        <v>8377</v>
      </c>
      <c r="U4" s="12">
        <v>15152</v>
      </c>
      <c r="V4" s="12">
        <v>10883</v>
      </c>
      <c r="W4" s="12">
        <v>6938</v>
      </c>
      <c r="X4" s="12">
        <v>34634</v>
      </c>
      <c r="Y4" s="12">
        <v>85548</v>
      </c>
      <c r="Z4" s="12">
        <v>112935</v>
      </c>
      <c r="AA4" s="12">
        <v>5532</v>
      </c>
      <c r="AB4" s="13">
        <f t="shared" ref="AB4:AB16" si="1">SUM(P4:AA4)</f>
        <v>297151</v>
      </c>
      <c r="AC4" s="13"/>
      <c r="AD4" s="44">
        <v>4021</v>
      </c>
      <c r="AE4" s="44">
        <v>1292</v>
      </c>
      <c r="AF4" s="44">
        <v>1720</v>
      </c>
      <c r="AG4" s="45">
        <v>2736</v>
      </c>
      <c r="AH4" s="45">
        <v>5341</v>
      </c>
      <c r="AI4" s="12">
        <v>3294.5</v>
      </c>
      <c r="AJ4" s="12">
        <v>1915</v>
      </c>
      <c r="AK4" s="12"/>
      <c r="AL4" s="12"/>
      <c r="AM4" s="12"/>
      <c r="AN4" s="12"/>
      <c r="AO4" s="12"/>
      <c r="AP4" s="13">
        <f t="shared" ref="AP4:AP16" si="2">SUM(AD4:AO4)</f>
        <v>20319.5</v>
      </c>
      <c r="AQ4" s="13"/>
      <c r="AR4" s="15">
        <f t="shared" ref="AR4:AR16" si="3">N4+AB4+AP4</f>
        <v>376971.5</v>
      </c>
    </row>
    <row r="5" spans="1:44" x14ac:dyDescent="0.2">
      <c r="A5" s="10" t="s">
        <v>14</v>
      </c>
      <c r="B5" s="11">
        <v>4275</v>
      </c>
      <c r="C5" s="12">
        <v>4853</v>
      </c>
      <c r="D5" s="12">
        <v>11864</v>
      </c>
      <c r="E5" s="12">
        <v>8140</v>
      </c>
      <c r="F5" s="12">
        <v>2402</v>
      </c>
      <c r="G5" s="12">
        <v>3637</v>
      </c>
      <c r="H5" s="12">
        <v>2585</v>
      </c>
      <c r="I5" s="12">
        <v>2124</v>
      </c>
      <c r="J5" s="12">
        <v>6933</v>
      </c>
      <c r="K5" s="12">
        <v>1434</v>
      </c>
      <c r="L5" s="12">
        <v>6329</v>
      </c>
      <c r="M5" s="12">
        <v>10738</v>
      </c>
      <c r="N5" s="13">
        <f t="shared" si="0"/>
        <v>65314</v>
      </c>
      <c r="O5" s="14"/>
      <c r="P5" s="12">
        <v>6294</v>
      </c>
      <c r="Q5" s="12">
        <v>12936</v>
      </c>
      <c r="R5" s="12">
        <v>37516</v>
      </c>
      <c r="S5" s="12">
        <v>96430</v>
      </c>
      <c r="T5" s="12">
        <v>127728.3</v>
      </c>
      <c r="U5" s="12">
        <v>31135</v>
      </c>
      <c r="V5" s="12">
        <v>29393</v>
      </c>
      <c r="W5" s="12">
        <v>40702</v>
      </c>
      <c r="X5" s="12">
        <v>41401</v>
      </c>
      <c r="Y5" s="12">
        <v>21613</v>
      </c>
      <c r="Z5" s="12">
        <v>46191</v>
      </c>
      <c r="AA5" s="12"/>
      <c r="AB5" s="13">
        <f t="shared" si="1"/>
        <v>491339.3</v>
      </c>
      <c r="AC5" s="13"/>
      <c r="AD5" s="44"/>
      <c r="AE5" s="44"/>
      <c r="AF5" s="44"/>
      <c r="AG5" s="44"/>
      <c r="AH5" s="44">
        <v>8274</v>
      </c>
      <c r="AI5" s="12">
        <v>3407</v>
      </c>
      <c r="AJ5" s="12">
        <v>2718</v>
      </c>
      <c r="AK5" s="12"/>
      <c r="AL5" s="12"/>
      <c r="AM5" s="12"/>
      <c r="AN5" s="12"/>
      <c r="AO5" s="12"/>
      <c r="AP5" s="13">
        <f t="shared" si="2"/>
        <v>14399</v>
      </c>
      <c r="AQ5" s="13"/>
      <c r="AR5" s="15">
        <f t="shared" si="3"/>
        <v>571052.30000000005</v>
      </c>
    </row>
    <row r="6" spans="1:44" x14ac:dyDescent="0.2">
      <c r="A6" s="10" t="s">
        <v>10</v>
      </c>
      <c r="B6" s="11">
        <v>449</v>
      </c>
      <c r="C6" s="12">
        <v>1075</v>
      </c>
      <c r="D6" s="12">
        <v>782</v>
      </c>
      <c r="E6" s="12">
        <v>181</v>
      </c>
      <c r="F6" s="12">
        <v>3087</v>
      </c>
      <c r="G6" s="12">
        <v>833</v>
      </c>
      <c r="H6" s="12">
        <v>842</v>
      </c>
      <c r="I6" s="12">
        <v>926</v>
      </c>
      <c r="J6" s="12">
        <v>1090</v>
      </c>
      <c r="K6" s="12">
        <v>1170</v>
      </c>
      <c r="L6" s="12">
        <v>1199</v>
      </c>
      <c r="M6" s="12">
        <v>1199</v>
      </c>
      <c r="N6" s="13">
        <f t="shared" si="0"/>
        <v>12833</v>
      </c>
      <c r="O6" s="14"/>
      <c r="P6" s="12">
        <v>520</v>
      </c>
      <c r="Q6" s="12">
        <v>386</v>
      </c>
      <c r="R6" s="12">
        <v>633</v>
      </c>
      <c r="S6" s="12">
        <v>544</v>
      </c>
      <c r="T6" s="12">
        <v>551</v>
      </c>
      <c r="U6" s="12">
        <v>476</v>
      </c>
      <c r="V6" s="12">
        <v>340</v>
      </c>
      <c r="W6" s="12">
        <v>181</v>
      </c>
      <c r="X6" s="12">
        <v>55</v>
      </c>
      <c r="Y6" s="12">
        <v>65</v>
      </c>
      <c r="Z6" s="12">
        <v>58</v>
      </c>
      <c r="AA6" s="12"/>
      <c r="AB6" s="13">
        <f t="shared" si="1"/>
        <v>3809</v>
      </c>
      <c r="AC6" s="13"/>
      <c r="AD6" s="44">
        <v>60</v>
      </c>
      <c r="AE6" s="44"/>
      <c r="AF6" s="44"/>
      <c r="AG6" s="44">
        <v>504</v>
      </c>
      <c r="AH6" s="44">
        <v>283</v>
      </c>
      <c r="AI6" s="12">
        <v>3015</v>
      </c>
      <c r="AJ6" s="12">
        <v>5285</v>
      </c>
      <c r="AK6" s="12"/>
      <c r="AL6" s="12"/>
      <c r="AM6" s="12"/>
      <c r="AN6" s="12"/>
      <c r="AO6" s="12"/>
      <c r="AP6" s="13">
        <f t="shared" si="2"/>
        <v>9147</v>
      </c>
      <c r="AQ6" s="13"/>
      <c r="AR6" s="15">
        <f t="shared" si="3"/>
        <v>25789</v>
      </c>
    </row>
    <row r="7" spans="1:44" x14ac:dyDescent="0.2">
      <c r="A7" s="10" t="s">
        <v>15</v>
      </c>
      <c r="B7" s="11">
        <v>1767</v>
      </c>
      <c r="C7" s="12">
        <v>1955</v>
      </c>
      <c r="D7" s="12">
        <v>1507</v>
      </c>
      <c r="E7" s="12">
        <v>1436</v>
      </c>
      <c r="F7" s="12">
        <v>75</v>
      </c>
      <c r="G7" s="12">
        <v>10</v>
      </c>
      <c r="H7" s="12">
        <v>3507</v>
      </c>
      <c r="I7" s="12">
        <v>4186</v>
      </c>
      <c r="J7" s="12">
        <v>2561</v>
      </c>
      <c r="K7" s="12">
        <v>2395</v>
      </c>
      <c r="L7" s="12">
        <v>2478</v>
      </c>
      <c r="M7" s="12">
        <v>2702</v>
      </c>
      <c r="N7" s="13">
        <f t="shared" si="0"/>
        <v>24579</v>
      </c>
      <c r="O7" s="14"/>
      <c r="P7" s="12">
        <v>2521</v>
      </c>
      <c r="Q7" s="12">
        <v>7853</v>
      </c>
      <c r="R7" s="12">
        <v>3059</v>
      </c>
      <c r="S7" s="12">
        <v>1617</v>
      </c>
      <c r="T7" s="12">
        <v>1530</v>
      </c>
      <c r="U7" s="12">
        <v>1114</v>
      </c>
      <c r="V7" s="12">
        <v>1066</v>
      </c>
      <c r="W7" s="12">
        <v>4720</v>
      </c>
      <c r="X7" s="12">
        <v>2776</v>
      </c>
      <c r="Y7" s="12">
        <v>5290</v>
      </c>
      <c r="Z7" s="12">
        <v>15507</v>
      </c>
      <c r="AA7" s="12"/>
      <c r="AB7" s="13">
        <f t="shared" si="1"/>
        <v>47053</v>
      </c>
      <c r="AC7" s="13"/>
      <c r="AD7" s="44"/>
      <c r="AE7" s="44"/>
      <c r="AF7" s="44"/>
      <c r="AG7" s="44"/>
      <c r="AH7" s="44">
        <v>1684</v>
      </c>
      <c r="AI7" s="12">
        <v>1575</v>
      </c>
      <c r="AJ7" s="12">
        <v>1303</v>
      </c>
      <c r="AK7" s="12"/>
      <c r="AL7" s="12"/>
      <c r="AM7" s="12"/>
      <c r="AN7" s="12"/>
      <c r="AO7" s="12"/>
      <c r="AP7" s="13">
        <f t="shared" si="2"/>
        <v>4562</v>
      </c>
      <c r="AQ7" s="13"/>
      <c r="AR7" s="15">
        <f t="shared" si="3"/>
        <v>76194</v>
      </c>
    </row>
    <row r="8" spans="1:44" x14ac:dyDescent="0.2">
      <c r="A8" s="10" t="s">
        <v>27</v>
      </c>
      <c r="B8" s="11">
        <v>41669</v>
      </c>
      <c r="C8" s="12">
        <v>67008</v>
      </c>
      <c r="D8" s="12">
        <v>22342</v>
      </c>
      <c r="E8" s="12">
        <v>19185</v>
      </c>
      <c r="F8" s="12">
        <v>20065</v>
      </c>
      <c r="G8" s="12">
        <v>6661</v>
      </c>
      <c r="H8" s="12">
        <v>10130</v>
      </c>
      <c r="I8" s="12">
        <v>7696</v>
      </c>
      <c r="J8" s="12">
        <v>7495</v>
      </c>
      <c r="K8" s="12">
        <v>10183.833333333334</v>
      </c>
      <c r="L8" s="12">
        <v>2825</v>
      </c>
      <c r="M8" s="12">
        <v>6702</v>
      </c>
      <c r="N8" s="13">
        <f t="shared" si="0"/>
        <v>221961.83333333334</v>
      </c>
      <c r="O8" s="14"/>
      <c r="P8" s="12">
        <v>7822</v>
      </c>
      <c r="Q8" s="12">
        <v>31333</v>
      </c>
      <c r="R8" s="12">
        <v>25144</v>
      </c>
      <c r="S8" s="12">
        <v>13620</v>
      </c>
      <c r="T8" s="12">
        <v>6600</v>
      </c>
      <c r="U8" s="12">
        <v>10956</v>
      </c>
      <c r="V8" s="12">
        <v>5330</v>
      </c>
      <c r="W8" s="12">
        <v>1095</v>
      </c>
      <c r="X8" s="12">
        <v>223</v>
      </c>
      <c r="Y8" s="12">
        <v>17370</v>
      </c>
      <c r="Z8" s="12">
        <v>5462</v>
      </c>
      <c r="AA8" s="12">
        <v>650</v>
      </c>
      <c r="AB8" s="13">
        <f t="shared" si="1"/>
        <v>125605</v>
      </c>
      <c r="AC8" s="13"/>
      <c r="AD8" s="44">
        <v>3851</v>
      </c>
      <c r="AE8" s="44">
        <v>3920</v>
      </c>
      <c r="AF8" s="44">
        <v>12610</v>
      </c>
      <c r="AG8" s="45">
        <v>7910</v>
      </c>
      <c r="AH8" s="45">
        <v>8591</v>
      </c>
      <c r="AI8" s="12">
        <v>50759.5</v>
      </c>
      <c r="AJ8" s="12">
        <v>41123</v>
      </c>
      <c r="AK8" s="12"/>
      <c r="AL8" s="12"/>
      <c r="AM8" s="12"/>
      <c r="AN8" s="12"/>
      <c r="AO8" s="12"/>
      <c r="AP8" s="13">
        <f t="shared" si="2"/>
        <v>128764.5</v>
      </c>
      <c r="AQ8" s="13"/>
      <c r="AR8" s="15">
        <f t="shared" si="3"/>
        <v>476331.33333333337</v>
      </c>
    </row>
    <row r="9" spans="1:44" x14ac:dyDescent="0.2">
      <c r="A9" s="10" t="s">
        <v>24</v>
      </c>
      <c r="B9" s="11">
        <v>18379</v>
      </c>
      <c r="C9" s="12">
        <v>7757</v>
      </c>
      <c r="D9" s="12">
        <v>5084</v>
      </c>
      <c r="E9" s="12">
        <v>2297</v>
      </c>
      <c r="F9" s="12">
        <v>1832</v>
      </c>
      <c r="G9" s="12">
        <v>1689</v>
      </c>
      <c r="H9" s="12">
        <v>2163</v>
      </c>
      <c r="I9" s="12">
        <v>881</v>
      </c>
      <c r="J9" s="12">
        <v>809</v>
      </c>
      <c r="K9" s="12">
        <v>718</v>
      </c>
      <c r="L9" s="12">
        <v>539</v>
      </c>
      <c r="M9" s="12">
        <v>596</v>
      </c>
      <c r="N9" s="13">
        <f t="shared" si="0"/>
        <v>42744</v>
      </c>
      <c r="O9" s="14"/>
      <c r="P9" s="12">
        <v>1531</v>
      </c>
      <c r="Q9" s="12">
        <v>1611</v>
      </c>
      <c r="R9" s="12">
        <v>1894</v>
      </c>
      <c r="S9" s="12">
        <v>4580</v>
      </c>
      <c r="T9" s="12">
        <v>2668</v>
      </c>
      <c r="U9" s="12">
        <v>3077</v>
      </c>
      <c r="V9" s="12">
        <v>4793</v>
      </c>
      <c r="W9" s="12">
        <v>5901</v>
      </c>
      <c r="X9" s="12">
        <v>87643</v>
      </c>
      <c r="Y9" s="12">
        <v>125277</v>
      </c>
      <c r="Z9" s="12">
        <v>14391</v>
      </c>
      <c r="AA9" s="12"/>
      <c r="AB9" s="13">
        <f t="shared" si="1"/>
        <v>253366</v>
      </c>
      <c r="AC9" s="13"/>
      <c r="AD9" s="44"/>
      <c r="AE9" s="44"/>
      <c r="AF9" s="44"/>
      <c r="AG9" s="44"/>
      <c r="AH9" s="44">
        <v>2620</v>
      </c>
      <c r="AI9" s="12">
        <v>1180</v>
      </c>
      <c r="AJ9" s="12">
        <v>345</v>
      </c>
      <c r="AK9" s="12"/>
      <c r="AL9" s="12"/>
      <c r="AM9" s="12"/>
      <c r="AN9" s="12"/>
      <c r="AO9" s="12"/>
      <c r="AP9" s="13">
        <f t="shared" si="2"/>
        <v>4145</v>
      </c>
      <c r="AQ9" s="13"/>
      <c r="AR9" s="15">
        <f t="shared" si="3"/>
        <v>300255</v>
      </c>
    </row>
    <row r="10" spans="1:44" x14ac:dyDescent="0.2">
      <c r="A10" s="10" t="s">
        <v>26</v>
      </c>
      <c r="B10" s="11">
        <v>5401</v>
      </c>
      <c r="C10" s="12">
        <v>1603</v>
      </c>
      <c r="D10" s="12">
        <v>2029</v>
      </c>
      <c r="E10" s="12">
        <v>1203</v>
      </c>
      <c r="F10" s="12">
        <v>5182</v>
      </c>
      <c r="G10" s="12">
        <v>3102</v>
      </c>
      <c r="H10" s="12">
        <v>1395</v>
      </c>
      <c r="I10" s="12">
        <v>591</v>
      </c>
      <c r="J10" s="12">
        <v>19756</v>
      </c>
      <c r="K10" s="12">
        <v>6754</v>
      </c>
      <c r="L10" s="12">
        <v>4514</v>
      </c>
      <c r="M10" s="12">
        <v>416</v>
      </c>
      <c r="N10" s="13">
        <f t="shared" si="0"/>
        <v>51946</v>
      </c>
      <c r="O10" s="14"/>
      <c r="P10" s="12">
        <v>1956</v>
      </c>
      <c r="Q10" s="12">
        <v>1180</v>
      </c>
      <c r="R10" s="12">
        <v>25835</v>
      </c>
      <c r="S10" s="12">
        <v>4443</v>
      </c>
      <c r="T10" s="12">
        <v>3957</v>
      </c>
      <c r="U10" s="12">
        <v>6891</v>
      </c>
      <c r="V10" s="12">
        <v>12230</v>
      </c>
      <c r="W10" s="12">
        <v>7935</v>
      </c>
      <c r="X10" s="12">
        <v>8412</v>
      </c>
      <c r="Y10" s="12">
        <v>14275</v>
      </c>
      <c r="Z10" s="12">
        <v>7308</v>
      </c>
      <c r="AA10" s="12">
        <v>11796</v>
      </c>
      <c r="AB10" s="13">
        <f t="shared" si="1"/>
        <v>106218</v>
      </c>
      <c r="AC10" s="13"/>
      <c r="AD10" s="44">
        <v>835</v>
      </c>
      <c r="AE10" s="44">
        <v>2532</v>
      </c>
      <c r="AF10" s="44">
        <v>5177</v>
      </c>
      <c r="AG10" s="45">
        <v>803</v>
      </c>
      <c r="AH10" s="45">
        <v>1195.5</v>
      </c>
      <c r="AI10" s="12">
        <v>956.5</v>
      </c>
      <c r="AJ10" s="12">
        <v>1003</v>
      </c>
      <c r="AK10" s="12"/>
      <c r="AL10" s="12"/>
      <c r="AM10" s="12"/>
      <c r="AN10" s="12"/>
      <c r="AO10" s="12"/>
      <c r="AP10" s="13">
        <f t="shared" si="2"/>
        <v>12502</v>
      </c>
      <c r="AQ10" s="13"/>
      <c r="AR10" s="15">
        <f t="shared" si="3"/>
        <v>170666</v>
      </c>
    </row>
    <row r="11" spans="1:44" x14ac:dyDescent="0.2">
      <c r="A11" s="10" t="s">
        <v>22</v>
      </c>
      <c r="B11" s="11">
        <v>2118</v>
      </c>
      <c r="C11" s="12">
        <v>19306</v>
      </c>
      <c r="D11" s="12">
        <v>7880</v>
      </c>
      <c r="E11" s="12">
        <v>2041</v>
      </c>
      <c r="F11" s="12">
        <v>3490</v>
      </c>
      <c r="G11" s="12">
        <v>8013</v>
      </c>
      <c r="H11" s="12">
        <v>9052</v>
      </c>
      <c r="I11" s="12">
        <v>6114</v>
      </c>
      <c r="J11" s="12">
        <v>1822</v>
      </c>
      <c r="K11" s="12">
        <v>1345</v>
      </c>
      <c r="L11" s="12">
        <v>1024</v>
      </c>
      <c r="M11" s="12">
        <v>983</v>
      </c>
      <c r="N11" s="13">
        <f t="shared" si="0"/>
        <v>63188</v>
      </c>
      <c r="O11" s="14"/>
      <c r="P11" s="12">
        <v>2616</v>
      </c>
      <c r="Q11" s="12">
        <v>366</v>
      </c>
      <c r="R11" s="12">
        <v>2785</v>
      </c>
      <c r="S11" s="12">
        <v>6898</v>
      </c>
      <c r="T11" s="12">
        <v>6162</v>
      </c>
      <c r="U11" s="12">
        <v>370</v>
      </c>
      <c r="V11" s="12">
        <v>2356</v>
      </c>
      <c r="W11" s="12">
        <v>1239</v>
      </c>
      <c r="X11" s="12">
        <v>899</v>
      </c>
      <c r="Y11" s="12">
        <v>875</v>
      </c>
      <c r="Z11" s="12">
        <v>539</v>
      </c>
      <c r="AA11" s="12"/>
      <c r="AB11" s="13">
        <f t="shared" si="1"/>
        <v>25105</v>
      </c>
      <c r="AC11" s="13"/>
      <c r="AD11" s="44"/>
      <c r="AE11" s="44">
        <v>400</v>
      </c>
      <c r="AF11" s="44"/>
      <c r="AG11" s="44"/>
      <c r="AH11" s="44">
        <v>183</v>
      </c>
      <c r="AI11" s="12">
        <v>20</v>
      </c>
      <c r="AJ11" s="12">
        <v>1814</v>
      </c>
      <c r="AK11" s="12"/>
      <c r="AL11" s="12"/>
      <c r="AM11" s="12"/>
      <c r="AN11" s="12"/>
      <c r="AO11" s="12"/>
      <c r="AP11" s="13">
        <f t="shared" si="2"/>
        <v>2417</v>
      </c>
      <c r="AQ11" s="13"/>
      <c r="AR11" s="15">
        <f t="shared" si="3"/>
        <v>90710</v>
      </c>
    </row>
    <row r="12" spans="1:44" x14ac:dyDescent="0.2">
      <c r="A12" s="10" t="s">
        <v>13</v>
      </c>
      <c r="B12" s="11">
        <v>38093</v>
      </c>
      <c r="C12" s="12">
        <v>54906</v>
      </c>
      <c r="D12" s="12">
        <v>31805</v>
      </c>
      <c r="E12" s="12">
        <v>18793</v>
      </c>
      <c r="F12" s="12">
        <v>39782.666666666664</v>
      </c>
      <c r="G12" s="12">
        <v>41827</v>
      </c>
      <c r="H12" s="12">
        <v>55277.5</v>
      </c>
      <c r="I12" s="12">
        <v>73365.333333333328</v>
      </c>
      <c r="J12" s="12">
        <v>73016</v>
      </c>
      <c r="K12" s="12">
        <v>25983</v>
      </c>
      <c r="L12" s="12">
        <v>45086.333333333336</v>
      </c>
      <c r="M12" s="12">
        <v>30661</v>
      </c>
      <c r="N12" s="13">
        <f t="shared" si="0"/>
        <v>528595.83333333326</v>
      </c>
      <c r="O12" s="14"/>
      <c r="P12" s="12">
        <v>21319</v>
      </c>
      <c r="Q12" s="12">
        <v>13252.333333333334</v>
      </c>
      <c r="R12" s="12">
        <v>24529</v>
      </c>
      <c r="S12" s="12">
        <v>68298</v>
      </c>
      <c r="T12" s="12">
        <v>42778</v>
      </c>
      <c r="U12" s="12">
        <v>27369</v>
      </c>
      <c r="V12" s="12">
        <v>29600</v>
      </c>
      <c r="W12" s="12">
        <v>36428</v>
      </c>
      <c r="X12" s="12">
        <v>44578</v>
      </c>
      <c r="Y12" s="12">
        <v>89178</v>
      </c>
      <c r="Z12" s="12">
        <v>101204</v>
      </c>
      <c r="AA12" s="12">
        <v>142544</v>
      </c>
      <c r="AB12" s="13">
        <f t="shared" si="1"/>
        <v>641077.33333333337</v>
      </c>
      <c r="AC12" s="13"/>
      <c r="AD12" s="44">
        <v>184104</v>
      </c>
      <c r="AE12" s="44">
        <v>115853</v>
      </c>
      <c r="AF12" s="44">
        <v>80051</v>
      </c>
      <c r="AG12" s="45">
        <v>37375</v>
      </c>
      <c r="AH12" s="45">
        <v>44328.833333333328</v>
      </c>
      <c r="AI12" s="12">
        <v>27624.5</v>
      </c>
      <c r="AJ12" s="12">
        <v>25352.083333333332</v>
      </c>
      <c r="AK12" s="12"/>
      <c r="AL12" s="12"/>
      <c r="AM12" s="12"/>
      <c r="AN12" s="12"/>
      <c r="AO12" s="12"/>
      <c r="AP12" s="13">
        <f t="shared" si="2"/>
        <v>514688.41666666663</v>
      </c>
      <c r="AQ12" s="13"/>
      <c r="AR12" s="15">
        <f t="shared" si="3"/>
        <v>1684361.583333333</v>
      </c>
    </row>
    <row r="13" spans="1:44" x14ac:dyDescent="0.2">
      <c r="A13" s="10" t="s">
        <v>16</v>
      </c>
      <c r="B13" s="11">
        <v>654</v>
      </c>
      <c r="C13" s="12">
        <v>1035</v>
      </c>
      <c r="D13" s="12">
        <v>2280</v>
      </c>
      <c r="E13" s="12">
        <v>1135</v>
      </c>
      <c r="F13" s="12"/>
      <c r="G13" s="12">
        <v>245</v>
      </c>
      <c r="H13" s="12">
        <v>1117</v>
      </c>
      <c r="I13" s="12">
        <v>1984</v>
      </c>
      <c r="J13" s="12">
        <v>2024</v>
      </c>
      <c r="K13" s="12">
        <v>1499</v>
      </c>
      <c r="L13" s="12">
        <v>2837</v>
      </c>
      <c r="M13" s="12">
        <v>892</v>
      </c>
      <c r="N13" s="13">
        <f t="shared" si="0"/>
        <v>15702</v>
      </c>
      <c r="O13" s="14"/>
      <c r="P13" s="12">
        <v>929</v>
      </c>
      <c r="Q13" s="12">
        <v>828</v>
      </c>
      <c r="R13" s="12">
        <v>404</v>
      </c>
      <c r="S13" s="12">
        <v>2845</v>
      </c>
      <c r="T13" s="12">
        <v>1475</v>
      </c>
      <c r="U13" s="12">
        <v>1213</v>
      </c>
      <c r="V13" s="12">
        <v>1351</v>
      </c>
      <c r="W13" s="12">
        <v>2004</v>
      </c>
      <c r="X13" s="12">
        <v>1756</v>
      </c>
      <c r="Y13" s="12">
        <v>1743</v>
      </c>
      <c r="Z13" s="12">
        <v>1980</v>
      </c>
      <c r="AA13" s="12"/>
      <c r="AB13" s="13">
        <f t="shared" si="1"/>
        <v>16528</v>
      </c>
      <c r="AC13" s="13"/>
      <c r="AD13" s="44"/>
      <c r="AE13" s="44"/>
      <c r="AF13" s="44"/>
      <c r="AG13" s="44"/>
      <c r="AH13" s="44">
        <v>1115</v>
      </c>
      <c r="AI13" s="12">
        <v>2866</v>
      </c>
      <c r="AJ13" s="12">
        <v>2654</v>
      </c>
      <c r="AK13" s="12"/>
      <c r="AL13" s="12"/>
      <c r="AM13" s="12"/>
      <c r="AN13" s="12"/>
      <c r="AO13" s="12"/>
      <c r="AP13" s="13">
        <f t="shared" si="2"/>
        <v>6635</v>
      </c>
      <c r="AQ13" s="13"/>
      <c r="AR13" s="15">
        <f t="shared" si="3"/>
        <v>38865</v>
      </c>
    </row>
    <row r="14" spans="1:44" x14ac:dyDescent="0.2">
      <c r="A14" s="10" t="s">
        <v>23</v>
      </c>
      <c r="B14" s="11">
        <v>35</v>
      </c>
      <c r="C14" s="12">
        <v>430</v>
      </c>
      <c r="D14" s="12">
        <v>615</v>
      </c>
      <c r="E14" s="12">
        <v>214</v>
      </c>
      <c r="F14" s="12">
        <v>193</v>
      </c>
      <c r="G14" s="12">
        <v>569</v>
      </c>
      <c r="H14" s="12">
        <v>45</v>
      </c>
      <c r="I14" s="12">
        <v>655</v>
      </c>
      <c r="J14" s="12">
        <v>712</v>
      </c>
      <c r="K14" s="12">
        <v>3400</v>
      </c>
      <c r="L14" s="12">
        <v>82</v>
      </c>
      <c r="M14" s="12">
        <v>57</v>
      </c>
      <c r="N14" s="13">
        <f t="shared" si="0"/>
        <v>7007</v>
      </c>
      <c r="O14" s="14"/>
      <c r="P14" s="12">
        <v>554</v>
      </c>
      <c r="Q14" s="12">
        <v>50</v>
      </c>
      <c r="R14" s="12">
        <v>3050</v>
      </c>
      <c r="S14" s="12">
        <v>5728</v>
      </c>
      <c r="T14" s="12">
        <v>230</v>
      </c>
      <c r="U14" s="12">
        <v>932</v>
      </c>
      <c r="V14" s="12">
        <v>60</v>
      </c>
      <c r="W14" s="12">
        <v>250</v>
      </c>
      <c r="X14" s="12">
        <v>225</v>
      </c>
      <c r="Y14" s="12">
        <v>10618</v>
      </c>
      <c r="Z14" s="12">
        <v>100</v>
      </c>
      <c r="AA14" s="12">
        <v>4</v>
      </c>
      <c r="AB14" s="13">
        <f t="shared" si="1"/>
        <v>21801</v>
      </c>
      <c r="AC14" s="13"/>
      <c r="AD14" s="44">
        <v>255</v>
      </c>
      <c r="AE14" s="44">
        <v>350</v>
      </c>
      <c r="AF14" s="44">
        <v>200</v>
      </c>
      <c r="AG14" s="45">
        <v>512</v>
      </c>
      <c r="AH14" s="45">
        <v>385</v>
      </c>
      <c r="AI14" s="12">
        <v>23085.5</v>
      </c>
      <c r="AJ14" s="12"/>
      <c r="AK14" s="12"/>
      <c r="AL14" s="12"/>
      <c r="AM14" s="12"/>
      <c r="AN14" s="12"/>
      <c r="AO14" s="12"/>
      <c r="AP14" s="13">
        <f t="shared" si="2"/>
        <v>24787.5</v>
      </c>
      <c r="AQ14" s="13"/>
      <c r="AR14" s="15">
        <f t="shared" si="3"/>
        <v>53595.5</v>
      </c>
    </row>
    <row r="15" spans="1:44" x14ac:dyDescent="0.2">
      <c r="A15" s="10" t="s">
        <v>25</v>
      </c>
      <c r="B15" s="11">
        <v>18103</v>
      </c>
      <c r="C15" s="12">
        <v>10626</v>
      </c>
      <c r="D15" s="12">
        <v>7686</v>
      </c>
      <c r="E15" s="12">
        <v>5793</v>
      </c>
      <c r="F15" s="12">
        <v>20269</v>
      </c>
      <c r="G15" s="12">
        <v>6194</v>
      </c>
      <c r="H15" s="12">
        <v>24879</v>
      </c>
      <c r="I15" s="12">
        <v>15475</v>
      </c>
      <c r="J15" s="12">
        <v>2848</v>
      </c>
      <c r="K15" s="12">
        <v>4127</v>
      </c>
      <c r="L15" s="12">
        <v>2047</v>
      </c>
      <c r="M15" s="12">
        <v>807</v>
      </c>
      <c r="N15" s="13">
        <f t="shared" si="0"/>
        <v>118854</v>
      </c>
      <c r="O15" s="14"/>
      <c r="P15" s="12">
        <v>31866</v>
      </c>
      <c r="Q15" s="12">
        <v>15915</v>
      </c>
      <c r="R15" s="12">
        <v>14732</v>
      </c>
      <c r="S15" s="12">
        <v>10317</v>
      </c>
      <c r="T15" s="12">
        <v>4731</v>
      </c>
      <c r="U15" s="12">
        <v>566</v>
      </c>
      <c r="V15" s="12">
        <v>578</v>
      </c>
      <c r="W15" s="12">
        <v>2852</v>
      </c>
      <c r="X15" s="12">
        <v>10654</v>
      </c>
      <c r="Y15" s="12">
        <v>1772</v>
      </c>
      <c r="Z15" s="12">
        <v>14280</v>
      </c>
      <c r="AA15" s="12">
        <v>5520</v>
      </c>
      <c r="AB15" s="13">
        <f t="shared" si="1"/>
        <v>113783</v>
      </c>
      <c r="AC15" s="13"/>
      <c r="AD15" s="44"/>
      <c r="AE15" s="44"/>
      <c r="AF15" s="44">
        <v>80052</v>
      </c>
      <c r="AG15" s="45">
        <v>37445</v>
      </c>
      <c r="AH15" s="45">
        <v>17649.5</v>
      </c>
      <c r="AI15" s="12">
        <v>2690</v>
      </c>
      <c r="AJ15" s="12">
        <v>7834</v>
      </c>
      <c r="AK15" s="12"/>
      <c r="AL15" s="12"/>
      <c r="AM15" s="12"/>
      <c r="AN15" s="12"/>
      <c r="AO15" s="12"/>
      <c r="AP15" s="13">
        <f t="shared" si="2"/>
        <v>145670.5</v>
      </c>
      <c r="AQ15" s="13"/>
      <c r="AR15" s="15">
        <f t="shared" si="3"/>
        <v>378307.5</v>
      </c>
    </row>
    <row r="16" spans="1:44" ht="16" thickBot="1" x14ac:dyDescent="0.25">
      <c r="A16" s="10" t="s">
        <v>17</v>
      </c>
      <c r="B16" s="16"/>
      <c r="C16" s="17"/>
      <c r="D16" s="17"/>
      <c r="E16" s="17">
        <v>5040</v>
      </c>
      <c r="F16" s="17">
        <v>327</v>
      </c>
      <c r="G16" s="17">
        <v>825</v>
      </c>
      <c r="H16" s="17">
        <v>653</v>
      </c>
      <c r="I16" s="17">
        <v>1209</v>
      </c>
      <c r="J16" s="17">
        <v>1655</v>
      </c>
      <c r="K16" s="17">
        <v>1667</v>
      </c>
      <c r="L16" s="17">
        <v>2427</v>
      </c>
      <c r="M16" s="17">
        <v>551</v>
      </c>
      <c r="N16" s="13">
        <f t="shared" si="0"/>
        <v>14354</v>
      </c>
      <c r="O16" s="14"/>
      <c r="P16" s="12">
        <v>657</v>
      </c>
      <c r="Q16" s="12">
        <v>475</v>
      </c>
      <c r="R16" s="12">
        <v>3237</v>
      </c>
      <c r="S16" s="12">
        <v>1647</v>
      </c>
      <c r="T16" s="12">
        <v>1705</v>
      </c>
      <c r="U16" s="12">
        <v>1665</v>
      </c>
      <c r="V16" s="12">
        <v>850</v>
      </c>
      <c r="W16" s="12">
        <v>825</v>
      </c>
      <c r="X16" s="12">
        <v>815</v>
      </c>
      <c r="Y16" s="12">
        <v>1264</v>
      </c>
      <c r="Z16" s="12">
        <v>1170</v>
      </c>
      <c r="AA16" s="12"/>
      <c r="AB16" s="13">
        <f t="shared" si="1"/>
        <v>14310</v>
      </c>
      <c r="AC16" s="13"/>
      <c r="AD16" s="44"/>
      <c r="AE16" s="44"/>
      <c r="AF16" s="46"/>
      <c r="AG16" s="44"/>
      <c r="AH16" s="44">
        <v>1456</v>
      </c>
      <c r="AI16" s="12">
        <v>1486</v>
      </c>
      <c r="AJ16" s="12">
        <v>1322</v>
      </c>
      <c r="AK16" s="12"/>
      <c r="AL16" s="12"/>
      <c r="AM16" s="12"/>
      <c r="AN16" s="12"/>
      <c r="AO16" s="12"/>
      <c r="AP16" s="13">
        <f t="shared" si="2"/>
        <v>4264</v>
      </c>
      <c r="AQ16" s="13"/>
      <c r="AR16" s="15">
        <f t="shared" si="3"/>
        <v>32928</v>
      </c>
    </row>
    <row r="17" spans="1:44" ht="16" thickBot="1" x14ac:dyDescent="0.25">
      <c r="A17" s="3" t="s">
        <v>31</v>
      </c>
      <c r="B17" s="18">
        <f>SUM(B3:B16)</f>
        <v>270075</v>
      </c>
      <c r="C17" s="18">
        <f t="shared" ref="C17:N17" si="4">SUM(C3:C16)</f>
        <v>275122</v>
      </c>
      <c r="D17" s="18">
        <f t="shared" si="4"/>
        <v>125764</v>
      </c>
      <c r="E17" s="18">
        <f t="shared" si="4"/>
        <v>149916</v>
      </c>
      <c r="F17" s="18">
        <f t="shared" si="4"/>
        <v>128846.66666666666</v>
      </c>
      <c r="G17" s="18">
        <f t="shared" si="4"/>
        <v>128628</v>
      </c>
      <c r="H17" s="18">
        <f t="shared" si="4"/>
        <v>164912.5</v>
      </c>
      <c r="I17" s="18">
        <f t="shared" si="4"/>
        <v>232011.33333333331</v>
      </c>
      <c r="J17" s="18">
        <f t="shared" si="4"/>
        <v>163784</v>
      </c>
      <c r="K17" s="18">
        <f t="shared" si="4"/>
        <v>94539.833333333343</v>
      </c>
      <c r="L17" s="18">
        <f t="shared" si="4"/>
        <v>133677.33333333334</v>
      </c>
      <c r="M17" s="18">
        <v>181052</v>
      </c>
      <c r="N17" s="19">
        <f t="shared" si="4"/>
        <v>2048328.6666666665</v>
      </c>
      <c r="O17" s="20"/>
      <c r="P17" s="18">
        <v>112789</v>
      </c>
      <c r="Q17" s="18">
        <v>200063.83333333334</v>
      </c>
      <c r="R17" s="18">
        <v>304766</v>
      </c>
      <c r="S17" s="18">
        <f>SUM(S3:S16)</f>
        <v>262176</v>
      </c>
      <c r="T17" s="18">
        <v>253150.3</v>
      </c>
      <c r="U17" s="18">
        <v>130265</v>
      </c>
      <c r="V17" s="18">
        <v>121790</v>
      </c>
      <c r="W17" s="18">
        <v>137997</v>
      </c>
      <c r="X17" s="18">
        <v>265078</v>
      </c>
      <c r="Y17" s="18">
        <v>441712</v>
      </c>
      <c r="Z17" s="18">
        <f>SUM(Z3:Z16)</f>
        <v>374385</v>
      </c>
      <c r="AA17" s="18">
        <f>SUM(AA3:AA16)</f>
        <v>193763</v>
      </c>
      <c r="AB17" s="21">
        <f>SUM(P17:AA17)</f>
        <v>2797935.1333333333</v>
      </c>
      <c r="AC17" s="21"/>
      <c r="AD17" s="47">
        <f>SUM(AD3:AD16)</f>
        <v>257556</v>
      </c>
      <c r="AE17" s="47">
        <f>SUM(AE3:AE16)</f>
        <v>167907</v>
      </c>
      <c r="AF17" s="47">
        <f>SUM(AF3:AF15)</f>
        <v>356112</v>
      </c>
      <c r="AG17" s="47">
        <f>SUM(AG3:AG16)</f>
        <v>131958</v>
      </c>
      <c r="AH17" s="47">
        <f>SUM(AH3:AH16)</f>
        <v>141951.83333333331</v>
      </c>
      <c r="AI17" s="47">
        <f>SUM(AI3:AI16)</f>
        <v>136272</v>
      </c>
      <c r="AJ17" s="47">
        <f>SUM(AJ3:AJ16)</f>
        <v>107636.58333333333</v>
      </c>
      <c r="AK17" s="18"/>
      <c r="AL17" s="18"/>
      <c r="AM17" s="18"/>
      <c r="AN17" s="18"/>
      <c r="AO17" s="18"/>
      <c r="AP17" s="21">
        <f>SUM(AD17:AO17)</f>
        <v>1299393.4166666665</v>
      </c>
      <c r="AQ17" s="21"/>
      <c r="AR17" s="27">
        <f>SUM(AR3:AR16)</f>
        <v>6145657.2166666668</v>
      </c>
    </row>
    <row r="18" spans="1:44" x14ac:dyDescent="0.2">
      <c r="A18" s="22" t="s">
        <v>50</v>
      </c>
      <c r="B18" s="23">
        <f>B17/31</f>
        <v>8712.0967741935492</v>
      </c>
      <c r="C18" s="23">
        <f>C17/28</f>
        <v>9825.7857142857138</v>
      </c>
      <c r="D18" s="23">
        <f>D17/31</f>
        <v>4056.9032258064517</v>
      </c>
      <c r="E18" s="23">
        <f>E17/30</f>
        <v>4997.2</v>
      </c>
      <c r="F18" s="23">
        <f>F17/31</f>
        <v>4156.3440860215051</v>
      </c>
      <c r="G18" s="23">
        <f>G17/30</f>
        <v>4287.6000000000004</v>
      </c>
      <c r="H18" s="23">
        <f>H17/31</f>
        <v>5319.7580645161288</v>
      </c>
      <c r="I18" s="23">
        <f>I17/31</f>
        <v>7484.2365591397847</v>
      </c>
      <c r="J18" s="23">
        <f>J17/30</f>
        <v>5459.4666666666662</v>
      </c>
      <c r="K18" s="23">
        <f>K17/31</f>
        <v>3049.672043010753</v>
      </c>
      <c r="L18" s="23">
        <f>L17/30</f>
        <v>4455.9111111111115</v>
      </c>
      <c r="M18" s="23">
        <f>M17/31</f>
        <v>5840.3870967741932</v>
      </c>
      <c r="N18" s="23">
        <f>N17/365</f>
        <v>5611.8593607305929</v>
      </c>
      <c r="O18" s="23"/>
      <c r="P18" s="23">
        <f>P17/31</f>
        <v>3638.3548387096776</v>
      </c>
      <c r="Q18" s="23">
        <f>Q17/28</f>
        <v>7145.1369047619055</v>
      </c>
      <c r="R18" s="23">
        <f>R17/31</f>
        <v>9831.1612903225814</v>
      </c>
      <c r="S18" s="24">
        <f>S17/30</f>
        <v>8739.2000000000007</v>
      </c>
      <c r="T18" s="24">
        <f>T17/31</f>
        <v>8166.1387096774188</v>
      </c>
      <c r="U18" s="24">
        <f>U17/30</f>
        <v>4342.166666666667</v>
      </c>
      <c r="V18" s="24">
        <f>V17/31</f>
        <v>3928.7096774193546</v>
      </c>
      <c r="W18" s="24">
        <f>W17/31</f>
        <v>4451.5161290322585</v>
      </c>
      <c r="X18" s="24">
        <f>X17/30</f>
        <v>8835.9333333333325</v>
      </c>
      <c r="Y18" s="24">
        <f>Y17/31</f>
        <v>14248.774193548386</v>
      </c>
      <c r="Z18" s="24">
        <f>Z17/30</f>
        <v>12479.5</v>
      </c>
      <c r="AA18" s="24">
        <f>AA17/30</f>
        <v>6458.7666666666664</v>
      </c>
      <c r="AB18" s="24">
        <f>AB17/(365)</f>
        <v>7665.5757077625567</v>
      </c>
      <c r="AC18" s="24"/>
      <c r="AD18" s="23">
        <f>AD17/AD19</f>
        <v>8308.2580645161288</v>
      </c>
      <c r="AE18" s="23">
        <f>AE17/AE19</f>
        <v>5996.6785714285716</v>
      </c>
      <c r="AF18" s="23">
        <f>AF17/AF19</f>
        <v>11487.483870967742</v>
      </c>
      <c r="AG18" s="23">
        <f>AG17/AG19</f>
        <v>4398.6000000000004</v>
      </c>
      <c r="AH18" s="23">
        <f>AH17/AH19</f>
        <v>4579.0913978494618</v>
      </c>
      <c r="AI18" s="24">
        <f>AI17/30</f>
        <v>4542.3999999999996</v>
      </c>
      <c r="AJ18" s="24">
        <f>AJ17/31</f>
        <v>3472.1478494623652</v>
      </c>
      <c r="AK18" s="24">
        <f>AK17/31</f>
        <v>0</v>
      </c>
      <c r="AL18" s="24">
        <f>AL17/30</f>
        <v>0</v>
      </c>
      <c r="AM18" s="24">
        <f>AM17/31</f>
        <v>0</v>
      </c>
      <c r="AN18" s="24">
        <f>AN17/30</f>
        <v>0</v>
      </c>
      <c r="AO18" s="24">
        <f>AO17/30</f>
        <v>0</v>
      </c>
      <c r="AP18" s="24">
        <f>AP17/(SUM(AD19:AJ19))</f>
        <v>6129.2142295597478</v>
      </c>
      <c r="AQ18" s="24"/>
      <c r="AR18" s="28" t="s">
        <v>53</v>
      </c>
    </row>
    <row r="19" spans="1:44" x14ac:dyDescent="0.2">
      <c r="B19" s="23"/>
      <c r="P19" s="26">
        <v>31</v>
      </c>
      <c r="Q19" s="26">
        <v>28</v>
      </c>
      <c r="R19" s="26">
        <v>31</v>
      </c>
      <c r="S19" s="26">
        <v>30</v>
      </c>
      <c r="T19" s="26">
        <v>31</v>
      </c>
      <c r="U19" s="26">
        <v>30</v>
      </c>
      <c r="V19" s="26">
        <v>31</v>
      </c>
      <c r="W19" s="26">
        <v>31</v>
      </c>
      <c r="X19" s="26">
        <v>30</v>
      </c>
      <c r="Y19" s="26">
        <v>31</v>
      </c>
      <c r="Z19" s="26">
        <v>30</v>
      </c>
      <c r="AA19" s="26">
        <v>31</v>
      </c>
      <c r="AB19" s="24">
        <f>AB17/12</f>
        <v>233161.26111111112</v>
      </c>
      <c r="AC19" s="24"/>
      <c r="AD19" s="26">
        <v>31</v>
      </c>
      <c r="AE19" s="26">
        <v>28</v>
      </c>
      <c r="AF19" s="26">
        <v>31</v>
      </c>
      <c r="AG19" s="26">
        <v>30</v>
      </c>
      <c r="AH19" s="26">
        <v>31</v>
      </c>
      <c r="AI19" s="26">
        <v>30</v>
      </c>
      <c r="AJ19" s="26">
        <v>31</v>
      </c>
      <c r="AK19" s="26">
        <v>31</v>
      </c>
      <c r="AL19" s="26">
        <v>30</v>
      </c>
      <c r="AM19" s="26">
        <v>31</v>
      </c>
      <c r="AN19" s="26">
        <v>30</v>
      </c>
      <c r="AO19" s="26">
        <v>31</v>
      </c>
      <c r="AP19" s="24">
        <f>AP17/7</f>
        <v>185627.63095238092</v>
      </c>
      <c r="AQ19" s="24"/>
      <c r="AR19" s="1" t="s">
        <v>54</v>
      </c>
    </row>
    <row r="20" spans="1:44" x14ac:dyDescent="0.2">
      <c r="P20" s="23"/>
      <c r="AR20" s="25"/>
    </row>
    <row r="21" spans="1:44" x14ac:dyDescent="0.2">
      <c r="B21" s="25"/>
      <c r="P21" s="23"/>
      <c r="AP21" s="25"/>
    </row>
    <row r="22" spans="1:44" x14ac:dyDescent="0.2">
      <c r="AO22" s="25"/>
    </row>
  </sheetData>
  <mergeCells count="3">
    <mergeCell ref="B1:N1"/>
    <mergeCell ref="P1:AB1"/>
    <mergeCell ref="AD1:AP1"/>
  </mergeCells>
  <conditionalFormatting sqref="AR3:AR1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AA1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9:AO1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AC16 AB17:AC17 P19:AA19 AQ3:AQ1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7:AO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:AP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Q17"/>
  <sheetViews>
    <sheetView view="pageBreakPreview" zoomScale="70" zoomScaleNormal="85" zoomScaleSheetLayoutView="70" workbookViewId="0">
      <selection activeCell="J8" sqref="J8"/>
    </sheetView>
  </sheetViews>
  <sheetFormatPr baseColWidth="10" defaultColWidth="9.1640625" defaultRowHeight="20" x14ac:dyDescent="0.25"/>
  <cols>
    <col min="1" max="1" width="11.83203125" style="37" customWidth="1"/>
    <col min="2" max="2" width="19.6640625" style="37" bestFit="1" customWidth="1"/>
    <col min="3" max="17" width="15.6640625" style="39" customWidth="1"/>
    <col min="18" max="16384" width="9.1640625" style="37"/>
  </cols>
  <sheetData>
    <row r="1" spans="1:17" x14ac:dyDescent="0.25">
      <c r="A1" s="58" t="s">
        <v>52</v>
      </c>
      <c r="B1" s="49" t="s">
        <v>482</v>
      </c>
      <c r="C1" s="50" t="s">
        <v>8</v>
      </c>
      <c r="D1" s="50" t="s">
        <v>18</v>
      </c>
      <c r="E1" s="50" t="s">
        <v>14</v>
      </c>
      <c r="F1" s="50" t="s">
        <v>10</v>
      </c>
      <c r="G1" s="50" t="s">
        <v>15</v>
      </c>
      <c r="H1" s="50" t="s">
        <v>27</v>
      </c>
      <c r="I1" s="50" t="s">
        <v>24</v>
      </c>
      <c r="J1" s="50" t="s">
        <v>26</v>
      </c>
      <c r="K1" s="50" t="s">
        <v>22</v>
      </c>
      <c r="L1" s="50" t="s">
        <v>13</v>
      </c>
      <c r="M1" s="50" t="s">
        <v>16</v>
      </c>
      <c r="N1" s="50" t="s">
        <v>23</v>
      </c>
      <c r="O1" s="50" t="s">
        <v>25</v>
      </c>
      <c r="P1" s="50" t="s">
        <v>17</v>
      </c>
      <c r="Q1" s="51" t="s">
        <v>31</v>
      </c>
    </row>
    <row r="2" spans="1:17" x14ac:dyDescent="0.25">
      <c r="A2" s="59"/>
      <c r="B2" s="38" t="s">
        <v>8</v>
      </c>
      <c r="C2" s="48">
        <v>8226</v>
      </c>
      <c r="D2" s="48">
        <v>94.3</v>
      </c>
      <c r="E2" s="48">
        <v>75</v>
      </c>
      <c r="F2" s="48"/>
      <c r="G2" s="48"/>
      <c r="H2" s="48"/>
      <c r="I2" s="48"/>
      <c r="J2" s="48"/>
      <c r="K2" s="48"/>
      <c r="L2" s="48">
        <v>1030.5</v>
      </c>
      <c r="M2" s="48">
        <v>209.6</v>
      </c>
      <c r="N2" s="48"/>
      <c r="O2" s="48"/>
      <c r="P2" s="48">
        <v>226.6</v>
      </c>
      <c r="Q2" s="52">
        <f t="shared" ref="Q2:Q16" si="0">SUM(C2:P2)</f>
        <v>9862</v>
      </c>
    </row>
    <row r="3" spans="1:17" x14ac:dyDescent="0.25">
      <c r="A3" s="59"/>
      <c r="B3" s="38" t="s">
        <v>18</v>
      </c>
      <c r="C3" s="48"/>
      <c r="D3" s="48">
        <v>754.5</v>
      </c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52">
        <f t="shared" si="0"/>
        <v>754.5</v>
      </c>
    </row>
    <row r="4" spans="1:17" x14ac:dyDescent="0.25">
      <c r="A4" s="59"/>
      <c r="B4" s="38" t="s">
        <v>14</v>
      </c>
      <c r="C4" s="40">
        <v>45.8</v>
      </c>
      <c r="D4" s="40"/>
      <c r="E4" s="40">
        <v>500</v>
      </c>
      <c r="F4" s="40"/>
      <c r="G4" s="40"/>
      <c r="H4" s="40"/>
      <c r="I4" s="40"/>
      <c r="J4" s="40"/>
      <c r="K4" s="40"/>
      <c r="L4" s="40">
        <v>14.7</v>
      </c>
      <c r="M4" s="40"/>
      <c r="N4" s="40"/>
      <c r="O4" s="40"/>
      <c r="P4" s="40"/>
      <c r="Q4" s="52">
        <f t="shared" si="0"/>
        <v>560.5</v>
      </c>
    </row>
    <row r="5" spans="1:17" x14ac:dyDescent="0.25">
      <c r="A5" s="59"/>
      <c r="B5" s="38" t="s">
        <v>10</v>
      </c>
      <c r="C5" s="40"/>
      <c r="D5" s="40"/>
      <c r="E5" s="40"/>
      <c r="F5" s="40">
        <v>405</v>
      </c>
      <c r="G5" s="40">
        <v>6</v>
      </c>
      <c r="H5" s="40"/>
      <c r="I5" s="40"/>
      <c r="J5" s="40"/>
      <c r="K5" s="40"/>
      <c r="L5" s="40"/>
      <c r="M5" s="40"/>
      <c r="N5" s="40"/>
      <c r="O5" s="40"/>
      <c r="P5" s="40"/>
      <c r="Q5" s="52">
        <f t="shared" si="0"/>
        <v>411</v>
      </c>
    </row>
    <row r="6" spans="1:17" x14ac:dyDescent="0.25">
      <c r="A6" s="59"/>
      <c r="B6" s="38" t="s">
        <v>15</v>
      </c>
      <c r="C6" s="48">
        <v>73.099999999999994</v>
      </c>
      <c r="D6" s="40"/>
      <c r="E6" s="40"/>
      <c r="F6" s="40"/>
      <c r="G6" s="40">
        <v>756</v>
      </c>
      <c r="H6" s="40"/>
      <c r="I6" s="40"/>
      <c r="J6" s="40"/>
      <c r="K6" s="40"/>
      <c r="L6" s="48"/>
      <c r="M6" s="40">
        <v>430.3</v>
      </c>
      <c r="N6" s="40"/>
      <c r="O6" s="40">
        <v>15</v>
      </c>
      <c r="P6" s="40">
        <v>246.3</v>
      </c>
      <c r="Q6" s="52">
        <f t="shared" si="0"/>
        <v>1520.7</v>
      </c>
    </row>
    <row r="7" spans="1:17" x14ac:dyDescent="0.25">
      <c r="A7" s="59"/>
      <c r="B7" s="38" t="s">
        <v>27</v>
      </c>
      <c r="C7" s="40">
        <v>1889</v>
      </c>
      <c r="D7" s="40"/>
      <c r="E7" s="40"/>
      <c r="F7" s="40">
        <v>4580</v>
      </c>
      <c r="G7" s="40">
        <v>304</v>
      </c>
      <c r="H7" s="40">
        <v>41123</v>
      </c>
      <c r="I7" s="40"/>
      <c r="J7" s="40">
        <v>126.7</v>
      </c>
      <c r="K7" s="40"/>
      <c r="L7" s="40">
        <v>7958.1</v>
      </c>
      <c r="M7" s="40"/>
      <c r="N7" s="40"/>
      <c r="O7" s="40"/>
      <c r="P7" s="40"/>
      <c r="Q7" s="52">
        <f t="shared" si="0"/>
        <v>55980.799999999996</v>
      </c>
    </row>
    <row r="8" spans="1:17" x14ac:dyDescent="0.25">
      <c r="A8" s="59"/>
      <c r="B8" s="38" t="s">
        <v>24</v>
      </c>
      <c r="C8" s="48">
        <v>41</v>
      </c>
      <c r="D8" s="48">
        <v>1040.5999999999999</v>
      </c>
      <c r="E8" s="40">
        <v>2143</v>
      </c>
      <c r="F8" s="40"/>
      <c r="G8" s="40">
        <v>5</v>
      </c>
      <c r="H8" s="40"/>
      <c r="I8" s="40">
        <v>345</v>
      </c>
      <c r="J8" s="40"/>
      <c r="K8" s="40">
        <v>18.100000000000001</v>
      </c>
      <c r="L8" s="40"/>
      <c r="M8" s="40"/>
      <c r="N8" s="40"/>
      <c r="O8" s="40"/>
      <c r="P8" s="40"/>
      <c r="Q8" s="52">
        <f t="shared" si="0"/>
        <v>3592.7</v>
      </c>
    </row>
    <row r="9" spans="1:17" x14ac:dyDescent="0.25">
      <c r="A9" s="59"/>
      <c r="B9" s="38" t="s">
        <v>26</v>
      </c>
      <c r="C9" s="48">
        <v>114.9</v>
      </c>
      <c r="D9" s="40"/>
      <c r="E9" s="40"/>
      <c r="F9" s="40"/>
      <c r="G9" s="40"/>
      <c r="H9" s="40"/>
      <c r="I9" s="40"/>
      <c r="J9" s="40">
        <v>99.6</v>
      </c>
      <c r="K9" s="40"/>
      <c r="L9" s="48">
        <v>2476</v>
      </c>
      <c r="M9" s="40">
        <v>47.5</v>
      </c>
      <c r="N9" s="40"/>
      <c r="O9" s="40"/>
      <c r="P9" s="40">
        <v>142.80000000000001</v>
      </c>
      <c r="Q9" s="52">
        <f t="shared" si="0"/>
        <v>2880.8</v>
      </c>
    </row>
    <row r="10" spans="1:17" x14ac:dyDescent="0.25">
      <c r="A10" s="59"/>
      <c r="B10" s="41" t="s">
        <v>22</v>
      </c>
      <c r="C10" s="48">
        <v>1065</v>
      </c>
      <c r="D10" s="40">
        <v>3.2</v>
      </c>
      <c r="E10" s="40"/>
      <c r="F10" s="40"/>
      <c r="G10" s="40"/>
      <c r="H10" s="40"/>
      <c r="I10" s="40"/>
      <c r="J10" s="40"/>
      <c r="K10" s="40">
        <v>50.4</v>
      </c>
      <c r="L10" s="40">
        <v>2.8</v>
      </c>
      <c r="M10" s="40">
        <v>83.8</v>
      </c>
      <c r="N10" s="40"/>
      <c r="O10" s="40"/>
      <c r="P10" s="40">
        <v>182.2</v>
      </c>
      <c r="Q10" s="52">
        <f t="shared" si="0"/>
        <v>1387.4</v>
      </c>
    </row>
    <row r="11" spans="1:17" x14ac:dyDescent="0.25">
      <c r="A11" s="59"/>
      <c r="B11" s="41" t="s">
        <v>13</v>
      </c>
      <c r="C11" s="48">
        <v>2137.1999999999998</v>
      </c>
      <c r="D11" s="40"/>
      <c r="E11" s="40"/>
      <c r="F11" s="40"/>
      <c r="G11" s="40"/>
      <c r="H11" s="40"/>
      <c r="I11" s="40"/>
      <c r="J11" s="40">
        <v>776.7</v>
      </c>
      <c r="K11" s="40">
        <v>1266.9000000000001</v>
      </c>
      <c r="L11" s="48">
        <v>7812.9</v>
      </c>
      <c r="M11" s="40">
        <v>1209.4000000000001</v>
      </c>
      <c r="N11" s="40"/>
      <c r="O11" s="40">
        <v>6700</v>
      </c>
      <c r="P11" s="40">
        <v>199</v>
      </c>
      <c r="Q11" s="52">
        <f t="shared" si="0"/>
        <v>20102.099999999999</v>
      </c>
    </row>
    <row r="12" spans="1:17" x14ac:dyDescent="0.25">
      <c r="A12" s="59"/>
      <c r="B12" s="41" t="s">
        <v>16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>
        <v>377.2</v>
      </c>
      <c r="N12" s="40"/>
      <c r="O12" s="40"/>
      <c r="P12" s="40">
        <v>123.1</v>
      </c>
      <c r="Q12" s="52">
        <f t="shared" si="0"/>
        <v>500.29999999999995</v>
      </c>
    </row>
    <row r="13" spans="1:17" x14ac:dyDescent="0.25">
      <c r="A13" s="59"/>
      <c r="B13" s="41" t="s">
        <v>23</v>
      </c>
      <c r="C13" s="40">
        <v>1131.7</v>
      </c>
      <c r="D13" s="40"/>
      <c r="E13" s="40"/>
      <c r="F13" s="40"/>
      <c r="G13" s="40"/>
      <c r="H13" s="40"/>
      <c r="I13" s="40"/>
      <c r="J13" s="40"/>
      <c r="K13" s="40"/>
      <c r="L13" s="40">
        <v>2498.6</v>
      </c>
      <c r="M13" s="40"/>
      <c r="N13" s="40"/>
      <c r="O13" s="40"/>
      <c r="P13" s="40"/>
      <c r="Q13" s="52">
        <f t="shared" si="0"/>
        <v>3630.3</v>
      </c>
    </row>
    <row r="14" spans="1:17" x14ac:dyDescent="0.25">
      <c r="A14" s="59"/>
      <c r="B14" s="41" t="s">
        <v>25</v>
      </c>
      <c r="C14" s="48">
        <v>245</v>
      </c>
      <c r="D14" s="40">
        <v>22.5</v>
      </c>
      <c r="E14" s="40"/>
      <c r="F14" s="40">
        <v>300</v>
      </c>
      <c r="G14" s="40">
        <v>232</v>
      </c>
      <c r="H14" s="40"/>
      <c r="I14" s="40"/>
      <c r="J14" s="48"/>
      <c r="K14" s="40">
        <v>470.5</v>
      </c>
      <c r="L14" s="48"/>
      <c r="M14" s="40">
        <v>159.30000000000001</v>
      </c>
      <c r="N14" s="40"/>
      <c r="O14" s="48">
        <v>1119</v>
      </c>
      <c r="P14" s="40">
        <v>59.1</v>
      </c>
      <c r="Q14" s="52">
        <f t="shared" si="0"/>
        <v>2607.4</v>
      </c>
    </row>
    <row r="15" spans="1:17" x14ac:dyDescent="0.25">
      <c r="A15" s="59"/>
      <c r="B15" s="41" t="s">
        <v>17</v>
      </c>
      <c r="C15" s="40"/>
      <c r="D15" s="40"/>
      <c r="E15" s="40"/>
      <c r="F15" s="40"/>
      <c r="G15" s="40"/>
      <c r="H15" s="40"/>
      <c r="I15" s="40"/>
      <c r="J15" s="40"/>
      <c r="K15" s="40">
        <v>8.1</v>
      </c>
      <c r="L15" s="40"/>
      <c r="M15" s="40">
        <v>136.9</v>
      </c>
      <c r="N15" s="40"/>
      <c r="O15" s="40"/>
      <c r="P15" s="40">
        <v>142.80000000000001</v>
      </c>
      <c r="Q15" s="52">
        <f t="shared" si="0"/>
        <v>287.8</v>
      </c>
    </row>
    <row r="16" spans="1:17" x14ac:dyDescent="0.25">
      <c r="A16" s="59"/>
      <c r="B16" s="41" t="s">
        <v>51</v>
      </c>
      <c r="C16" s="40"/>
      <c r="D16" s="40"/>
      <c r="E16" s="40"/>
      <c r="F16" s="40"/>
      <c r="G16" s="40"/>
      <c r="H16" s="48"/>
      <c r="I16" s="40"/>
      <c r="J16" s="40"/>
      <c r="K16" s="40"/>
      <c r="L16" s="40">
        <v>3558.5</v>
      </c>
      <c r="M16" s="40"/>
      <c r="N16" s="48"/>
      <c r="O16" s="48"/>
      <c r="P16" s="48"/>
      <c r="Q16" s="52">
        <f t="shared" si="0"/>
        <v>3558.5</v>
      </c>
    </row>
    <row r="17" spans="1:17" x14ac:dyDescent="0.25">
      <c r="A17" s="60"/>
      <c r="B17" s="53" t="s">
        <v>31</v>
      </c>
      <c r="C17" s="54">
        <f t="shared" ref="C17:N17" si="1">SUM(C2:C16)</f>
        <v>14968.7</v>
      </c>
      <c r="D17" s="54">
        <f t="shared" si="1"/>
        <v>1915.1</v>
      </c>
      <c r="E17" s="54">
        <f t="shared" si="1"/>
        <v>2718</v>
      </c>
      <c r="F17" s="54">
        <f t="shared" si="1"/>
        <v>5285</v>
      </c>
      <c r="G17" s="54">
        <f t="shared" si="1"/>
        <v>1303</v>
      </c>
      <c r="H17" s="54">
        <f t="shared" si="1"/>
        <v>41123</v>
      </c>
      <c r="I17" s="54">
        <f t="shared" si="1"/>
        <v>345</v>
      </c>
      <c r="J17" s="54">
        <f t="shared" si="1"/>
        <v>1003</v>
      </c>
      <c r="K17" s="54">
        <f t="shared" si="1"/>
        <v>1814</v>
      </c>
      <c r="L17" s="54">
        <f t="shared" si="1"/>
        <v>25352.1</v>
      </c>
      <c r="M17" s="54">
        <f t="shared" si="1"/>
        <v>2654</v>
      </c>
      <c r="N17" s="54">
        <f t="shared" si="1"/>
        <v>0</v>
      </c>
      <c r="O17" s="54">
        <f>SUM(O2:O15)</f>
        <v>7834</v>
      </c>
      <c r="P17" s="54">
        <f>SUM(P2:P16)</f>
        <v>1321.8999999999999</v>
      </c>
      <c r="Q17" s="55">
        <f t="shared" ref="Q17" si="2">SUM(Q2:Q16)</f>
        <v>107636.8</v>
      </c>
    </row>
  </sheetData>
  <mergeCells count="1">
    <mergeCell ref="A1:A17"/>
  </mergeCells>
  <phoneticPr fontId="13" type="noConversion"/>
  <conditionalFormatting sqref="C2:Q17">
    <cfRule type="cellIs" dxfId="1" priority="1" operator="between">
      <formula>1</formula>
      <formula>499</formula>
    </cfRule>
    <cfRule type="colorScale" priority="5">
      <colorScale>
        <cfvo type="num" val="10"/>
        <cfvo type="percentile" val="50"/>
        <cfvo type="num" val="27000"/>
        <color rgb="FF63BE7B"/>
        <color rgb="FFFFEB84"/>
        <color rgb="FFF8696B"/>
      </colorScale>
    </cfRule>
  </conditionalFormatting>
  <conditionalFormatting sqref="B1:Q17">
    <cfRule type="cellIs" dxfId="0" priority="4" operator="lessThan">
      <formula>136</formula>
    </cfRule>
  </conditionalFormatting>
  <pageMargins left="0.7" right="0.7" top="0.75" bottom="0.75" header="0.3" footer="0.3"/>
  <pageSetup paperSize="9" scale="4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> < a : K e y V a l u e O f s t r i n g S a n d b o x E r r o r V S n 7 U v A O > < a : K e y > M e a s u r e Q u e r y [ t e s t ] < / a : K e y > < a : V a l u e > < D e s c r i p t i o n > T o o   f e w   a r g u m e n t s   w e r e   p a s s e d   t o   t h e   M A X X   f u n c t i o n .   T h e   m i n i m u m   a r g u m e n t   c o u n t   f o r   t h e   f u n c t i o n   i s   2 . < / D e s c r i p t i o n > < L o c a t i o n > < S t a r t C h a r a c t e r > 1 7 9 < / S t a r t C h a r a c t e r > < T e x t L e n g t h > 5 8 < / T e x t L e n g t h > < / L o c a t i o n > < R o w N u m b e r > - 1 < / R o w N u m b e r > < S o u r c e > < N a m e > t e s t < / N a m e > < T a b l e > Q u e r y < / T a b l e > < / S o u r c e > < / a : V a l u e > < / a : K e y V a l u e O f s t r i n g S a n d b o x E r r o r V S n 7 U v A O > < / E r r o r C a c h e D i c t i o n a r y > < L a s t P r o c e s s e d T i m e > 2 0 1 8 - 0 8 - 1 5 T 1 7 : 2 6 : 1 9 . 8 8 3 6 2 8 6 + 0 3 : 0 0 < / L a s t P r o c e s s e d T i m e > < / D a t a M o d e l i n g S a n d b o x . S e r i a l i z e d S a n d b o x E r r o r C a c h e > ] ] > < / C u s t o m C o n t e n t > < / G e m i n i > 
</file>

<file path=customXml/item10.xml>��< ? x m l   v e r s i o n = " 1 . 0 "   e n c o d i n g = " u t f - 1 6 " ? > < D a t a M a s h u p   x m l n s = " h t t p : / / s c h e m a s . m i c r o s o f t . c o m / D a t a M a s h u p " > A A A A A H U E A A B Q S w M E F A A C A A g A G I Y P T R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G I Y P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i G D 0 1 7 a J r Z b A E A A D U E A A A T A B w A R m 9 y b X V s Y X M v U 2 V j d G l v b j E u b S C i G A A o o B Q A A A A A A A A A A A A A A A A A A A A A A A A A A A C N k 1 9 r w j A U x d 8 L / Q 6 h e 1 E o h Y 2 x F / F h t D 4 I 0 z k V 9 i A i s V 5 t s E k k v R G 7 0 u + + 2 N I 5 / 9 T a h x T u + e X c 5 J C b Q I h M C j I p / 8 8 d 2 7 K t J K I K V u R L g 0 p J l 8 S A t k X M N 5 F a h W A q v U M I s e d r p U D g t 1 T b p Z T b V j u b D S m H r j O l y x h e n H k + 8 6 V A g 8 z d 0 u D J 8 S M q N s Z 7 m u 7 A M U 4 F 6 k 0 V F c l a K u 7 L W H N x F J N W 2 c 3 N M m c M O 6 m Q i c 1 i Y P w i x y V o C L K i C M g 4 5 C 7 J n J K u J I Q D F u V + M F q M A b U S A M m V + q 4 U 2 5 v T r J X k x J d a o E o r i I q 0 l i H + Z 9 C 7 B M k Z O Z A R X d M f e t X z N k Z G / y 3 r Y C q Q b R s t S + o h x y G N 0 i a / g n n I z Z e c a 8 E w f Z S r c a 3 N r i G t u n z u J 3 I 7 g 3 u 3 r r 9 n 0 8 2 q G P r D w G h 9 g W + v 3 v G 1 F 2 J g 3 n O 1 Q 2 i + B J X n 7 b / J G b G 9 R L O 1 H J H T 7 B T 1 1 s V k u e S D J e g F Z m E i v J J n 5 b T M 2 y 4 5 D c 7 Z 4 d q 2 x U R N 6 8 4 v U E s B A i 0 A F A A C A A g A G I Y P T R q V 7 F m n A A A A + Q A A A B I A A A A A A A A A A A A A A A A A A A A A A E N v b m Z p Z y 9 Q Y W N r Y W d l L n h t b F B L A Q I t A B Q A A g A I A B i G D 0 0 P y u m r p A A A A O k A A A A T A A A A A A A A A A A A A A A A A P M A A A B b Q 2 9 u d G V u d F 9 U e X B l c 1 0 u e G 1 s U E s B A i 0 A F A A C A A g A G I Y P T X t o m t l s A Q A A N Q Q A A B M A A A A A A A A A A A A A A A A A 5 A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x g A A A A A A A A J G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X V l c n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Y z N S I g L z 4 8 R W 5 0 c n k g V H l w Z T 0 i R m l s b E V y c m 9 y Q 2 9 k Z S I g V m F s d W U 9 I n N V b m t u b 3 d u I i A v P j x F b n R y e S B U e X B l P S J G a W x s R X J y b 3 J D b 3 V u d C I g V m F s d W U 9 I m w 3 I i A v P j x F b n R y e S B U e X B l P S J G a W x s T G F z d F V w Z G F 0 Z W Q i I F Z h b H V l P S J k M j A x O C 0 w O C 0 x N V Q x M z o 0 N z o y M C 4 0 O D U 4 O D U z W i I g L z 4 8 R W 5 0 c n k g V H l w Z T 0 i R m l s b E N v b H V t b l R 5 c G V z I i B W Y W x 1 Z T 0 i c 0 J 3 W U F B Q V l H Q m d Z R 0 J n W U d C Z 1 l H Q m d Z R 0 J n W U Z B d 0 1 E Q X d N R C I g L z 4 8 R W 5 0 c n k g V H l w Z T 0 i R m l s b E N v b H V t b k 5 h b W V z I i B W Y W x 1 Z T 0 i c 1 s m c X V v d D t S Z X B v c n R p b m d f T W 9 u d G g m c X V v d D s s J n F 1 b 3 Q 7 S U R Q X 1 J l d H V y b m V l c y Z x d W 9 0 O y w m c X V v d D t B c n J p d m V k I G Z y b 2 0 g Q 2 9 1 b n R y e S Z x d W 9 0 O y w m c X V v d D t B c n J p d m V k I G Z y b 2 0 g Q 2 9 1 b n R y e S B D T 0 R F J n F 1 b 3 Q 7 L C Z x d W 9 0 O y B B c n J p d m V k I G Z y b 2 0 g T W 9 o Y W Z h e m E m c X V v d D s s J n F 1 b 3 Q 7 I E F y c m l 2 Z W Q g Z n J v b S B N b 2 h h Z m F 6 Y S B Q Q 0 9 E R S Z x d W 9 0 O y w m c X V v d D s g Q X J y a X Z l Z C B m c m 9 t I E 1 h b n R p a 2 E m c X V v d D s s J n F 1 b 3 Q 7 I E F y c m l 2 Z W Q g Z n J v b S B N Y W 5 0 a W t h I F B D T 0 R F J n F 1 b 3 Q 7 L C Z x d W 9 0 O y B B c n J p d m V k I G Z y b 2 0 g T m F o e W E m c X V v d D s s J n F 1 b 3 Q 7 I E F y c m l 2 Z W Q g Z n J v b S B O Y W h 5 Y S B Q Q 0 9 E R S Z x d W 9 0 O y w m c X V v d D s g Q X J y a X Z l Z C B m c m 9 t I E N v b W 1 1 b m l 0 e S Z x d W 9 0 O y w m c X V v d D s g Q X J y a X Z l Z C B m c m 9 t I E N v b W 1 1 b m l 0 e S B Q Q 0 9 E R S Z x d W 9 0 O y w m c X V v d D t N b 2 h h Z m F 6 Y S Z x d W 9 0 O y w m c X V v d D t N b 2 h h Z m F 6 Y S B Q Q 0 9 E R S Z x d W 9 0 O y w m c X V v d D t N Y W 5 0 a W t h J n F 1 b 3 Q 7 L C Z x d W 9 0 O 0 1 h b n R p a 2 E g U E N P R E U m c X V v d D s s J n F 1 b 3 Q 7 T m F o e W E m c X V v d D s s J n F 1 b 3 Q 7 T m F o e W E g U E N P R E U m c X V v d D s s J n F 1 b 3 Q 7 Q 2 9 t b X V u a X R 5 J n F 1 b 3 Q 7 L C Z x d W 9 0 O 0 N v b W 1 1 b m l 0 e S B Q Q 0 9 E R S Z x d W 9 0 O y w m c X V v d D t E Y X R l J n F 1 b 3 Q 7 L C Z x d W 9 0 O 0 N D Q 0 0 m c X V v d D s s J n F 1 b 3 Q 7 T 0 N I Q V 9 E Y W 0 m c X V v d D s s J n F 1 b 3 Q 7 T 0 N I Q V 9 K T 1 J E Q U 4 m c X V v d D s s J n F 1 b 3 Q 7 T 0 N I Q V 9 U V V J L R V k m c X V v d D s s J n F 1 b 3 Q 7 U E 1 J J n F 1 b 3 Q 7 L C Z x d W 9 0 O 0 h O Q V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v U G l 2 b 3 R l Z C B D b 2 x 1 b W 4 u e 1 J l c G 9 y d G l u Z 1 9 N b 2 5 0 a C w w f S Z x d W 9 0 O y w m c X V v d D t T Z W N 0 a W 9 u M S 9 R d W V y e S 9 Q a X Z v d G V k I E N v b H V t b i 5 7 S U R Q X 1 J l d H V y b m V l c y w x f S Z x d W 9 0 O y w m c X V v d D t T Z W N 0 a W 9 u M S 9 R d W V y e S 9 Q a X Z v d G V k I E N v b H V t b i 5 7 Q X J y a X Z l Z C B m c m 9 t I E N v d W 5 0 c n k s M n 0 m c X V v d D s s J n F 1 b 3 Q 7 U 2 V j d G l v b j E v U X V l c n k v U G l 2 b 3 R l Z C B D b 2 x 1 b W 4 u e 0 F y c m l 2 Z W Q g Z n J v b S B D b 3 V u d H J 5 I E N P R E U s M 3 0 m c X V v d D s s J n F 1 b 3 Q 7 U 2 V j d G l v b j E v U X V l c n k v U G l 2 b 3 R l Z C B D b 2 x 1 b W 4 u e y B B c n J p d m V k I G Z y b 2 0 g T W 9 o Y W Z h e m E s N H 0 m c X V v d D s s J n F 1 b 3 Q 7 U 2 V j d G l v b j E v U X V l c n k v U G l 2 b 3 R l Z C B D b 2 x 1 b W 4 u e y B B c n J p d m V k I G Z y b 2 0 g T W 9 o Y W Z h e m E g U E N P R E U s N X 0 m c X V v d D s s J n F 1 b 3 Q 7 U 2 V j d G l v b j E v U X V l c n k v U G l 2 b 3 R l Z C B D b 2 x 1 b W 4 u e y B B c n J p d m V k I G Z y b 2 0 g T W F u d G l r Y S w 2 f S Z x d W 9 0 O y w m c X V v d D t T Z W N 0 a W 9 u M S 9 R d W V y e S 9 Q a X Z v d G V k I E N v b H V t b i 5 7 I E F y c m l 2 Z W Q g Z n J v b S B N Y W 5 0 a W t h I F B D T 0 R F L D d 9 J n F 1 b 3 Q 7 L C Z x d W 9 0 O 1 N l Y 3 R p b 2 4 x L 1 F 1 Z X J 5 L 1 B p d m 9 0 Z W Q g Q 2 9 s d W 1 u L n s g Q X J y a X Z l Z C B m c m 9 t I E 5 h a H l h L D h 9 J n F 1 b 3 Q 7 L C Z x d W 9 0 O 1 N l Y 3 R p b 2 4 x L 1 F 1 Z X J 5 L 1 B p d m 9 0 Z W Q g Q 2 9 s d W 1 u L n s g Q X J y a X Z l Z C B m c m 9 t I E 5 h a H l h I F B D T 0 R F L D l 9 J n F 1 b 3 Q 7 L C Z x d W 9 0 O 1 N l Y 3 R p b 2 4 x L 1 F 1 Z X J 5 L 1 B p d m 9 0 Z W Q g Q 2 9 s d W 1 u L n s g Q X J y a X Z l Z C B m c m 9 t I E N v b W 1 1 b m l 0 e S w x M H 0 m c X V v d D s s J n F 1 b 3 Q 7 U 2 V j d G l v b j E v U X V l c n k v U G l 2 b 3 R l Z C B D b 2 x 1 b W 4 u e y B B c n J p d m V k I G Z y b 2 0 g Q 2 9 t b X V u a X R 5 I F B D T 0 R F L D E x f S Z x d W 9 0 O y w m c X V v d D t T Z W N 0 a W 9 u M S 9 R d W V y e S 9 Q a X Z v d G V k I E N v b H V t b i 5 7 T W 9 o Y W Z h e m E s M T J 9 J n F 1 b 3 Q 7 L C Z x d W 9 0 O 1 N l Y 3 R p b 2 4 x L 1 F 1 Z X J 5 L 1 B p d m 9 0 Z W Q g Q 2 9 s d W 1 u L n t N b 2 h h Z m F 6 Y S B Q Q 0 9 E R S w x M 3 0 m c X V v d D s s J n F 1 b 3 Q 7 U 2 V j d G l v b j E v U X V l c n k v U G l 2 b 3 R l Z C B D b 2 x 1 b W 4 u e 0 1 h b n R p a 2 E s M T R 9 J n F 1 b 3 Q 7 L C Z x d W 9 0 O 1 N l Y 3 R p b 2 4 x L 1 F 1 Z X J 5 L 1 B p d m 9 0 Z W Q g Q 2 9 s d W 1 u L n t N Y W 5 0 a W t h I F B D T 0 R F L D E 1 f S Z x d W 9 0 O y w m c X V v d D t T Z W N 0 a W 9 u M S 9 R d W V y e S 9 Q a X Z v d G V k I E N v b H V t b i 5 7 T m F o e W E s M T Z 9 J n F 1 b 3 Q 7 L C Z x d W 9 0 O 1 N l Y 3 R p b 2 4 x L 1 F 1 Z X J 5 L 1 B p d m 9 0 Z W Q g Q 2 9 s d W 1 u L n t O Y W h 5 Y S B Q Q 0 9 E R S w x N 3 0 m c X V v d D s s J n F 1 b 3 Q 7 U 2 V j d G l v b j E v U X V l c n k v U G l 2 b 3 R l Z C B D b 2 x 1 b W 4 u e 0 N v b W 1 1 b m l 0 e S w x O H 0 m c X V v d D s s J n F 1 b 3 Q 7 U 2 V j d G l v b j E v U X V l c n k v U G l 2 b 3 R l Z C B D b 2 x 1 b W 4 u e 0 N v b W 1 1 b m l 0 e S B Q Q 0 9 E R S w x O X 0 m c X V v d D s s J n F 1 b 3 Q 7 U 2 V j d G l v b j E v U X V l c n k v U G l 2 b 3 R l Z C B D b 2 x 1 b W 4 u e 0 R h d G U s M j B 9 J n F 1 b 3 Q 7 L C Z x d W 9 0 O 1 N l Y 3 R p b 2 4 x L 1 F 1 Z X J 5 L 1 B p d m 9 0 Z W Q g Q 2 9 s d W 1 u L n t D Q 0 N N L D I x f S Z x d W 9 0 O y w m c X V v d D t T Z W N 0 a W 9 u M S 9 R d W V y e S 9 Q a X Z v d G V k I E N v b H V t b i 5 7 T 0 N I Q V 9 E Y W 0 s M j J 9 J n F 1 b 3 Q 7 L C Z x d W 9 0 O 1 N l Y 3 R p b 2 4 x L 1 F 1 Z X J 5 L 1 B p d m 9 0 Z W Q g Q 2 9 s d W 1 u L n t P Q 0 h B X 0 p P U k R B T i w y M 3 0 m c X V v d D s s J n F 1 b 3 Q 7 U 2 V j d G l v b j E v U X V l c n k v U G l 2 b 3 R l Z C B D b 2 x 1 b W 4 u e 0 9 D S E F f V F V S S 0 V Z L D I 0 f S Z x d W 9 0 O y w m c X V v d D t T Z W N 0 a W 9 u M S 9 R d W V y e S 9 Q a X Z v d G V k I E N v b H V t b i 5 7 U E 1 J L D I 1 f S Z x d W 9 0 O y w m c X V v d D t T Z W N 0 a W 9 u M S 9 R d W V y e S 9 Q a X Z v d G V k I E N v b H V t b i 5 7 S E 5 B U C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F 1 Z X J 5 L 1 B p d m 9 0 Z W Q g Q 2 9 s d W 1 u L n t S Z X B v c n R p b m d f T W 9 u d G g s M H 0 m c X V v d D s s J n F 1 b 3 Q 7 U 2 V j d G l v b j E v U X V l c n k v U G l 2 b 3 R l Z C B D b 2 x 1 b W 4 u e 0 l E U F 9 S Z X R 1 c m 5 l Z X M s M X 0 m c X V v d D s s J n F 1 b 3 Q 7 U 2 V j d G l v b j E v U X V l c n k v U G l 2 b 3 R l Z C B D b 2 x 1 b W 4 u e 0 F y c m l 2 Z W Q g Z n J v b S B D b 3 V u d H J 5 L D J 9 J n F 1 b 3 Q 7 L C Z x d W 9 0 O 1 N l Y 3 R p b 2 4 x L 1 F 1 Z X J 5 L 1 B p d m 9 0 Z W Q g Q 2 9 s d W 1 u L n t B c n J p d m V k I G Z y b 2 0 g Q 2 9 1 b n R y e S B D T 0 R F L D N 9 J n F 1 b 3 Q 7 L C Z x d W 9 0 O 1 N l Y 3 R p b 2 4 x L 1 F 1 Z X J 5 L 1 B p d m 9 0 Z W Q g Q 2 9 s d W 1 u L n s g Q X J y a X Z l Z C B m c m 9 t I E 1 v a G F m Y X p h L D R 9 J n F 1 b 3 Q 7 L C Z x d W 9 0 O 1 N l Y 3 R p b 2 4 x L 1 F 1 Z X J 5 L 1 B p d m 9 0 Z W Q g Q 2 9 s d W 1 u L n s g Q X J y a X Z l Z C B m c m 9 t I E 1 v a G F m Y X p h I F B D T 0 R F L D V 9 J n F 1 b 3 Q 7 L C Z x d W 9 0 O 1 N l Y 3 R p b 2 4 x L 1 F 1 Z X J 5 L 1 B p d m 9 0 Z W Q g Q 2 9 s d W 1 u L n s g Q X J y a X Z l Z C B m c m 9 t I E 1 h b n R p a 2 E s N n 0 m c X V v d D s s J n F 1 b 3 Q 7 U 2 V j d G l v b j E v U X V l c n k v U G l 2 b 3 R l Z C B D b 2 x 1 b W 4 u e y B B c n J p d m V k I G Z y b 2 0 g T W F u d G l r Y S B Q Q 0 9 E R S w 3 f S Z x d W 9 0 O y w m c X V v d D t T Z W N 0 a W 9 u M S 9 R d W V y e S 9 Q a X Z v d G V k I E N v b H V t b i 5 7 I E F y c m l 2 Z W Q g Z n J v b S B O Y W h 5 Y S w 4 f S Z x d W 9 0 O y w m c X V v d D t T Z W N 0 a W 9 u M S 9 R d W V y e S 9 Q a X Z v d G V k I E N v b H V t b i 5 7 I E F y c m l 2 Z W Q g Z n J v b S B O Y W h 5 Y S B Q Q 0 9 E R S w 5 f S Z x d W 9 0 O y w m c X V v d D t T Z W N 0 a W 9 u M S 9 R d W V y e S 9 Q a X Z v d G V k I E N v b H V t b i 5 7 I E F y c m l 2 Z W Q g Z n J v b S B D b 2 1 t d W 5 p d H k s M T B 9 J n F 1 b 3 Q 7 L C Z x d W 9 0 O 1 N l Y 3 R p b 2 4 x L 1 F 1 Z X J 5 L 1 B p d m 9 0 Z W Q g Q 2 9 s d W 1 u L n s g Q X J y a X Z l Z C B m c m 9 t I E N v b W 1 1 b m l 0 e S B Q Q 0 9 E R S w x M X 0 m c X V v d D s s J n F 1 b 3 Q 7 U 2 V j d G l v b j E v U X V l c n k v U G l 2 b 3 R l Z C B D b 2 x 1 b W 4 u e 0 1 v a G F m Y X p h L D E y f S Z x d W 9 0 O y w m c X V v d D t T Z W N 0 a W 9 u M S 9 R d W V y e S 9 Q a X Z v d G V k I E N v b H V t b i 5 7 T W 9 o Y W Z h e m E g U E N P R E U s M T N 9 J n F 1 b 3 Q 7 L C Z x d W 9 0 O 1 N l Y 3 R p b 2 4 x L 1 F 1 Z X J 5 L 1 B p d m 9 0 Z W Q g Q 2 9 s d W 1 u L n t N Y W 5 0 a W t h L D E 0 f S Z x d W 9 0 O y w m c X V v d D t T Z W N 0 a W 9 u M S 9 R d W V y e S 9 Q a X Z v d G V k I E N v b H V t b i 5 7 T W F u d G l r Y S B Q Q 0 9 E R S w x N X 0 m c X V v d D s s J n F 1 b 3 Q 7 U 2 V j d G l v b j E v U X V l c n k v U G l 2 b 3 R l Z C B D b 2 x 1 b W 4 u e 0 5 h a H l h L D E 2 f S Z x d W 9 0 O y w m c X V v d D t T Z W N 0 a W 9 u M S 9 R d W V y e S 9 Q a X Z v d G V k I E N v b H V t b i 5 7 T m F o e W E g U E N P R E U s M T d 9 J n F 1 b 3 Q 7 L C Z x d W 9 0 O 1 N l Y 3 R p b 2 4 x L 1 F 1 Z X J 5 L 1 B p d m 9 0 Z W Q g Q 2 9 s d W 1 u L n t D b 2 1 t d W 5 p d H k s M T h 9 J n F 1 b 3 Q 7 L C Z x d W 9 0 O 1 N l Y 3 R p b 2 4 x L 1 F 1 Z X J 5 L 1 B p d m 9 0 Z W Q g Q 2 9 s d W 1 u L n t D b 2 1 t d W 5 p d H k g U E N P R E U s M T l 9 J n F 1 b 3 Q 7 L C Z x d W 9 0 O 1 N l Y 3 R p b 2 4 x L 1 F 1 Z X J 5 L 1 B p d m 9 0 Z W Q g Q 2 9 s d W 1 u L n t E Y X R l L D I w f S Z x d W 9 0 O y w m c X V v d D t T Z W N 0 a W 9 u M S 9 R d W V y e S 9 Q a X Z v d G V k I E N v b H V t b i 5 7 Q 0 N D T S w y M X 0 m c X V v d D s s J n F 1 b 3 Q 7 U 2 V j d G l v b j E v U X V l c n k v U G l 2 b 3 R l Z C B D b 2 x 1 b W 4 u e 0 9 D S E F f R G F t L D I y f S Z x d W 9 0 O y w m c X V v d D t T Z W N 0 a W 9 u M S 9 R d W V y e S 9 Q a X Z v d G V k I E N v b H V t b i 5 7 T 0 N I Q V 9 K T 1 J E Q U 4 s M j N 9 J n F 1 b 3 Q 7 L C Z x d W 9 0 O 1 N l Y 3 R p b 2 4 x L 1 F 1 Z X J 5 L 1 B p d m 9 0 Z W Q g Q 2 9 s d W 1 u L n t P Q 0 h B X 1 R V U k t F W S w y N H 0 m c X V v d D s s J n F 1 b 3 Q 7 U 2 V j d G l v b j E v U X V l c n k v U G l 2 b 3 R l Z C B D b 2 x 1 b W 4 u e 1 B N S S w y N X 0 m c X V v d D s s J n F 1 b 3 Q 7 U 2 V j d G l v b j E v U X V l c n k v U G l 2 b 3 R l Z C B D b 2 x 1 b W 4 u e 0 h O Q V A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1 B p d m 9 0 Z W Q l M j B D b 2 x 1 b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V f X F 9 1 3 V V 0 S m 8 W s p R + O x W A A A A A A C A A A A A A A D Z g A A w A A A A B A A A A D v x 0 l 0 b l / 4 n R W a C n 9 n U w k b A A A A A A S A A A C g A A A A E A A A A E x w i 1 N H 2 W o l 2 7 7 p f J y g Q I R Q A A A A b z + M c 6 S F h 0 O d I W k U T M V e L W + b C o 7 n + l t S w a v W P P c 0 f Q S 5 x J c a y q 9 v f T / 9 x A Q t 4 p N E x E u r V s k u G c 2 K l 0 a G A p M X 1 8 C E / 3 W 4 0 t 5 G e I k 1 4 K V o s f g U A A A A N N S R v T I h 8 B w s F E j I K M F g Y s s 5 Y k Q = < / D a t a M a s h u p > 
</file>

<file path=customXml/item11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7 6 9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 C o l u m n s \ R e p o r t i n g _ M o n t h < / K e y > < / D i a g r a m O b j e c t K e y > < D i a g r a m O b j e c t K e y > < K e y > C o l u m n s \ I D P _ R e t u r n e e s < / K e y > < / D i a g r a m O b j e c t K e y > < D i a g r a m O b j e c t K e y > < K e y > C o l u m n s \ A r r i v e d   f r o m   C o u n t r y < / K e y > < / D i a g r a m O b j e c t K e y > < D i a g r a m O b j e c t K e y > < K e y > C o l u m n s \ A r r i v e d   f r o m   C o u n t r y   C O D E < / K e y > < / D i a g r a m O b j e c t K e y > < D i a g r a m O b j e c t K e y > < K e y > C o l u m n s \ A r r i v e d   f r o m   M o h a f a z a < / K e y > < / D i a g r a m O b j e c t K e y > < D i a g r a m O b j e c t K e y > < K e y > C o l u m n s \ A r r i v e d   f r o m   M o h a f a z a   P C O D E < / K e y > < / D i a g r a m O b j e c t K e y > < D i a g r a m O b j e c t K e y > < K e y > C o l u m n s \ A r r i v e d   f r o m   M a n t i k a < / K e y > < / D i a g r a m O b j e c t K e y > < D i a g r a m O b j e c t K e y > < K e y > C o l u m n s \ A r r i v e d   f r o m   M a n t i k a   P C O D E < / K e y > < / D i a g r a m O b j e c t K e y > < D i a g r a m O b j e c t K e y > < K e y > C o l u m n s \ A r r i v e d   f r o m   N a h y a < / K e y > < / D i a g r a m O b j e c t K e y > < D i a g r a m O b j e c t K e y > < K e y > C o l u m n s \ A r r i v e d   f r o m   N a h y a   P C O D E < / K e y > < / D i a g r a m O b j e c t K e y > < D i a g r a m O b j e c t K e y > < K e y > C o l u m n s \ A r r i v e d   f r o m   C o m m u n i t y < / K e y > < / D i a g r a m O b j e c t K e y > < D i a g r a m O b j e c t K e y > < K e y > C o l u m n s \ A r r i v e d   f r o m   C o m m u n i t y   P C O D E < / K e y > < / D i a g r a m O b j e c t K e y > < D i a g r a m O b j e c t K e y > < K e y > C o l u m n s \ M o h a f a z a < / K e y > < / D i a g r a m O b j e c t K e y > < D i a g r a m O b j e c t K e y > < K e y > C o l u m n s \ M o h a f a z a   P C O D E < / K e y > < / D i a g r a m O b j e c t K e y > < D i a g r a m O b j e c t K e y > < K e y > C o l u m n s \ M a n t i k a < / K e y > < / D i a g r a m O b j e c t K e y > < D i a g r a m O b j e c t K e y > < K e y > C o l u m n s \ M a n t i k a   P C O D E < / K e y > < / D i a g r a m O b j e c t K e y > < D i a g r a m O b j e c t K e y > < K e y > C o l u m n s \ N a h y a < / K e y > < / D i a g r a m O b j e c t K e y > < D i a g r a m O b j e c t K e y > < K e y > C o l u m n s \ N a h y a   P C O D E < / K e y > < / D i a g r a m O b j e c t K e y > < D i a g r a m O b j e c t K e y > < K e y > C o l u m n s \ C o m m u n i t y < / K e y > < / D i a g r a m O b j e c t K e y > < D i a g r a m O b j e c t K e y > < K e y > C o l u m n s \ C o m m u n i t y   P C O D E < / K e y > < / D i a g r a m O b j e c t K e y > < D i a g r a m O b j e c t K e y > < K e y > C o l u m n s \ D a t e < / K e y > < / D i a g r a m O b j e c t K e y > < D i a g r a m O b j e c t K e y > < K e y > C o l u m n s \ C C C M < / K e y > < / D i a g r a m O b j e c t K e y > < D i a g r a m O b j e c t K e y > < K e y > C o l u m n s \ O C H A _ D a m < / K e y > < / D i a g r a m O b j e c t K e y > < D i a g r a m O b j e c t K e y > < K e y > C o l u m n s \ O C H A _ J O R D A N < / K e y > < / D i a g r a m O b j e c t K e y > < D i a g r a m O b j e c t K e y > < K e y > C o l u m n s \ O C H A _ T U R K E Y < / K e y > < / D i a g r a m O b j e c t K e y > < D i a g r a m O b j e c t K e y > < K e y > C o l u m n s \ P M I < / K e y > < / D i a g r a m O b j e c t K e y > < D i a g r a m O b j e c t K e y > < K e y > C o l u m n s \ H N A P < / K e y > < / D i a g r a m O b j e c t K e y > < D i a g r a m O b j e c t K e y > < K e y > M e a s u r e s \ t e s t < / K e y > < / D i a g r a m O b j e c t K e y > < D i a g r a m O b j e c t K e y > < K e y > M e a s u r e s \ t e s t \ T a g I n f o \ F o r m u l a < / K e y > < / D i a g r a m O b j e c t K e y > < D i a g r a m O b j e c t K e y > < K e y > M e a s u r e s \ t e s t \ T a g I n f o \ S e m a n t i c   E r r o r 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 C o l u m n s \ R e p o r t i n g _ M o n t h 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 C o l u m n s \ I D P _ R e t u r n e e s 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 C o l u m n s \ A r r i v e d   f r o m   C o u n t r y 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 C o l u m n s \ A r r i v e d   f r o m   C o u n t r y   C O D E 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 C o l u m n s \ A r r i v e d   f r o m   M o h a f a z a 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 C o l u m n s \ A r r i v e d   f r o m   M o h a f a z a   P C O D E 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 C o l u m n s \ A r r i v e d   f r o m   M a n t i k a 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 C o l u m n s \ A r r i v e d   f r o m   M a n t i k a   P C O D E 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 C o l u m n s \ A r r i v e d   f r o m   N a h y a 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 C o l u m n s \ A r r i v e d   f r o m   N a h y a   P C O D E 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 C o l u m n s \ A r r i v e d   f r o m   C o m m u n i t y 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 C o l u m n s \ A r r i v e d   f r o m   C o m m u n i t y   P C O D E 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 C o l u m n s \ M o h a f a z a 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 C o l u m n s \ M o h a f a z a   P C O D E 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 C o l u m n s \ M a n t i k a 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 C o l u m n s \ M a n t i k a   P C O D E 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 C o l u m n s \ N a h y a 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 C o l u m n s \ N a h y a   P C O D E 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 C o l u m n s \ C o m m u n i t y 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 C o l u m n s \ C o m m u n i t y   P C O D E 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 C o l u m n s \ C C C M 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 C o l u m n s \ O C H A _ D a m 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 C o l u m n s \ O C H A _ J O R D A N 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 C o l u m n s \ O C H A _ T U R K E Y 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 C o l u m n s \ P M I 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 C o l u m n s \ H N A P 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 M e a s u r e s \ t e s t 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 M e a s u r e s \ t e s t \ T a g I n f o \ F o r m u l a 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 M e a s u r e s \ t e s t \ T a g I n f o \ S e m a n t i c 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Q u e r y _ 4 d b 1 d d b 9 - b 7 f e - 4 8 e e - 8 c 9 9 - f 0 5 f 1 0 c 4 8 6 7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 R e p o r t i n g _ M o n t h < / s t r i n g > < / k e y > < v a l u e > < i n t > 1 1 1 < / i n t > < / v a l u e > < / i t e m > < i t e m > < k e y > < s t r i n g > I D P _ R e t u r n e e s < / s t r i n g > < / k e y > < v a l u e > < i n t > 1 0 1 < / i n t > < / v a l u e > < / i t e m > < i t e m > < k e y > < s t r i n g > A r r i v e d   f r o m   C o u n t r y < / s t r i n g > < / k e y > < v a l u e > < i n t > 1 3 2 < / i n t > < / v a l u e > < / i t e m > < i t e m > < k e y > < s t r i n g > A r r i v e d   f r o m   C o u n t r y   C O D E < / s t r i n g > < / k e y > < v a l u e > < i n t > 1 6 3 < / i n t > < / v a l u e > < / i t e m > < i t e m > < k e y > < s t r i n g > A r r i v e d   f r o m   M o h a f a z a < / s t r i n g > < / k e y > < v a l u e > < i n t > 1 4 2 < / i n t > < / v a l u e > < / i t e m > < i t e m > < k e y > < s t r i n g > A r r i v e d   f r o m   M o h a f a z a   P C O D E < / s t r i n g > < / k e y > < v a l u e > < i n t > 1 7 9 < / i n t > < / v a l u e > < / i t e m > < i t e m > < k e y > < s t r i n g > A r r i v e d   f r o m   M a n t i k a < / s t r i n g > < / k e y > < v a l u e > < i n t > 1 3 0 < / i n t > < / v a l u e > < / i t e m > < i t e m > < k e y > < s t r i n g > A r r i v e d   f r o m   M a n t i k a   P C O D E < / s t r i n g > < / k e y > < v a l u e > < i n t > 1 6 7 < / i n t > < / v a l u e > < / i t e m > < i t e m > < k e y > < s t r i n g > A r r i v e d   f r o m   N a h y a < / s t r i n g > < / k e y > < v a l u e > < i n t > 1 2 5 < / i n t > < / v a l u e > < / i t e m > < i t e m > < k e y > < s t r i n g > A r r i v e d   f r o m   N a h y a   P C O D E < / s t r i n g > < / k e y > < v a l u e > < i n t > 1 6 2 < / i n t > < / v a l u e > < / i t e m > < i t e m > < k e y > < s t r i n g > A r r i v e d   f r o m   C o m m u n i t y < / s t r i n g > < / k e y > < v a l u e > < i n t > 1 4 6 < / i n t > < / v a l u e > < / i t e m > < i t e m > < k e y > < s t r i n g > A r r i v e d   f r o m   C o m m u n i t y   P C O D E < / s t r i n g > < / k e y > < v a l u e > < i n t > 1 8 3 < / i n t > < / v a l u e > < / i t e m > < i t e m > < k e y > < s t r i n g > M o h a f a z a < / s t r i n g > < / k e y > < v a l u e > < i n t > 7 8 < / i n t > < / v a l u e > < / i t e m > < i t e m > < k e y > < s t r i n g > M o h a f a z a   P C O D E < / s t r i n g > < / k e y > < v a l u e > < i n t > 1 1 5 < / i n t > < / v a l u e > < / i t e m > < i t e m > < k e y > < s t r i n g > M a n t i k a < / s t r i n g > < / k e y > < v a l u e > < i n t > 6 6 < / i n t > < / v a l u e > < / i t e m > < i t e m > < k e y > < s t r i n g > M a n t i k a   P C O D E < / s t r i n g > < / k e y > < v a l u e > < i n t > 1 0 3 < / i n t > < / v a l u e > < / i t e m > < i t e m > < k e y > < s t r i n g > N a h y a < / s t r i n g > < / k e y > < v a l u e > < i n t > 6 1 < / i n t > < / v a l u e > < / i t e m > < i t e m > < k e y > < s t r i n g > N a h y a   P C O D E < / s t r i n g > < / k e y > < v a l u e > < i n t > 9 8 < / i n t > < / v a l u e > < / i t e m > < i t e m > < k e y > < s t r i n g > C o m m u n i t y < / s t r i n g > < / k e y > < v a l u e > < i n t > 8 2 < / i n t > < / v a l u e > < / i t e m > < i t e m > < k e y > < s t r i n g > C o m m u n i t y   P C O D E < / s t r i n g > < / k e y > < v a l u e > < i n t > 1 1 9 < / i n t > < / v a l u e > < / i t e m > < i t e m > < k e y > < s t r i n g > D a t e < / s t r i n g > < / k e y > < v a l u e > < i n t > 5 2 < / i n t > < / v a l u e > < / i t e m > < i t e m > < k e y > < s t r i n g > C C C M < / s t r i n g > < / k e y > < v a l u e > < i n t > 5 9 < / i n t > < / v a l u e > < / i t e m > < i t e m > < k e y > < s t r i n g > O C H A _ D a m < / s t r i n g > < / k e y > < v a l u e > < i n t > 8 7 < / i n t > < / v a l u e > < / i t e m > < i t e m > < k e y > < s t r i n g > O C H A _ J O R D A N < / s t r i n g > < / k e y > < v a l u e > < i n t > 1 0 8 < / i n t > < / v a l u e > < / i t e m > < i t e m > < k e y > < s t r i n g > O C H A _ T U R K E Y < / s t r i n g > < / k e y > < v a l u e > < i n t > 1 0 7 < / i n t > < / v a l u e > < / i t e m > < i t e m > < k e y > < s t r i n g > P M I < / s t r i n g > < / k e y > < v a l u e > < i n t > 4 6 < / i n t > < / v a l u e > < / i t e m > < i t e m > < k e y > < s t r i n g > H N A P < / s t r i n g > < / k e y > < v a l u e > < i n t > 5 8 < / i n t > < / v a l u e > < / i t e m > < / C o l u m n W i d t h s > < C o l u m n D i s p l a y I n d e x > < i t e m > < k e y > < s t r i n g > R e p o r t i n g _ M o n t h < / s t r i n g > < / k e y > < v a l u e > < i n t > 0 < / i n t > < / v a l u e > < / i t e m > < i t e m > < k e y > < s t r i n g > I D P _ R e t u r n e e s < / s t r i n g > < / k e y > < v a l u e > < i n t > 1 < / i n t > < / v a l u e > < / i t e m > < i t e m > < k e y > < s t r i n g > A r r i v e d   f r o m   C o u n t r y < / s t r i n g > < / k e y > < v a l u e > < i n t > 2 < / i n t > < / v a l u e > < / i t e m > < i t e m > < k e y > < s t r i n g > A r r i v e d   f r o m   C o u n t r y   C O D E < / s t r i n g > < / k e y > < v a l u e > < i n t > 3 < / i n t > < / v a l u e > < / i t e m > < i t e m > < k e y > < s t r i n g > A r r i v e d   f r o m   M o h a f a z a < / s t r i n g > < / k e y > < v a l u e > < i n t > 4 < / i n t > < / v a l u e > < / i t e m > < i t e m > < k e y > < s t r i n g > A r r i v e d   f r o m   M o h a f a z a   P C O D E < / s t r i n g > < / k e y > < v a l u e > < i n t > 5 < / i n t > < / v a l u e > < / i t e m > < i t e m > < k e y > < s t r i n g > A r r i v e d   f r o m   M a n t i k a < / s t r i n g > < / k e y > < v a l u e > < i n t > 6 < / i n t > < / v a l u e > < / i t e m > < i t e m > < k e y > < s t r i n g > A r r i v e d   f r o m   M a n t i k a   P C O D E < / s t r i n g > < / k e y > < v a l u e > < i n t > 7 < / i n t > < / v a l u e > < / i t e m > < i t e m > < k e y > < s t r i n g > A r r i v e d   f r o m   N a h y a < / s t r i n g > < / k e y > < v a l u e > < i n t > 8 < / i n t > < / v a l u e > < / i t e m > < i t e m > < k e y > < s t r i n g > A r r i v e d   f r o m   N a h y a   P C O D E < / s t r i n g > < / k e y > < v a l u e > < i n t > 9 < / i n t > < / v a l u e > < / i t e m > < i t e m > < k e y > < s t r i n g > A r r i v e d   f r o m   C o m m u n i t y < / s t r i n g > < / k e y > < v a l u e > < i n t > 1 0 < / i n t > < / v a l u e > < / i t e m > < i t e m > < k e y > < s t r i n g > A r r i v e d   f r o m   C o m m u n i t y   P C O D E < / s t r i n g > < / k e y > < v a l u e > < i n t > 1 1 < / i n t > < / v a l u e > < / i t e m > < i t e m > < k e y > < s t r i n g > M o h a f a z a < / s t r i n g > < / k e y > < v a l u e > < i n t > 1 2 < / i n t > < / v a l u e > < / i t e m > < i t e m > < k e y > < s t r i n g > M o h a f a z a   P C O D E < / s t r i n g > < / k e y > < v a l u e > < i n t > 1 3 < / i n t > < / v a l u e > < / i t e m > < i t e m > < k e y > < s t r i n g > M a n t i k a < / s t r i n g > < / k e y > < v a l u e > < i n t > 1 4 < / i n t > < / v a l u e > < / i t e m > < i t e m > < k e y > < s t r i n g > M a n t i k a   P C O D E < / s t r i n g > < / k e y > < v a l u e > < i n t > 1 5 < / i n t > < / v a l u e > < / i t e m > < i t e m > < k e y > < s t r i n g > N a h y a < / s t r i n g > < / k e y > < v a l u e > < i n t > 1 6 < / i n t > < / v a l u e > < / i t e m > < i t e m > < k e y > < s t r i n g > N a h y a   P C O D E < / s t r i n g > < / k e y > < v a l u e > < i n t > 1 7 < / i n t > < / v a l u e > < / i t e m > < i t e m > < k e y > < s t r i n g > C o m m u n i t y < / s t r i n g > < / k e y > < v a l u e > < i n t > 1 8 < / i n t > < / v a l u e > < / i t e m > < i t e m > < k e y > < s t r i n g > C o m m u n i t y   P C O D E < / s t r i n g > < / k e y > < v a l u e > < i n t > 1 9 < / i n t > < / v a l u e > < / i t e m > < i t e m > < k e y > < s t r i n g > D a t e < / s t r i n g > < / k e y > < v a l u e > < i n t > 2 0 < / i n t > < / v a l u e > < / i t e m > < i t e m > < k e y > < s t r i n g > C C C M < / s t r i n g > < / k e y > < v a l u e > < i n t > 2 1 < / i n t > < / v a l u e > < / i t e m > < i t e m > < k e y > < s t r i n g > O C H A _ D a m < / s t r i n g > < / k e y > < v a l u e > < i n t > 2 2 < / i n t > < / v a l u e > < / i t e m > < i t e m > < k e y > < s t r i n g > O C H A _ J O R D A N < / s t r i n g > < / k e y > < v a l u e > < i n t > 2 3 < / i n t > < / v a l u e > < / i t e m > < i t e m > < k e y > < s t r i n g > O C H A _ T U R K E Y < / s t r i n g > < / k e y > < v a l u e > < i n t > 2 4 < / i n t > < / v a l u e > < / i t e m > < i t e m > < k e y > < s t r i n g > P M I < / s t r i n g > < / k e y > < v a l u e > < i n t > 2 5 < / i n t > < / v a l u e > < / i t e m > < i t e m > < k e y > < s t r i n g > H N A P < / s t r i n g > < / k e y > < v a l u e > < i n t > 2 6 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 1 7 < / H e i g h t > < / S a n d b o x E d i t o r . F o r m u l a B a r S t a t e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Q u e r y _ 4 d b 1 d d b 9 - b 7 f e - 4 8 e e - 8 c 9 9 - f 0 5 f 1 0 c 4 8 6 7 3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 Q u e r y _ 4 d b 1 d d b 9 - b 7 f e - 4 8 e e - 8 c 9 9 - f 0 5 f 1 0 c 4 8 6 7 3 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 C o l u m n s \ R e p o r t i n g _ M o n t h 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 C o l u m n s \ I D P _ R e t u r n e e s 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 C o l u m n s \ A r r i v e d   f r o m  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 C o l u m n s \ A r r i v e d   f r o m   C o u n t r y 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 C o l u m n s \ A r r i v e d   f r o m   M o h a f a z a 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 C o l u m n s \ A r r i v e d   f r o m   M o h a f a z a   P C O D E 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 C o l u m n s \ A r r i v e d   f r o m   M a n t i k a 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 C o l u m n s \ A r r i v e d   f r o m   M a n t i k a   P C O D E 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 C o l u m n s \ A r r i v e d   f r o m   N a h y a 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 C o l u m n s \ A r r i v e d   f r o m   N a h y a   P C O D E 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 C o l u m n s \ A r r i v e d   f r o m   C o m m u n i t y 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 C o l u m n s \ A r r i v e d   f r o m   C o m m u n i t y   P C O D E 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 C o l u m n s \ M o h a f a z a 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 C o l u m n s \ M o h a f a z a   P C O D E 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 C o l u m n s \ M a n t i k a 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 C o l u m n s \ M a n t i k a   P C O D E 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 C o l u m n s \ N a h y a 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 C o l u m n s \ N a h y a   P C O D E 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 C o l u m n s \ C o m m u n i t y 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 C o l u m n s \ C o m m u n i t y   P C O D E 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 C o l u m n s \ C C C M 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 C o l u m n s \ O C H A _ D a m 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 C o l u m n s \ O C H A _ J O R D A N 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 C o l u m n s \ O C H A _ T U R K E Y 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 C o l u m n s \ H N A P 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Q u e r y _ 4 d b 1 d d b 9 - b 7 f e - 4 8 e e - 8 c 9 9 - f 0 5 f 1 0 c 4 8 6 7 3 ] ] > < / C u s t o m C o n t e n t > < / G e m i n i > 
</file>

<file path=customXml/itemProps1.xml><?xml version="1.0" encoding="utf-8"?>
<ds:datastoreItem xmlns:ds="http://schemas.openxmlformats.org/officeDocument/2006/customXml" ds:itemID="{47678DA4-91C8-402B-9CD8-E2ADF4678708}">
  <ds:schemaRefs/>
</ds:datastoreItem>
</file>

<file path=customXml/itemProps10.xml><?xml version="1.0" encoding="utf-8"?>
<ds:datastoreItem xmlns:ds="http://schemas.openxmlformats.org/officeDocument/2006/customXml" ds:itemID="{4ED02844-7921-45CB-9CE3-2FE9C4A168C7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D9B7C4ED-CFA5-4753-B524-85DEB93BF2F0}">
  <ds:schemaRefs/>
</ds:datastoreItem>
</file>

<file path=customXml/itemProps12.xml><?xml version="1.0" encoding="utf-8"?>
<ds:datastoreItem xmlns:ds="http://schemas.openxmlformats.org/officeDocument/2006/customXml" ds:itemID="{E821B433-6BA9-4658-8C60-8EC3F33EF324}">
  <ds:schemaRefs/>
</ds:datastoreItem>
</file>

<file path=customXml/itemProps13.xml><?xml version="1.0" encoding="utf-8"?>
<ds:datastoreItem xmlns:ds="http://schemas.openxmlformats.org/officeDocument/2006/customXml" ds:itemID="{096D35B6-CB84-4F16-BFF3-9EA0D6BBDBBE}">
  <ds:schemaRefs/>
</ds:datastoreItem>
</file>

<file path=customXml/itemProps14.xml><?xml version="1.0" encoding="utf-8"?>
<ds:datastoreItem xmlns:ds="http://schemas.openxmlformats.org/officeDocument/2006/customXml" ds:itemID="{74FCB06D-3C91-4605-AF4D-64F1061A70B4}">
  <ds:schemaRefs/>
</ds:datastoreItem>
</file>

<file path=customXml/itemProps15.xml><?xml version="1.0" encoding="utf-8"?>
<ds:datastoreItem xmlns:ds="http://schemas.openxmlformats.org/officeDocument/2006/customXml" ds:itemID="{DC1DA006-CD11-4892-A21A-8C3A8718D823}">
  <ds:schemaRefs/>
</ds:datastoreItem>
</file>

<file path=customXml/itemProps16.xml><?xml version="1.0" encoding="utf-8"?>
<ds:datastoreItem xmlns:ds="http://schemas.openxmlformats.org/officeDocument/2006/customXml" ds:itemID="{5F909C45-17FF-41E6-A4FF-8D62F7F1F86C}">
  <ds:schemaRefs/>
</ds:datastoreItem>
</file>

<file path=customXml/itemProps17.xml><?xml version="1.0" encoding="utf-8"?>
<ds:datastoreItem xmlns:ds="http://schemas.openxmlformats.org/officeDocument/2006/customXml" ds:itemID="{C3A289BE-D0E2-47F9-AA5E-8DE365ADC88E}">
  <ds:schemaRefs/>
</ds:datastoreItem>
</file>

<file path=customXml/itemProps18.xml><?xml version="1.0" encoding="utf-8"?>
<ds:datastoreItem xmlns:ds="http://schemas.openxmlformats.org/officeDocument/2006/customXml" ds:itemID="{836ABAC3-AA9D-4CAF-AF6D-4E05F5C6F63A}">
  <ds:schemaRefs/>
</ds:datastoreItem>
</file>

<file path=customXml/itemProps19.xml><?xml version="1.0" encoding="utf-8"?>
<ds:datastoreItem xmlns:ds="http://schemas.openxmlformats.org/officeDocument/2006/customXml" ds:itemID="{74928B49-F353-4EF6-A7E9-00A9FEC77576}">
  <ds:schemaRefs/>
</ds:datastoreItem>
</file>

<file path=customXml/itemProps2.xml><?xml version="1.0" encoding="utf-8"?>
<ds:datastoreItem xmlns:ds="http://schemas.openxmlformats.org/officeDocument/2006/customXml" ds:itemID="{13A863A0-F616-48BC-952D-1C34F583491F}">
  <ds:schemaRefs>
    <ds:schemaRef ds:uri="http://schemas.microsoft.com/PowerBIAddIn"/>
  </ds:schemaRefs>
</ds:datastoreItem>
</file>

<file path=customXml/itemProps3.xml><?xml version="1.0" encoding="utf-8"?>
<ds:datastoreItem xmlns:ds="http://schemas.openxmlformats.org/officeDocument/2006/customXml" ds:itemID="{D5DDD6D8-5FBB-43D5-8841-D510C6A73497}">
  <ds:schemaRefs/>
</ds:datastoreItem>
</file>

<file path=customXml/itemProps4.xml><?xml version="1.0" encoding="utf-8"?>
<ds:datastoreItem xmlns:ds="http://schemas.openxmlformats.org/officeDocument/2006/customXml" ds:itemID="{255AF3B1-73AD-417B-93BA-1EC07B3F87B1}">
  <ds:schemaRefs/>
</ds:datastoreItem>
</file>

<file path=customXml/itemProps5.xml><?xml version="1.0" encoding="utf-8"?>
<ds:datastoreItem xmlns:ds="http://schemas.openxmlformats.org/officeDocument/2006/customXml" ds:itemID="{6B36E31E-CC73-4BE2-8667-A4A47D07A8CB}">
  <ds:schemaRefs/>
</ds:datastoreItem>
</file>

<file path=customXml/itemProps6.xml><?xml version="1.0" encoding="utf-8"?>
<ds:datastoreItem xmlns:ds="http://schemas.openxmlformats.org/officeDocument/2006/customXml" ds:itemID="{AD74DEE8-FE47-4470-A3D5-D68923B87EED}">
  <ds:schemaRefs/>
</ds:datastoreItem>
</file>

<file path=customXml/itemProps7.xml><?xml version="1.0" encoding="utf-8"?>
<ds:datastoreItem xmlns:ds="http://schemas.openxmlformats.org/officeDocument/2006/customXml" ds:itemID="{15C86DFE-5E4C-4361-9767-28366BA854D9}">
  <ds:schemaRefs/>
</ds:datastoreItem>
</file>

<file path=customXml/itemProps8.xml><?xml version="1.0" encoding="utf-8"?>
<ds:datastoreItem xmlns:ds="http://schemas.openxmlformats.org/officeDocument/2006/customXml" ds:itemID="{9DC9D92D-9D54-47C9-A68C-B43FA81D2D3E}">
  <ds:schemaRefs/>
</ds:datastoreItem>
</file>

<file path=customXml/itemProps9.xml><?xml version="1.0" encoding="utf-8"?>
<ds:datastoreItem xmlns:ds="http://schemas.openxmlformats.org/officeDocument/2006/customXml" ds:itemID="{FB99DE3C-B6CA-412F-AC8D-2E59E5FD143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July_IDPflow</vt:lpstr>
      <vt:lpstr>Summarysince2016</vt:lpstr>
      <vt:lpstr>TABLE-Origin_vs_Departure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Sungur</dc:creator>
  <cp:lastModifiedBy>Microsoft Office User</cp:lastModifiedBy>
  <cp:lastPrinted>2018-08-20T08:37:13Z</cp:lastPrinted>
  <dcterms:created xsi:type="dcterms:W3CDTF">2017-07-11T08:53:48Z</dcterms:created>
  <dcterms:modified xsi:type="dcterms:W3CDTF">2018-09-11T13:42:14Z</dcterms:modified>
</cp:coreProperties>
</file>